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never" defaultThemeVersion="124226"/>
  <bookViews>
    <workbookView xWindow="-3480" yWindow="1590" windowWidth="14400" windowHeight="3555" tabRatio="939"/>
  </bookViews>
  <sheets>
    <sheet name="ČPHP" sheetId="22" r:id="rId1"/>
  </sheets>
  <definedNames>
    <definedName name="_xlnm.Print_Area" localSheetId="0">ČPHP!$B$1:$N$59</definedName>
  </definedNames>
  <calcPr calcId="145621"/>
</workbook>
</file>

<file path=xl/calcChain.xml><?xml version="1.0" encoding="utf-8"?>
<calcChain xmlns="http://schemas.openxmlformats.org/spreadsheetml/2006/main">
  <c r="M9" i="22" l="1"/>
  <c r="M10" i="22"/>
  <c r="M11" i="22"/>
  <c r="M12" i="22"/>
  <c r="M13" i="22"/>
  <c r="M14" i="22"/>
  <c r="M15" i="22"/>
  <c r="M16" i="22"/>
  <c r="M17" i="22"/>
  <c r="M18" i="22"/>
  <c r="M19" i="22"/>
  <c r="M20" i="22"/>
  <c r="M21" i="22"/>
  <c r="M22" i="22"/>
  <c r="M23" i="22"/>
  <c r="M24" i="22"/>
  <c r="M25" i="22"/>
  <c r="M26" i="22"/>
  <c r="M27" i="22"/>
  <c r="M28" i="22"/>
  <c r="M29" i="22"/>
  <c r="M30" i="22"/>
  <c r="M31" i="22"/>
  <c r="M32" i="22"/>
  <c r="M33" i="22"/>
  <c r="M34" i="22"/>
  <c r="M35" i="22"/>
  <c r="M36" i="22"/>
  <c r="M37" i="22"/>
  <c r="M38" i="22"/>
  <c r="M39" i="22"/>
  <c r="M40" i="22"/>
  <c r="M41" i="22"/>
  <c r="M42" i="22"/>
  <c r="M43" i="22"/>
  <c r="M44" i="22"/>
  <c r="M45" i="22"/>
  <c r="M46" i="22"/>
  <c r="M47" i="22"/>
  <c r="M48" i="22"/>
  <c r="M49" i="22"/>
  <c r="M50" i="22"/>
  <c r="M51" i="22"/>
  <c r="M52" i="22"/>
  <c r="M53" i="22"/>
  <c r="M54" i="22"/>
  <c r="M55" i="22"/>
  <c r="M56" i="22"/>
  <c r="N9" i="22"/>
  <c r="N10" i="22"/>
  <c r="N11" i="22"/>
  <c r="N12" i="22"/>
  <c r="N13" i="22"/>
  <c r="N14" i="22"/>
  <c r="N15" i="22"/>
  <c r="N16" i="22"/>
  <c r="N17" i="22"/>
  <c r="N18" i="22"/>
  <c r="N19" i="22"/>
  <c r="N20" i="22"/>
  <c r="N21" i="22"/>
  <c r="N22" i="22"/>
  <c r="N23" i="22"/>
  <c r="N24" i="22"/>
  <c r="N25" i="22"/>
  <c r="N26" i="22"/>
  <c r="N27" i="22"/>
  <c r="N28" i="22"/>
  <c r="N29" i="22"/>
  <c r="N30" i="22"/>
  <c r="N31" i="22"/>
  <c r="N32" i="22"/>
  <c r="N33" i="22"/>
  <c r="N34" i="22"/>
  <c r="N35" i="22"/>
  <c r="N36" i="22"/>
  <c r="N37" i="22"/>
  <c r="N38" i="22"/>
  <c r="N39" i="22"/>
  <c r="N40" i="22"/>
  <c r="N41" i="22"/>
  <c r="N42" i="22"/>
  <c r="N43" i="22"/>
  <c r="N44" i="22"/>
  <c r="N45" i="22"/>
  <c r="N46" i="22"/>
  <c r="N47" i="22"/>
  <c r="N48" i="22"/>
  <c r="N49" i="22"/>
  <c r="N50" i="22"/>
  <c r="N51" i="22"/>
  <c r="N52" i="22"/>
  <c r="N53" i="22"/>
  <c r="N54" i="22"/>
  <c r="N55" i="22"/>
  <c r="N56" i="22"/>
  <c r="J56" i="22"/>
  <c r="J55" i="22"/>
  <c r="J54" i="22"/>
  <c r="J53" i="22"/>
  <c r="J52" i="22"/>
  <c r="J51" i="22"/>
  <c r="J50" i="22"/>
  <c r="J49" i="22"/>
  <c r="J48" i="22"/>
  <c r="J47" i="22"/>
  <c r="J46" i="22"/>
  <c r="J45" i="22"/>
  <c r="J44" i="22"/>
  <c r="J43" i="22"/>
  <c r="J42" i="22"/>
  <c r="J41" i="22"/>
  <c r="J40" i="22"/>
  <c r="J39" i="22"/>
  <c r="J38" i="22"/>
  <c r="J37" i="22"/>
  <c r="J36" i="22"/>
  <c r="J35" i="22"/>
  <c r="J34" i="22"/>
  <c r="J23" i="22" l="1"/>
  <c r="M8" i="22" l="1"/>
  <c r="M7" i="22"/>
  <c r="L59" i="22" l="1"/>
  <c r="N8" i="22"/>
  <c r="N7" i="22"/>
  <c r="J33" i="22" l="1"/>
  <c r="J32" i="22"/>
  <c r="J31" i="22"/>
  <c r="J30" i="22"/>
  <c r="J29" i="22"/>
  <c r="J28" i="22"/>
  <c r="J27" i="22"/>
  <c r="J26" i="22"/>
  <c r="J25" i="22"/>
  <c r="J24" i="22"/>
  <c r="J22" i="22"/>
  <c r="J21" i="22"/>
  <c r="J20" i="22"/>
  <c r="J19" i="22"/>
  <c r="J18" i="22"/>
  <c r="J17" i="22"/>
  <c r="J16" i="22"/>
  <c r="J15" i="22"/>
  <c r="J14" i="22"/>
  <c r="J13" i="22"/>
  <c r="J12" i="22"/>
  <c r="J8" i="22" l="1"/>
  <c r="J9" i="22"/>
  <c r="J10" i="22"/>
  <c r="J11" i="22"/>
  <c r="J7" i="22"/>
  <c r="K59" i="22" l="1"/>
</calcChain>
</file>

<file path=xl/sharedStrings.xml><?xml version="1.0" encoding="utf-8"?>
<sst xmlns="http://schemas.openxmlformats.org/spreadsheetml/2006/main" count="192" uniqueCount="115">
  <si>
    <t>Množství</t>
  </si>
  <si>
    <t>Položka</t>
  </si>
  <si>
    <t>Papírové Z-Z ručníky</t>
  </si>
  <si>
    <t>ks (balíček)</t>
  </si>
  <si>
    <t>ks 
(role)</t>
  </si>
  <si>
    <t>Toaletní papír v roli 24</t>
  </si>
  <si>
    <t>ks</t>
  </si>
  <si>
    <t>MYCÍ PROSTŘEDEK NA PODLAHY - mazlavé mýdlo</t>
  </si>
  <si>
    <t>DEZINFEKČNÍ PROSTŘ</t>
  </si>
  <si>
    <t>MYCÍ PROSTŘ. KUCHYNĚ</t>
  </si>
  <si>
    <t>MYCÍ PROSTŘ. KUCHYNĚ - rozprašovač</t>
  </si>
  <si>
    <t>balení</t>
  </si>
  <si>
    <t>KRÉM NA RUCE</t>
  </si>
  <si>
    <t>ČISTIČ ODPADŮ</t>
  </si>
  <si>
    <t>ČISTÍCÍ PŘÍPRAVKY NA SPORÁKY A TROUBY - rozprašovač</t>
  </si>
  <si>
    <r>
      <t xml:space="preserve">Desinfekční čistič s rozprašovačem,  - odstranění  nečistot , připálenin, účinný proti bakteriím, plísním a virům. </t>
    </r>
    <r>
      <rPr>
        <b/>
        <sz val="12"/>
        <rFont val="Calibri"/>
        <family val="2"/>
        <charset val="238"/>
      </rPr>
      <t xml:space="preserve">Náplň 0,5 - 1 l. </t>
    </r>
  </si>
  <si>
    <t>Čistící prostředek na grily a konvektomaty</t>
  </si>
  <si>
    <t>Vinylové rukavice - L</t>
  </si>
  <si>
    <t>pár</t>
  </si>
  <si>
    <t>Rukavice gumové - L</t>
  </si>
  <si>
    <t xml:space="preserve">Vnitřní bavlněná vložka, velikost L.  </t>
  </si>
  <si>
    <t>Rukavice latex - L</t>
  </si>
  <si>
    <t xml:space="preserve">Rukavice přírodní latex, vysoce elastické, s bavlněnou vystýlkou, velikost L. </t>
  </si>
  <si>
    <t>role</t>
  </si>
  <si>
    <t xml:space="preserve">Ubrousky do zásobníku Interfold </t>
  </si>
  <si>
    <t>karton</t>
  </si>
  <si>
    <r>
      <t xml:space="preserve">21,6 x 33 , N4 10840, bílé, 1 vrstvé. V balení 1125-1200 ks (ubrousků). </t>
    </r>
    <r>
      <rPr>
        <b/>
        <sz val="12"/>
        <rFont val="Calibri"/>
        <family val="2"/>
        <charset val="238"/>
      </rPr>
      <t>Karton  8 - 10 balení .</t>
    </r>
  </si>
  <si>
    <t xml:space="preserve">balení </t>
  </si>
  <si>
    <t xml:space="preserve">Folie potravinářská v roli </t>
  </si>
  <si>
    <t>Jednorázové zástěry</t>
  </si>
  <si>
    <r>
      <t xml:space="preserve">Jednorázové zástěry  810 x 1250 mm, </t>
    </r>
    <r>
      <rPr>
        <b/>
        <sz val="12"/>
        <rFont val="Calibri"/>
        <family val="2"/>
        <charset val="238"/>
      </rPr>
      <t>balení 50-60 ks .</t>
    </r>
  </si>
  <si>
    <t>Vědro 10 l</t>
  </si>
  <si>
    <t>Kartáč na podlahu - dřevěný</t>
  </si>
  <si>
    <t>Násada na smetáky a kartáče</t>
  </si>
  <si>
    <t xml:space="preserve">Hadr na podlahu  </t>
  </si>
  <si>
    <t>Houba tvarovaná velká</t>
  </si>
  <si>
    <t>Drátěnka</t>
  </si>
  <si>
    <r>
      <t xml:space="preserve">velikost L. </t>
    </r>
    <r>
      <rPr>
        <b/>
        <sz val="12"/>
        <rFont val="Calibri"/>
        <family val="2"/>
        <charset val="238"/>
      </rPr>
      <t>Balení 100 - 120 ks.</t>
    </r>
  </si>
  <si>
    <r>
      <t xml:space="preserve">Přípravek na odstraňování znečištění grilů,mikrovlnek, trub a na odstraňování napečenin. </t>
    </r>
    <r>
      <rPr>
        <b/>
        <sz val="12"/>
        <rFont val="Calibri"/>
        <family val="2"/>
        <charset val="238"/>
      </rPr>
      <t>Náplň 0,75 - 1 l.</t>
    </r>
  </si>
  <si>
    <r>
      <t xml:space="preserve">Mazlavé mýdlo  obsah volných žíravých alkálií 0,2 - 0,9 % . Použití mytí podlah, chodeb, hygienických zařízení, stěn před malováním,  odstraňování hrubších nečistot, </t>
    </r>
    <r>
      <rPr>
        <b/>
        <sz val="12"/>
        <rFont val="Calibri"/>
        <family val="2"/>
        <charset val="238"/>
      </rPr>
      <t>náplň 9 - 10 kg.</t>
    </r>
  </si>
  <si>
    <r>
      <t xml:space="preserve"> Koncentrovaný kapalný  dezinfekční a mycí prostředek - obsah chloranu sodného menší než 5%,vhodný i pro dezinfekci pitné vody, </t>
    </r>
    <r>
      <rPr>
        <b/>
        <sz val="12"/>
        <rFont val="Calibri"/>
        <family val="2"/>
        <charset val="238"/>
      </rPr>
      <t>náplň 5-6 l nebo 5-6 kg .</t>
    </r>
  </si>
  <si>
    <r>
      <t>tekutý přípravek na ruční mytí nádobí,  odstraňování mastnoty i ve studené vodě,</t>
    </r>
    <r>
      <rPr>
        <b/>
        <sz val="12"/>
        <rFont val="Calibri"/>
        <family val="2"/>
        <charset val="238"/>
      </rPr>
      <t xml:space="preserve"> náplň  5 - 5,5 l.</t>
    </r>
  </si>
  <si>
    <r>
      <t xml:space="preserve">Čistič tekutý s rozprašovačem. Použití  :  čištění kuchyní, na všechny omyvatelné povrchy , </t>
    </r>
    <r>
      <rPr>
        <b/>
        <sz val="12"/>
        <rFont val="Calibri"/>
        <family val="2"/>
        <charset val="238"/>
      </rPr>
      <t>náplň  0,5 - 0,75 l.</t>
    </r>
  </si>
  <si>
    <r>
      <t xml:space="preserve"> Sypký čistič potrubí ,Použití : čištění kuchyňských odpadů od vlasů, tuků, papíru, vaty.  Balení s bezpečnostním víčkem. </t>
    </r>
    <r>
      <rPr>
        <b/>
        <sz val="12"/>
        <rFont val="Calibri"/>
        <family val="2"/>
        <charset val="238"/>
      </rPr>
      <t>Náplň  0,9 - 1,2 kg.</t>
    </r>
  </si>
  <si>
    <r>
      <t xml:space="preserve">Hydratační a regenerační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</si>
  <si>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Zklidňující ochranný krém, </t>
    </r>
    <r>
      <rPr>
        <b/>
        <sz val="12"/>
        <rFont val="Calibri"/>
        <family val="2"/>
        <charset val="238"/>
      </rPr>
      <t>náplň 100 ml - 150 ml.</t>
    </r>
  </si>
  <si>
    <r>
      <t xml:space="preserve">spirálová nerez, </t>
    </r>
    <r>
      <rPr>
        <b/>
        <sz val="12"/>
        <rFont val="Calibri"/>
        <family val="2"/>
        <charset val="238"/>
      </rPr>
      <t>balení 1-2 ks.</t>
    </r>
  </si>
  <si>
    <t>role šíře  45cm,  návin min. 300m.</t>
  </si>
  <si>
    <r>
      <t xml:space="preserve">Taška 4kg 25 + 12x45 , </t>
    </r>
    <r>
      <rPr>
        <b/>
        <sz val="12"/>
        <rFont val="Calibri"/>
        <family val="2"/>
        <charset val="238"/>
      </rPr>
      <t>balení 100 ks.</t>
    </r>
  </si>
  <si>
    <t>Vědro plast  bez výlevky  10 litrů.</t>
  </si>
  <si>
    <t>Kartáč na podlahu , šíře 22 cm.</t>
  </si>
  <si>
    <t>dřevěná, pr. 2,5 cm,  délka 170 cm.</t>
  </si>
  <si>
    <t>z netkaného textilu  (vizkóza),  - rozměr  60 x 70  (oranžový).</t>
  </si>
  <si>
    <t>rozměr 52 x 90 cm , klasický tkaný (bílý),  - složení:  75% Bavlny, 25% Viskózy.</t>
  </si>
  <si>
    <t>12 x 7 x 4,5 cm, na jedné straně abrazivní vrstva.</t>
  </si>
  <si>
    <t>CELKOVÁ MAXIMÁLNÍ CENA za celou VZ 
v Kč BEZ DPH</t>
  </si>
  <si>
    <t>CELKOVÁ NABÍDKOVÁ CENA v Kč bez DPH</t>
  </si>
  <si>
    <t>V případě, že se dodavatel při předání zboží na některá uvedená tel. čísla nedovolá, bude v takovém případě volat tel. 377 631 307, 377 631 320.</t>
  </si>
  <si>
    <t>Měrná jednotka [MJ]</t>
  </si>
  <si>
    <r>
      <t>Maximální cena za jednotlivé položky 
v Kč BEZ DPH</t>
    </r>
    <r>
      <rPr>
        <i/>
        <sz val="11"/>
        <rFont val="Calibri"/>
        <family val="2"/>
        <charset val="238"/>
        <scheme val="minor"/>
      </rPr>
      <t xml:space="preserve"> (počet MJ x maximální cena)</t>
    </r>
  </si>
  <si>
    <t>VYHOVUJE / NEVYHOVUJE</t>
  </si>
  <si>
    <t>MAXIMÁLNÍ CENA za měrnou jednotku (MJ) 
v Kč bez DPH</t>
  </si>
  <si>
    <t>NABÍDKOVÁ CENA za měrnou jednotku (MJ)
v Kč bez DPH</t>
  </si>
  <si>
    <t>NABÍDKOVÁ CENA CELKEM 
v Kč bez DPH</t>
  </si>
  <si>
    <r>
      <t xml:space="preserve">Balíček skládaných z-z ručníků. 2vrstvé, bílé, 100% celuloza, rozměr 23 x 25cm, 1ks (balíček) min. 150ks papírových ručníků. </t>
    </r>
    <r>
      <rPr>
        <b/>
        <sz val="12"/>
        <rFont val="Calibri"/>
        <family val="2"/>
        <charset val="238"/>
      </rPr>
      <t>V</t>
    </r>
    <r>
      <rPr>
        <sz val="11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kartonu min. 20ks (balíčků).</t>
    </r>
  </si>
  <si>
    <t>[DOPLNÍ DODAVATEL]</t>
  </si>
  <si>
    <r>
      <t xml:space="preserve">Role průmyslová 24, 2vrstvý, bílý, 100% celuloza. </t>
    </r>
    <r>
      <rPr>
        <b/>
        <sz val="12"/>
        <rFont val="Calibri"/>
        <family val="2"/>
        <charset val="238"/>
      </rPr>
      <t xml:space="preserve">V balení min 6ks (rolí).
Návin min. 185 bm, průměr dutinky max. 7,5 cm. </t>
    </r>
    <r>
      <rPr>
        <sz val="11"/>
        <rFont val="Calibri"/>
        <family val="2"/>
        <charset val="238"/>
      </rPr>
      <t>Určeno do zásobníků.</t>
    </r>
  </si>
  <si>
    <t>Průmyslové utěrky papírové</t>
  </si>
  <si>
    <r>
      <t xml:space="preserve">Papírová utěrka v roli, bílá, 2 vrstvá, návin min. 120m. </t>
    </r>
    <r>
      <rPr>
        <b/>
        <sz val="11"/>
        <rFont val="Calibri"/>
        <family val="2"/>
        <charset val="238"/>
      </rPr>
      <t>Balení 6-8 ks.</t>
    </r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</si>
  <si>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</si>
  <si>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Menza 1,Kollárova 19,Plzeň</t>
  </si>
  <si>
    <t>Mikrotenové tašky</t>
  </si>
  <si>
    <t>Zdeněk  Kegler  721375541</t>
  </si>
  <si>
    <t>Veleslavínova  42  Plzeň</t>
  </si>
  <si>
    <t>Toaletní papír v roli 28</t>
  </si>
  <si>
    <r>
      <t xml:space="preserve">Role průmyslová 28, 2vrstvý, bílý, 100% celuloza. </t>
    </r>
    <r>
      <rPr>
        <b/>
        <sz val="12"/>
        <rFont val="Calibri"/>
        <family val="2"/>
        <charset val="238"/>
      </rPr>
      <t>V balení min 6ks (rolí). 
Návin min. 280 bmprůměr dutinky max. 7,5 cm.</t>
    </r>
    <r>
      <rPr>
        <sz val="12"/>
        <rFont val="Calibri"/>
        <family val="2"/>
        <charset val="238"/>
      </rPr>
      <t xml:space="preserve"> </t>
    </r>
    <r>
      <rPr>
        <sz val="11"/>
        <rFont val="Calibri"/>
        <family val="2"/>
        <charset val="238"/>
      </rPr>
      <t>Určeno do zásobníků.</t>
    </r>
  </si>
  <si>
    <t xml:space="preserve">MYCÍ PROSTŘEDEK NA PODLAHY </t>
  </si>
  <si>
    <r>
      <t>Univerzální čisticí přípravek na podlahy pro ruční mytí  - bez obsahu fosfátů .  Použití na podlahy (např. PVC, linolea, dlažby, mramor) a na další omyvatelné plochy a povrchy,</t>
    </r>
    <r>
      <rPr>
        <sz val="12"/>
        <rFont val="Calibri"/>
        <family val="2"/>
        <charset val="238"/>
      </rPr>
      <t xml:space="preserve"> </t>
    </r>
    <r>
      <rPr>
        <b/>
        <sz val="12"/>
        <rFont val="Calibri"/>
        <family val="2"/>
        <charset val="238"/>
      </rPr>
      <t>náplň 5 - 6 l.</t>
    </r>
  </si>
  <si>
    <t>MYCÍ PROSTŘ. KOUPELNA</t>
  </si>
  <si>
    <r>
      <t xml:space="preserve">Kyselý přípravek v rozprašovači,  - s antibakteriální přísadou,  obsah látek rozpouštějíci rez a vodní kámen. Použití :  pro všechny omývatelné plochy , včetně akrylátu. </t>
    </r>
    <r>
      <rPr>
        <b/>
        <sz val="12"/>
        <rFont val="Calibri"/>
        <family val="2"/>
        <charset val="238"/>
      </rPr>
      <t>Náplň 0,5 - 0,75l.</t>
    </r>
  </si>
  <si>
    <t>MYCÍ PROSTŘ. WC</t>
  </si>
  <si>
    <r>
      <t xml:space="preserve">Dezinfekční přípravek - gel,   -  s obsahem kyseliny chlorovodíkové, rozpustný ve vodě. Použití: k odstraňování vodního kamene v toaletě. </t>
    </r>
    <r>
      <rPr>
        <b/>
        <sz val="12"/>
        <rFont val="Calibri"/>
        <family val="2"/>
        <charset val="238"/>
      </rPr>
      <t>Náplň  0,75 - 1l</t>
    </r>
  </si>
  <si>
    <r>
      <t xml:space="preserve">WC  gel  ( závěs + náplň)  - </t>
    </r>
    <r>
      <rPr>
        <b/>
        <sz val="12"/>
        <rFont val="Calibri"/>
        <family val="2"/>
        <charset val="238"/>
      </rPr>
      <t>náplň  0,4 l - 0,5 l</t>
    </r>
    <r>
      <rPr>
        <sz val="11"/>
        <rFont val="Calibri"/>
        <family val="2"/>
        <charset val="238"/>
      </rPr>
      <t>,  - tekutý vysoce viskozní, hustota 0,95 - 1,05 g/cm3.</t>
    </r>
  </si>
  <si>
    <t>VŮNĚ WC</t>
  </si>
  <si>
    <r>
      <t xml:space="preserve">Osvěžovač vzduchu - suchý spray, odstraňovač pachů, </t>
    </r>
    <r>
      <rPr>
        <b/>
        <sz val="12"/>
        <rFont val="Calibri"/>
        <family val="2"/>
        <charset val="238"/>
      </rPr>
      <t>náplň  300 ml  - 400 ml.</t>
    </r>
  </si>
  <si>
    <r>
      <t xml:space="preserve">Osvěžovač vzduchu, gel - "vanička", </t>
    </r>
    <r>
      <rPr>
        <b/>
        <sz val="12"/>
        <rFont val="Calibri"/>
        <family val="2"/>
        <charset val="238"/>
      </rPr>
      <t>náplň 150 g - 200 g.</t>
    </r>
  </si>
  <si>
    <t>MÝDLO  TEKUTÉ- bez aplikátoru</t>
  </si>
  <si>
    <r>
      <t xml:space="preserve">Husté tekuté mýdlo s glycerinem, s přírodními výtažky, balení bez aplikátoru, </t>
    </r>
    <r>
      <rPr>
        <b/>
        <sz val="12"/>
        <rFont val="Calibri"/>
        <family val="2"/>
        <charset val="238"/>
      </rPr>
      <t xml:space="preserve">náplň   5 -6 l. </t>
    </r>
    <r>
      <rPr>
        <b/>
        <sz val="12"/>
        <color rgb="FFFF0000"/>
        <rFont val="Calibri"/>
        <family val="2"/>
        <charset val="238"/>
      </rPr>
      <t xml:space="preserve">Obsah NaCl max. 1%. Nutno doložit potvrzením od </t>
    </r>
    <r>
      <rPr>
        <b/>
        <u/>
        <sz val="12"/>
        <color rgb="FFFF0000"/>
        <rFont val="Calibri"/>
        <family val="2"/>
        <charset val="238"/>
      </rPr>
      <t xml:space="preserve"> výrobce.</t>
    </r>
  </si>
  <si>
    <t>Husova  11  Plzeň</t>
  </si>
  <si>
    <t xml:space="preserve">Tekuté  mýdlo  v  pevném obalu s  dávkovačem </t>
  </si>
  <si>
    <t>Zdeněk  Kegler tel:721375541</t>
  </si>
  <si>
    <t>Husova  11 Plzeň</t>
  </si>
  <si>
    <t>Tekuté  mýdlo  v  pevném  papírovém  obalu s  dávkovačem</t>
  </si>
  <si>
    <t>Zdeněk  Kegler 721375541</t>
  </si>
  <si>
    <t>Kollárova  19  Plzeň</t>
  </si>
  <si>
    <t>Zásobník hygienických sáčků</t>
  </si>
  <si>
    <t>zásobních hygienických sáčků na WC s možností přidělání na zeď</t>
  </si>
  <si>
    <t>Honomichlová, 377634883</t>
  </si>
  <si>
    <t>samostatná faktura</t>
  </si>
  <si>
    <t xml:space="preserve">Název </t>
  </si>
  <si>
    <t xml:space="preserve">Popis </t>
  </si>
  <si>
    <t xml:space="preserve">Fakturace </t>
  </si>
  <si>
    <t xml:space="preserve">Kontaktní osoba 
k převzetí zboží </t>
  </si>
  <si>
    <t xml:space="preserve">Místo dodání </t>
  </si>
  <si>
    <t>Dodávky čistících prostředků a hygienických potřeb (II.) - 020 - 2018 (ČPHP-(II.)-020-2018)</t>
  </si>
  <si>
    <t>Priloha_c._1_KS_technicke_specifikace_CPHP-(II.)-020-2018</t>
  </si>
  <si>
    <t>Toaletní  mýdlo  H2  o  objemu 0,8 litruv  pevném  papírovém  obalu  115x65x125  se  speciálním  spodním  dávkovačem. pouze  v  provedení   - cream  wash. Diversey antibakteriální desinfekční mýdlo Soft Care - 1 bal. - 8 ks</t>
  </si>
  <si>
    <t>tekuté  mýdlo   třídy  H2  o  objemu  1 litr se  speciálním  spodním  dávkovačem  do  zásobníku  na  mýdlo  typ. 6976  kleenex   6332-1 balení 6ks</t>
  </si>
  <si>
    <t>STROJNÍ MYTÍ - DO MYČEK NÁDOBÍ - sůl</t>
  </si>
  <si>
    <r>
      <t xml:space="preserve">Tabletovaná chemicky přečištěná sůl speciálně určená pro regeneraci změkčovačů vody u myček nádobí, konvektomatů nebo kávovarů. </t>
    </r>
    <r>
      <rPr>
        <b/>
        <sz val="12"/>
        <rFont val="Calibri"/>
        <family val="2"/>
        <charset val="238"/>
      </rPr>
      <t>Obsah 25 - 30kg</t>
    </r>
    <r>
      <rPr>
        <sz val="11"/>
        <rFont val="Calibri"/>
        <family val="2"/>
        <charset val="238"/>
      </rPr>
      <t xml:space="preserve">. </t>
    </r>
  </si>
  <si>
    <t xml:space="preserve">  </t>
  </si>
  <si>
    <t>Požadavek zadavatele: 
do sloupce označeného textem:</t>
  </si>
  <si>
    <t xml:space="preserve">Dodavatel doplní do jednotlivých prázdných žlutě podbarvených buněk požadované údaje, tj. jednotkové ceny.  </t>
  </si>
  <si>
    <t>Červenková,
tel. 377634870</t>
  </si>
  <si>
    <t>VŠ Menza 4, 
Univerzitní 12, Plzeň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</si>
</sst>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i/>
      <sz val="11"/>
      <name val="Calibri"/>
      <family val="2"/>
      <charset val="238"/>
      <scheme val="minor"/>
    </font>
    <font>
      <sz val="12"/>
      <name val="Calibri"/>
      <family val="2"/>
      <charset val="238"/>
    </font>
    <font>
      <b/>
      <sz val="12"/>
      <color rgb="FFFF0000"/>
      <name val="Calibri"/>
      <family val="2"/>
      <charset val="238"/>
    </font>
    <font>
      <b/>
      <u/>
      <sz val="12"/>
      <color rgb="FFFF0000"/>
      <name val="Calibri"/>
      <family val="2"/>
      <charset val="238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90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0" fontId="5" fillId="0" borderId="0" xfId="0" applyFont="1" applyFill="1" applyAlignment="1" applyProtection="1">
      <alignment vertical="center"/>
    </xf>
    <xf numFmtId="4" fontId="4" fillId="0" borderId="0" xfId="0" applyNumberFormat="1" applyFont="1" applyFill="1" applyAlignment="1" applyProtection="1">
      <alignment horizontal="center"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6" xfId="0" applyNumberFormat="1" applyFill="1" applyBorder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165" fontId="0" fillId="0" borderId="6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4" fontId="11" fillId="2" borderId="6" xfId="0" applyNumberFormat="1" applyFont="1" applyFill="1" applyBorder="1" applyAlignment="1" applyProtection="1">
      <alignment horizontal="right" vertical="center" wrapText="1" indent="1"/>
      <protection locked="0"/>
    </xf>
    <xf numFmtId="164" fontId="11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wrapTex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11" fillId="2" borderId="9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4" xfId="0" applyNumberFormat="1" applyFill="1" applyBorder="1" applyAlignment="1" applyProtection="1">
      <alignment horizontal="right" vertical="center" indent="1"/>
    </xf>
    <xf numFmtId="164" fontId="11" fillId="2" borderId="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4" xfId="0" applyNumberFormat="1" applyBorder="1" applyAlignment="1" applyProtection="1">
      <alignment horizontal="right" vertical="center" indent="1"/>
    </xf>
    <xf numFmtId="165" fontId="0" fillId="0" borderId="9" xfId="0" applyNumberFormat="1" applyBorder="1" applyAlignment="1" applyProtection="1">
      <alignment horizontal="right" vertical="center" indent="1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0" fontId="1" fillId="3" borderId="5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5" xfId="0" applyNumberFormat="1" applyFill="1" applyBorder="1" applyAlignment="1" applyProtection="1">
      <alignment horizontal="center" vertical="center"/>
    </xf>
    <xf numFmtId="0" fontId="1" fillId="0" borderId="0" xfId="0" applyFont="1" applyAlignment="1" applyProtection="1">
      <alignment vertical="center"/>
    </xf>
    <xf numFmtId="0" fontId="0" fillId="0" borderId="0" xfId="0" applyAlignment="1" applyProtection="1">
      <alignment wrapText="1"/>
    </xf>
    <xf numFmtId="0" fontId="1" fillId="0" borderId="0" xfId="0" applyNumberFormat="1" applyFont="1" applyAlignment="1" applyProtection="1">
      <alignment horizontal="left"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2" fontId="0" fillId="0" borderId="7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left" vertical="center" wrapText="1"/>
    </xf>
    <xf numFmtId="1" fontId="0" fillId="0" borderId="6" xfId="0" applyNumberFormat="1" applyFill="1" applyBorder="1" applyAlignment="1" applyProtection="1">
      <alignment horizontal="center" vertical="center" wrapText="1"/>
    </xf>
    <xf numFmtId="0" fontId="8" fillId="0" borderId="6" xfId="2" applyNumberFormat="1" applyFont="1" applyFill="1" applyBorder="1" applyAlignment="1" applyProtection="1">
      <alignment horizontal="center" vertical="center" wrapText="1"/>
    </xf>
    <xf numFmtId="2" fontId="0" fillId="0" borderId="8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1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center" vertical="center" wrapText="1"/>
    </xf>
    <xf numFmtId="0" fontId="8" fillId="0" borderId="2" xfId="1" applyNumberFormat="1" applyFont="1" applyFill="1" applyBorder="1" applyAlignment="1" applyProtection="1">
      <alignment horizontal="left" vertical="center" wrapText="1"/>
    </xf>
    <xf numFmtId="0" fontId="8" fillId="0" borderId="2" xfId="1" applyNumberFormat="1" applyFont="1" applyFill="1" applyBorder="1" applyAlignment="1" applyProtection="1">
      <alignment horizontal="center" vertical="center" wrapText="1"/>
    </xf>
    <xf numFmtId="0" fontId="0" fillId="0" borderId="0" xfId="0" applyBorder="1" applyProtection="1"/>
    <xf numFmtId="2" fontId="0" fillId="0" borderId="10" xfId="0" applyNumberForma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left" vertical="center" wrapText="1"/>
    </xf>
    <xf numFmtId="1" fontId="0" fillId="0" borderId="9" xfId="0" applyNumberFormat="1" applyFill="1" applyBorder="1" applyAlignment="1" applyProtection="1">
      <alignment horizontal="center" vertical="center" wrapText="1"/>
    </xf>
    <xf numFmtId="0" fontId="8" fillId="0" borderId="9" xfId="1" applyNumberFormat="1" applyFont="1" applyFill="1" applyBorder="1" applyAlignment="1" applyProtection="1">
      <alignment horizontal="center" vertical="center" wrapText="1"/>
    </xf>
    <xf numFmtId="2" fontId="0" fillId="0" borderId="3" xfId="0" applyNumberFormat="1" applyFill="1" applyBorder="1" applyAlignment="1" applyProtection="1">
      <alignment horizontal="center" vertical="center" wrapText="1"/>
    </xf>
    <xf numFmtId="0" fontId="8" fillId="0" borderId="4" xfId="2" applyNumberFormat="1" applyFont="1" applyFill="1" applyBorder="1" applyAlignment="1" applyProtection="1">
      <alignment horizontal="left" vertical="center" wrapText="1"/>
    </xf>
    <xf numFmtId="1" fontId="0" fillId="0" borderId="4" xfId="0" applyNumberFormat="1" applyFill="1" applyBorder="1" applyAlignment="1" applyProtection="1">
      <alignment horizontal="center" vertical="center" wrapText="1"/>
    </xf>
    <xf numFmtId="0" fontId="8" fillId="0" borderId="4" xfId="2" applyNumberFormat="1" applyFont="1" applyFill="1" applyBorder="1" applyAlignment="1" applyProtection="1">
      <alignment horizontal="center" vertical="center" wrapText="1"/>
    </xf>
    <xf numFmtId="0" fontId="0" fillId="0" borderId="4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11" xfId="0" applyBorder="1" applyAlignment="1" applyProtection="1"/>
    <xf numFmtId="0" fontId="0" fillId="0" borderId="0" xfId="0" applyNumberFormat="1" applyAlignment="1" applyProtection="1"/>
    <xf numFmtId="0" fontId="0" fillId="0" borderId="12" xfId="0" applyBorder="1" applyAlignment="1" applyProtection="1"/>
    <xf numFmtId="0" fontId="0" fillId="0" borderId="0" xfId="0" applyFill="1" applyBorder="1" applyAlignment="1" applyProtection="1">
      <alignment horizontal="center" vertical="center" wrapText="1"/>
    </xf>
    <xf numFmtId="0" fontId="1" fillId="0" borderId="0" xfId="0" applyFont="1" applyFill="1" applyAlignment="1" applyProtection="1">
      <alignment horizontal="right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0" fillId="3" borderId="4" xfId="0" applyNumberFormat="1" applyFill="1" applyBorder="1" applyAlignment="1" applyProtection="1">
      <alignment vertical="center" wrapText="1"/>
    </xf>
    <xf numFmtId="0" fontId="0" fillId="3" borderId="5" xfId="0" applyNumberFormat="1" applyFill="1" applyBorder="1" applyAlignment="1" applyProtection="1">
      <alignment vertical="center" wrapText="1"/>
    </xf>
    <xf numFmtId="164" fontId="5" fillId="0" borderId="4" xfId="0" applyNumberFormat="1" applyFont="1" applyFill="1" applyBorder="1" applyAlignment="1" applyProtection="1">
      <alignment horizontal="center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5" fillId="0" borderId="0" xfId="0" applyFont="1" applyFill="1" applyAlignment="1" applyProtection="1">
      <alignment horizontal="left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horizontal="left" vertical="center" wrapText="1"/>
    </xf>
    <xf numFmtId="0" fontId="0" fillId="0" borderId="6" xfId="0" applyFill="1" applyBorder="1" applyAlignment="1" applyProtection="1">
      <alignment horizontal="center" vertical="center" wrapText="1"/>
    </xf>
    <xf numFmtId="0" fontId="0" fillId="0" borderId="2" xfId="0" applyFill="1" applyBorder="1" applyAlignment="1" applyProtection="1">
      <alignment horizontal="center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16" fillId="0" borderId="0" xfId="0" applyFont="1" applyFill="1" applyBorder="1" applyAlignment="1" applyProtection="1">
      <alignment horizontal="center" vertical="center" wrapText="1"/>
    </xf>
    <xf numFmtId="0" fontId="16" fillId="0" borderId="16" xfId="0" applyFont="1" applyFill="1" applyBorder="1" applyAlignment="1" applyProtection="1">
      <alignment horizontal="center" vertical="center" wrapText="1"/>
    </xf>
    <xf numFmtId="0" fontId="0" fillId="2" borderId="17" xfId="0" applyFill="1" applyBorder="1" applyAlignment="1" applyProtection="1">
      <alignment horizontal="center" vertical="center" wrapText="1"/>
    </xf>
    <xf numFmtId="0" fontId="0" fillId="2" borderId="18" xfId="0" applyFill="1" applyBorder="1" applyAlignment="1" applyProtection="1">
      <alignment horizontal="center" vertical="center" wrapText="1"/>
    </xf>
    <xf numFmtId="0" fontId="0" fillId="2" borderId="20" xfId="0" applyFill="1" applyBorder="1" applyAlignment="1" applyProtection="1">
      <alignment horizontal="center" vertical="center" wrapText="1"/>
    </xf>
    <xf numFmtId="0" fontId="0" fillId="2" borderId="21" xfId="0" applyFill="1" applyBorder="1" applyAlignment="1" applyProtection="1">
      <alignment horizontal="center" vertical="center" wrapText="1"/>
    </xf>
    <xf numFmtId="0" fontId="1" fillId="0" borderId="19" xfId="0" applyNumberFormat="1" applyFont="1" applyBorder="1" applyAlignment="1" applyProtection="1">
      <alignment horizontal="left" vertical="center" wrapText="1" indent="3"/>
    </xf>
    <xf numFmtId="0" fontId="1" fillId="0" borderId="0" xfId="0" applyNumberFormat="1" applyFont="1" applyBorder="1" applyAlignment="1" applyProtection="1">
      <alignment horizontal="left" vertical="center" wrapText="1" indent="3"/>
    </xf>
    <xf numFmtId="0" fontId="0" fillId="0" borderId="0" xfId="0" applyNumberFormat="1" applyBorder="1" applyProtection="1"/>
    <xf numFmtId="164" fontId="0" fillId="0" borderId="0" xfId="0" applyNumberFormat="1" applyBorder="1" applyProtection="1"/>
    <xf numFmtId="0" fontId="0" fillId="0" borderId="0" xfId="0" applyBorder="1" applyAlignment="1" applyProtection="1"/>
    <xf numFmtId="0" fontId="0" fillId="0" borderId="0" xfId="0" applyFill="1" applyBorder="1" applyProtection="1"/>
  </cellXfs>
  <cellStyles count="4">
    <cellStyle name="Normální" xfId="0" builtinId="0"/>
    <cellStyle name="Normální 2" xfId="2"/>
    <cellStyle name="normální 3" xfId="1"/>
    <cellStyle name="Normální 3 2" xfId="3"/>
  </cellStyles>
  <dxfs count="28"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numFmt numFmtId="30" formatCode="@"/>
      <fill>
        <patternFill>
          <bgColor rgb="FFFFD1D1"/>
        </patternFill>
      </fill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85FFBC"/>
      <color rgb="FFC9F1FF"/>
      <color rgb="FFB2E5FC"/>
      <color rgb="FF91CAFD"/>
      <color rgb="FF53D2FF"/>
      <color rgb="FF99C3F5"/>
      <color rgb="FF57CFE7"/>
      <color rgb="FF1E497C"/>
      <color rgb="FFFCD9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139"/>
  <sheetViews>
    <sheetView showGridLines="0" tabSelected="1" zoomScaleNormal="100" workbookViewId="0">
      <selection activeCell="L7" sqref="L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13" customWidth="1"/>
    <col min="4" max="4" width="9.7109375" style="38" customWidth="1"/>
    <col min="5" max="5" width="9" style="39" customWidth="1"/>
    <col min="6" max="6" width="81.85546875" style="2" customWidth="1"/>
    <col min="7" max="7" width="15.28515625" style="2" customWidth="1"/>
    <col min="8" max="8" width="19.140625" style="1" customWidth="1"/>
    <col min="9" max="9" width="21.42578125" style="2" customWidth="1"/>
    <col min="10" max="10" width="22.140625" style="2" hidden="1" customWidth="1"/>
    <col min="11" max="11" width="20.85546875" style="1" customWidth="1"/>
    <col min="12" max="12" width="20.42578125" style="1" customWidth="1"/>
    <col min="13" max="13" width="21" style="1" customWidth="1"/>
    <col min="14" max="14" width="19.42578125" style="1" customWidth="1"/>
    <col min="15" max="16384" width="9.140625" style="1"/>
  </cols>
  <sheetData>
    <row r="1" spans="1:16" ht="24.6" customHeight="1" x14ac:dyDescent="0.25">
      <c r="B1" s="72" t="s">
        <v>104</v>
      </c>
      <c r="C1" s="72"/>
      <c r="D1" s="72"/>
      <c r="E1" s="72"/>
      <c r="F1" s="72"/>
      <c r="I1" s="35"/>
      <c r="J1" s="36"/>
      <c r="K1" s="36"/>
      <c r="L1" s="65" t="s">
        <v>105</v>
      </c>
      <c r="M1" s="65"/>
      <c r="N1" s="65"/>
    </row>
    <row r="2" spans="1:16" ht="18.75" customHeight="1" x14ac:dyDescent="0.25">
      <c r="D2" s="3"/>
      <c r="E2" s="4"/>
      <c r="G2" s="1"/>
      <c r="K2" s="36"/>
      <c r="L2" s="35"/>
      <c r="M2" s="35"/>
    </row>
    <row r="3" spans="1:16" ht="23.25" customHeight="1" x14ac:dyDescent="0.25">
      <c r="B3" s="78" t="s">
        <v>111</v>
      </c>
      <c r="C3" s="79"/>
      <c r="D3" s="80" t="s">
        <v>65</v>
      </c>
      <c r="E3" s="81"/>
      <c r="F3" s="84" t="s">
        <v>112</v>
      </c>
      <c r="G3" s="85"/>
      <c r="H3" s="85"/>
      <c r="I3" s="37"/>
      <c r="J3" s="36"/>
      <c r="K3" s="36"/>
      <c r="L3" s="35"/>
      <c r="M3" s="35"/>
      <c r="P3" s="1" t="s">
        <v>110</v>
      </c>
    </row>
    <row r="4" spans="1:16" ht="19.899999999999999" customHeight="1" thickBot="1" x14ac:dyDescent="0.3">
      <c r="A4" s="50"/>
      <c r="B4" s="78"/>
      <c r="C4" s="79"/>
      <c r="D4" s="82"/>
      <c r="E4" s="83"/>
      <c r="F4" s="84"/>
      <c r="G4" s="85"/>
      <c r="H4" s="85"/>
      <c r="I4" s="35"/>
      <c r="K4" s="2"/>
      <c r="L4" s="35"/>
      <c r="M4" s="35"/>
    </row>
    <row r="5" spans="1:16" ht="34.9" customHeight="1" thickBot="1" x14ac:dyDescent="0.3">
      <c r="A5" s="50"/>
      <c r="J5" s="5"/>
      <c r="L5" s="20" t="s">
        <v>65</v>
      </c>
    </row>
    <row r="6" spans="1:16" s="14" customFormat="1" ht="88.5" customHeight="1" thickTop="1" thickBot="1" x14ac:dyDescent="0.3">
      <c r="A6" s="86"/>
      <c r="B6" s="29" t="s">
        <v>1</v>
      </c>
      <c r="C6" s="19" t="s">
        <v>99</v>
      </c>
      <c r="D6" s="19" t="s">
        <v>0</v>
      </c>
      <c r="E6" s="19" t="s">
        <v>58</v>
      </c>
      <c r="F6" s="19" t="s">
        <v>100</v>
      </c>
      <c r="G6" s="19" t="s">
        <v>101</v>
      </c>
      <c r="H6" s="28" t="s">
        <v>102</v>
      </c>
      <c r="I6" s="19" t="s">
        <v>103</v>
      </c>
      <c r="J6" s="19" t="s">
        <v>59</v>
      </c>
      <c r="K6" s="19" t="s">
        <v>61</v>
      </c>
      <c r="L6" s="12" t="s">
        <v>62</v>
      </c>
      <c r="M6" s="28" t="s">
        <v>63</v>
      </c>
      <c r="N6" s="30" t="s">
        <v>60</v>
      </c>
    </row>
    <row r="7" spans="1:16" ht="50.25" customHeight="1" thickTop="1" x14ac:dyDescent="0.25">
      <c r="A7" s="87"/>
      <c r="B7" s="40">
        <v>1</v>
      </c>
      <c r="C7" s="41" t="s">
        <v>2</v>
      </c>
      <c r="D7" s="42">
        <v>200</v>
      </c>
      <c r="E7" s="43" t="s">
        <v>3</v>
      </c>
      <c r="F7" s="41" t="s">
        <v>64</v>
      </c>
      <c r="G7" s="75" t="s">
        <v>98</v>
      </c>
      <c r="H7" s="75" t="s">
        <v>113</v>
      </c>
      <c r="I7" s="75" t="s">
        <v>70</v>
      </c>
      <c r="J7" s="6">
        <f t="shared" ref="J7:J38" si="0">D7*K7</f>
        <v>2500</v>
      </c>
      <c r="K7" s="6">
        <v>12.5</v>
      </c>
      <c r="L7" s="17"/>
      <c r="M7" s="15">
        <f t="shared" ref="M7:M38" si="1">D7*L7</f>
        <v>0</v>
      </c>
      <c r="N7" s="31" t="str">
        <f>IF(ISNUMBER(L7), IF(L7&gt;K7,"NEVYHOVUJE","VYHOVUJE")," ")</f>
        <v xml:space="preserve"> </v>
      </c>
    </row>
    <row r="8" spans="1:16" ht="50.25" customHeight="1" x14ac:dyDescent="0.25">
      <c r="A8" s="50"/>
      <c r="B8" s="44">
        <v>2</v>
      </c>
      <c r="C8" s="45" t="s">
        <v>5</v>
      </c>
      <c r="D8" s="46">
        <v>6</v>
      </c>
      <c r="E8" s="47" t="s">
        <v>4</v>
      </c>
      <c r="F8" s="45" t="s">
        <v>66</v>
      </c>
      <c r="G8" s="76"/>
      <c r="H8" s="76"/>
      <c r="I8" s="76"/>
      <c r="J8" s="7">
        <f t="shared" si="0"/>
        <v>150</v>
      </c>
      <c r="K8" s="7">
        <v>25</v>
      </c>
      <c r="L8" s="18"/>
      <c r="M8" s="16">
        <f t="shared" si="1"/>
        <v>0</v>
      </c>
      <c r="N8" s="32" t="str">
        <f t="shared" ref="N8:N56" si="2">IF(ISNUMBER(L8), IF(L8&gt;K8,"NEVYHOVUJE","VYHOVUJE")," ")</f>
        <v xml:space="preserve"> </v>
      </c>
    </row>
    <row r="9" spans="1:16" ht="50.25" customHeight="1" x14ac:dyDescent="0.25">
      <c r="A9" s="50"/>
      <c r="B9" s="44">
        <v>3</v>
      </c>
      <c r="C9" s="48" t="s">
        <v>7</v>
      </c>
      <c r="D9" s="46">
        <v>10</v>
      </c>
      <c r="E9" s="49" t="s">
        <v>6</v>
      </c>
      <c r="F9" s="48" t="s">
        <v>39</v>
      </c>
      <c r="G9" s="76"/>
      <c r="H9" s="76"/>
      <c r="I9" s="76"/>
      <c r="J9" s="7">
        <f t="shared" si="0"/>
        <v>1850</v>
      </c>
      <c r="K9" s="7">
        <v>185</v>
      </c>
      <c r="L9" s="18"/>
      <c r="M9" s="16">
        <f t="shared" si="1"/>
        <v>0</v>
      </c>
      <c r="N9" s="32" t="str">
        <f t="shared" si="2"/>
        <v xml:space="preserve"> </v>
      </c>
    </row>
    <row r="10" spans="1:16" ht="50.25" customHeight="1" x14ac:dyDescent="0.25">
      <c r="A10" s="50"/>
      <c r="B10" s="44">
        <v>4</v>
      </c>
      <c r="C10" s="48" t="s">
        <v>8</v>
      </c>
      <c r="D10" s="46">
        <v>15</v>
      </c>
      <c r="E10" s="49" t="s">
        <v>6</v>
      </c>
      <c r="F10" s="48" t="s">
        <v>40</v>
      </c>
      <c r="G10" s="76"/>
      <c r="H10" s="76"/>
      <c r="I10" s="76"/>
      <c r="J10" s="7">
        <f t="shared" si="0"/>
        <v>1500</v>
      </c>
      <c r="K10" s="7">
        <v>100</v>
      </c>
      <c r="L10" s="18"/>
      <c r="M10" s="16">
        <f t="shared" si="1"/>
        <v>0</v>
      </c>
      <c r="N10" s="32" t="str">
        <f t="shared" si="2"/>
        <v xml:space="preserve"> </v>
      </c>
    </row>
    <row r="11" spans="1:16" ht="50.25" customHeight="1" x14ac:dyDescent="0.25">
      <c r="A11" s="50"/>
      <c r="B11" s="44">
        <v>5</v>
      </c>
      <c r="C11" s="48" t="s">
        <v>9</v>
      </c>
      <c r="D11" s="46">
        <v>6</v>
      </c>
      <c r="E11" s="49" t="s">
        <v>6</v>
      </c>
      <c r="F11" s="48" t="s">
        <v>41</v>
      </c>
      <c r="G11" s="76"/>
      <c r="H11" s="76"/>
      <c r="I11" s="76"/>
      <c r="J11" s="7">
        <f t="shared" si="0"/>
        <v>840</v>
      </c>
      <c r="K11" s="7">
        <v>140</v>
      </c>
      <c r="L11" s="18"/>
      <c r="M11" s="16">
        <f t="shared" si="1"/>
        <v>0</v>
      </c>
      <c r="N11" s="32" t="str">
        <f t="shared" si="2"/>
        <v xml:space="preserve"> </v>
      </c>
    </row>
    <row r="12" spans="1:16" ht="50.25" customHeight="1" x14ac:dyDescent="0.25">
      <c r="A12" s="50"/>
      <c r="B12" s="44">
        <v>6</v>
      </c>
      <c r="C12" s="48" t="s">
        <v>10</v>
      </c>
      <c r="D12" s="46">
        <v>20</v>
      </c>
      <c r="E12" s="49" t="s">
        <v>6</v>
      </c>
      <c r="F12" s="48" t="s">
        <v>42</v>
      </c>
      <c r="G12" s="76"/>
      <c r="H12" s="76"/>
      <c r="I12" s="76"/>
      <c r="J12" s="7">
        <f t="shared" si="0"/>
        <v>840</v>
      </c>
      <c r="K12" s="7">
        <v>42</v>
      </c>
      <c r="L12" s="18"/>
      <c r="M12" s="16">
        <f t="shared" si="1"/>
        <v>0</v>
      </c>
      <c r="N12" s="32" t="str">
        <f t="shared" si="2"/>
        <v xml:space="preserve"> </v>
      </c>
    </row>
    <row r="13" spans="1:16" ht="50.25" customHeight="1" x14ac:dyDescent="0.25">
      <c r="A13" s="50"/>
      <c r="B13" s="44">
        <v>7</v>
      </c>
      <c r="C13" s="48" t="s">
        <v>12</v>
      </c>
      <c r="D13" s="46">
        <v>30</v>
      </c>
      <c r="E13" s="49" t="s">
        <v>6</v>
      </c>
      <c r="F13" s="48" t="s">
        <v>45</v>
      </c>
      <c r="G13" s="76"/>
      <c r="H13" s="76"/>
      <c r="I13" s="76"/>
      <c r="J13" s="7">
        <f t="shared" si="0"/>
        <v>600</v>
      </c>
      <c r="K13" s="7">
        <v>20</v>
      </c>
      <c r="L13" s="18"/>
      <c r="M13" s="16">
        <f t="shared" si="1"/>
        <v>0</v>
      </c>
      <c r="N13" s="32" t="str">
        <f t="shared" si="2"/>
        <v xml:space="preserve"> </v>
      </c>
    </row>
    <row r="14" spans="1:16" ht="50.25" customHeight="1" x14ac:dyDescent="0.25">
      <c r="A14" s="50"/>
      <c r="B14" s="44">
        <v>8</v>
      </c>
      <c r="C14" s="48" t="s">
        <v>12</v>
      </c>
      <c r="D14" s="46">
        <v>20</v>
      </c>
      <c r="E14" s="49" t="s">
        <v>6</v>
      </c>
      <c r="F14" s="48" t="s">
        <v>44</v>
      </c>
      <c r="G14" s="76"/>
      <c r="H14" s="76"/>
      <c r="I14" s="76"/>
      <c r="J14" s="7">
        <f t="shared" si="0"/>
        <v>400</v>
      </c>
      <c r="K14" s="7">
        <v>20</v>
      </c>
      <c r="L14" s="18"/>
      <c r="M14" s="16">
        <f t="shared" si="1"/>
        <v>0</v>
      </c>
      <c r="N14" s="32" t="str">
        <f t="shared" si="2"/>
        <v xml:space="preserve"> </v>
      </c>
    </row>
    <row r="15" spans="1:16" ht="50.25" customHeight="1" x14ac:dyDescent="0.25">
      <c r="A15" s="50"/>
      <c r="B15" s="44">
        <v>9</v>
      </c>
      <c r="C15" s="48" t="s">
        <v>13</v>
      </c>
      <c r="D15" s="46">
        <v>10</v>
      </c>
      <c r="E15" s="49" t="s">
        <v>6</v>
      </c>
      <c r="F15" s="48" t="s">
        <v>43</v>
      </c>
      <c r="G15" s="76"/>
      <c r="H15" s="76"/>
      <c r="I15" s="76"/>
      <c r="J15" s="7">
        <f t="shared" si="0"/>
        <v>650</v>
      </c>
      <c r="K15" s="7">
        <v>65</v>
      </c>
      <c r="L15" s="18"/>
      <c r="M15" s="16">
        <f t="shared" si="1"/>
        <v>0</v>
      </c>
      <c r="N15" s="32" t="str">
        <f t="shared" si="2"/>
        <v xml:space="preserve"> </v>
      </c>
    </row>
    <row r="16" spans="1:16" ht="56.25" customHeight="1" x14ac:dyDescent="0.25">
      <c r="A16" s="50"/>
      <c r="B16" s="44">
        <v>10</v>
      </c>
      <c r="C16" s="48" t="s">
        <v>108</v>
      </c>
      <c r="D16" s="46">
        <v>10</v>
      </c>
      <c r="E16" s="49" t="s">
        <v>6</v>
      </c>
      <c r="F16" s="48" t="s">
        <v>109</v>
      </c>
      <c r="G16" s="76"/>
      <c r="H16" s="76"/>
      <c r="I16" s="76"/>
      <c r="J16" s="7">
        <f t="shared" si="0"/>
        <v>3150</v>
      </c>
      <c r="K16" s="7">
        <v>315</v>
      </c>
      <c r="L16" s="18"/>
      <c r="M16" s="16">
        <f t="shared" si="1"/>
        <v>0</v>
      </c>
      <c r="N16" s="32" t="str">
        <f t="shared" si="2"/>
        <v xml:space="preserve"> </v>
      </c>
    </row>
    <row r="17" spans="1:14" ht="56.25" customHeight="1" x14ac:dyDescent="0.25">
      <c r="A17" s="50"/>
      <c r="B17" s="44">
        <v>11</v>
      </c>
      <c r="C17" s="48" t="s">
        <v>14</v>
      </c>
      <c r="D17" s="46">
        <v>10</v>
      </c>
      <c r="E17" s="49" t="s">
        <v>6</v>
      </c>
      <c r="F17" s="48" t="s">
        <v>15</v>
      </c>
      <c r="G17" s="76"/>
      <c r="H17" s="76"/>
      <c r="I17" s="76"/>
      <c r="J17" s="7">
        <f t="shared" si="0"/>
        <v>740</v>
      </c>
      <c r="K17" s="7">
        <v>74</v>
      </c>
      <c r="L17" s="18"/>
      <c r="M17" s="16">
        <f t="shared" si="1"/>
        <v>0</v>
      </c>
      <c r="N17" s="32" t="str">
        <f t="shared" si="2"/>
        <v xml:space="preserve"> </v>
      </c>
    </row>
    <row r="18" spans="1:14" ht="56.25" customHeight="1" x14ac:dyDescent="0.25">
      <c r="A18" s="50"/>
      <c r="B18" s="44">
        <v>12</v>
      </c>
      <c r="C18" s="48" t="s">
        <v>16</v>
      </c>
      <c r="D18" s="46">
        <v>20</v>
      </c>
      <c r="E18" s="49" t="s">
        <v>6</v>
      </c>
      <c r="F18" s="48" t="s">
        <v>38</v>
      </c>
      <c r="G18" s="76"/>
      <c r="H18" s="76"/>
      <c r="I18" s="76"/>
      <c r="J18" s="7">
        <f t="shared" si="0"/>
        <v>2140</v>
      </c>
      <c r="K18" s="7">
        <v>107</v>
      </c>
      <c r="L18" s="18"/>
      <c r="M18" s="16">
        <f t="shared" si="1"/>
        <v>0</v>
      </c>
      <c r="N18" s="32" t="str">
        <f t="shared" si="2"/>
        <v xml:space="preserve"> </v>
      </c>
    </row>
    <row r="19" spans="1:14" ht="56.25" customHeight="1" x14ac:dyDescent="0.25">
      <c r="A19" s="50"/>
      <c r="B19" s="44">
        <v>13</v>
      </c>
      <c r="C19" s="48" t="s">
        <v>17</v>
      </c>
      <c r="D19" s="46">
        <v>100</v>
      </c>
      <c r="E19" s="49" t="s">
        <v>11</v>
      </c>
      <c r="F19" s="48" t="s">
        <v>37</v>
      </c>
      <c r="G19" s="76"/>
      <c r="H19" s="76"/>
      <c r="I19" s="76"/>
      <c r="J19" s="7">
        <f t="shared" si="0"/>
        <v>7000</v>
      </c>
      <c r="K19" s="7">
        <v>70</v>
      </c>
      <c r="L19" s="18"/>
      <c r="M19" s="16">
        <f t="shared" si="1"/>
        <v>0</v>
      </c>
      <c r="N19" s="32" t="str">
        <f t="shared" si="2"/>
        <v xml:space="preserve"> </v>
      </c>
    </row>
    <row r="20" spans="1:14" ht="56.25" customHeight="1" x14ac:dyDescent="0.25">
      <c r="A20" s="50"/>
      <c r="B20" s="44">
        <v>14</v>
      </c>
      <c r="C20" s="48" t="s">
        <v>19</v>
      </c>
      <c r="D20" s="46">
        <v>60</v>
      </c>
      <c r="E20" s="49" t="s">
        <v>18</v>
      </c>
      <c r="F20" s="48" t="s">
        <v>20</v>
      </c>
      <c r="G20" s="76"/>
      <c r="H20" s="76"/>
      <c r="I20" s="76"/>
      <c r="J20" s="7">
        <f t="shared" si="0"/>
        <v>900</v>
      </c>
      <c r="K20" s="7">
        <v>15</v>
      </c>
      <c r="L20" s="18"/>
      <c r="M20" s="16">
        <f t="shared" si="1"/>
        <v>0</v>
      </c>
      <c r="N20" s="32" t="str">
        <f t="shared" si="2"/>
        <v xml:space="preserve"> </v>
      </c>
    </row>
    <row r="21" spans="1:14" ht="56.25" customHeight="1" x14ac:dyDescent="0.25">
      <c r="A21" s="50"/>
      <c r="B21" s="44">
        <v>15</v>
      </c>
      <c r="C21" s="48" t="s">
        <v>21</v>
      </c>
      <c r="D21" s="46">
        <v>20</v>
      </c>
      <c r="E21" s="49" t="s">
        <v>18</v>
      </c>
      <c r="F21" s="48" t="s">
        <v>22</v>
      </c>
      <c r="G21" s="76"/>
      <c r="H21" s="76"/>
      <c r="I21" s="76"/>
      <c r="J21" s="7">
        <f t="shared" si="0"/>
        <v>500</v>
      </c>
      <c r="K21" s="7">
        <v>25</v>
      </c>
      <c r="L21" s="18"/>
      <c r="M21" s="16">
        <f t="shared" si="1"/>
        <v>0</v>
      </c>
      <c r="N21" s="32" t="str">
        <f t="shared" si="2"/>
        <v xml:space="preserve"> </v>
      </c>
    </row>
    <row r="22" spans="1:14" ht="56.25" customHeight="1" x14ac:dyDescent="0.25">
      <c r="A22" s="50"/>
      <c r="B22" s="44">
        <v>16</v>
      </c>
      <c r="C22" s="48" t="s">
        <v>24</v>
      </c>
      <c r="D22" s="46">
        <v>20</v>
      </c>
      <c r="E22" s="49" t="s">
        <v>25</v>
      </c>
      <c r="F22" s="48" t="s">
        <v>26</v>
      </c>
      <c r="G22" s="76"/>
      <c r="H22" s="76"/>
      <c r="I22" s="76"/>
      <c r="J22" s="7">
        <f t="shared" si="0"/>
        <v>20760</v>
      </c>
      <c r="K22" s="7">
        <v>1038</v>
      </c>
      <c r="L22" s="18"/>
      <c r="M22" s="16">
        <f t="shared" si="1"/>
        <v>0</v>
      </c>
      <c r="N22" s="32" t="str">
        <f t="shared" si="2"/>
        <v xml:space="preserve"> </v>
      </c>
    </row>
    <row r="23" spans="1:14" ht="56.25" customHeight="1" x14ac:dyDescent="0.25">
      <c r="A23" s="50"/>
      <c r="B23" s="44">
        <v>17</v>
      </c>
      <c r="C23" s="48" t="s">
        <v>67</v>
      </c>
      <c r="D23" s="46">
        <v>6</v>
      </c>
      <c r="E23" s="49" t="s">
        <v>27</v>
      </c>
      <c r="F23" s="48" t="s">
        <v>68</v>
      </c>
      <c r="G23" s="76"/>
      <c r="H23" s="76"/>
      <c r="I23" s="76"/>
      <c r="J23" s="7">
        <f t="shared" si="0"/>
        <v>1440</v>
      </c>
      <c r="K23" s="7">
        <v>240</v>
      </c>
      <c r="L23" s="18"/>
      <c r="M23" s="16">
        <f t="shared" si="1"/>
        <v>0</v>
      </c>
      <c r="N23" s="32" t="str">
        <f t="shared" si="2"/>
        <v xml:space="preserve"> </v>
      </c>
    </row>
    <row r="24" spans="1:14" ht="56.25" customHeight="1" x14ac:dyDescent="0.25">
      <c r="A24" s="50"/>
      <c r="B24" s="44">
        <v>18</v>
      </c>
      <c r="C24" s="48" t="s">
        <v>28</v>
      </c>
      <c r="D24" s="46">
        <v>4</v>
      </c>
      <c r="E24" s="49" t="s">
        <v>23</v>
      </c>
      <c r="F24" s="48" t="s">
        <v>47</v>
      </c>
      <c r="G24" s="76"/>
      <c r="H24" s="76"/>
      <c r="I24" s="76"/>
      <c r="J24" s="7">
        <f t="shared" si="0"/>
        <v>340</v>
      </c>
      <c r="K24" s="7">
        <v>85</v>
      </c>
      <c r="L24" s="18"/>
      <c r="M24" s="16">
        <f t="shared" si="1"/>
        <v>0</v>
      </c>
      <c r="N24" s="32" t="str">
        <f t="shared" si="2"/>
        <v xml:space="preserve"> </v>
      </c>
    </row>
    <row r="25" spans="1:14" ht="56.25" customHeight="1" x14ac:dyDescent="0.25">
      <c r="A25" s="50"/>
      <c r="B25" s="44">
        <v>19</v>
      </c>
      <c r="C25" s="48" t="s">
        <v>29</v>
      </c>
      <c r="D25" s="46">
        <v>5</v>
      </c>
      <c r="E25" s="49" t="s">
        <v>11</v>
      </c>
      <c r="F25" s="48" t="s">
        <v>30</v>
      </c>
      <c r="G25" s="76"/>
      <c r="H25" s="76"/>
      <c r="I25" s="76"/>
      <c r="J25" s="7">
        <f t="shared" si="0"/>
        <v>345</v>
      </c>
      <c r="K25" s="7">
        <v>69</v>
      </c>
      <c r="L25" s="18"/>
      <c r="M25" s="16">
        <f t="shared" si="1"/>
        <v>0</v>
      </c>
      <c r="N25" s="32" t="str">
        <f t="shared" si="2"/>
        <v xml:space="preserve"> </v>
      </c>
    </row>
    <row r="26" spans="1:14" ht="56.25" customHeight="1" x14ac:dyDescent="0.25">
      <c r="A26" s="50"/>
      <c r="B26" s="44">
        <v>20</v>
      </c>
      <c r="C26" s="48" t="s">
        <v>71</v>
      </c>
      <c r="D26" s="46">
        <v>40</v>
      </c>
      <c r="E26" s="49" t="s">
        <v>11</v>
      </c>
      <c r="F26" s="48" t="s">
        <v>48</v>
      </c>
      <c r="G26" s="76"/>
      <c r="H26" s="76"/>
      <c r="I26" s="76"/>
      <c r="J26" s="7">
        <f t="shared" si="0"/>
        <v>660</v>
      </c>
      <c r="K26" s="7">
        <v>16.5</v>
      </c>
      <c r="L26" s="18"/>
      <c r="M26" s="16">
        <f t="shared" si="1"/>
        <v>0</v>
      </c>
      <c r="N26" s="32" t="str">
        <f t="shared" si="2"/>
        <v xml:space="preserve"> </v>
      </c>
    </row>
    <row r="27" spans="1:14" ht="56.25" customHeight="1" x14ac:dyDescent="0.25">
      <c r="A27" s="50"/>
      <c r="B27" s="44">
        <v>21</v>
      </c>
      <c r="C27" s="48" t="s">
        <v>31</v>
      </c>
      <c r="D27" s="46">
        <v>5</v>
      </c>
      <c r="E27" s="49" t="s">
        <v>6</v>
      </c>
      <c r="F27" s="48" t="s">
        <v>49</v>
      </c>
      <c r="G27" s="76"/>
      <c r="H27" s="76"/>
      <c r="I27" s="76"/>
      <c r="J27" s="7">
        <f t="shared" si="0"/>
        <v>150</v>
      </c>
      <c r="K27" s="7">
        <v>30</v>
      </c>
      <c r="L27" s="18"/>
      <c r="M27" s="16">
        <f t="shared" si="1"/>
        <v>0</v>
      </c>
      <c r="N27" s="32" t="str">
        <f t="shared" si="2"/>
        <v xml:space="preserve"> </v>
      </c>
    </row>
    <row r="28" spans="1:14" ht="56.25" customHeight="1" x14ac:dyDescent="0.25">
      <c r="A28" s="50"/>
      <c r="B28" s="44">
        <v>22</v>
      </c>
      <c r="C28" s="48" t="s">
        <v>32</v>
      </c>
      <c r="D28" s="46">
        <v>5</v>
      </c>
      <c r="E28" s="49" t="s">
        <v>6</v>
      </c>
      <c r="F28" s="48" t="s">
        <v>50</v>
      </c>
      <c r="G28" s="76"/>
      <c r="H28" s="76"/>
      <c r="I28" s="76"/>
      <c r="J28" s="7">
        <f t="shared" si="0"/>
        <v>130</v>
      </c>
      <c r="K28" s="7">
        <v>26</v>
      </c>
      <c r="L28" s="18"/>
      <c r="M28" s="16">
        <f t="shared" si="1"/>
        <v>0</v>
      </c>
      <c r="N28" s="32" t="str">
        <f t="shared" si="2"/>
        <v xml:space="preserve"> </v>
      </c>
    </row>
    <row r="29" spans="1:14" ht="56.25" customHeight="1" x14ac:dyDescent="0.25">
      <c r="A29" s="50"/>
      <c r="B29" s="44">
        <v>23</v>
      </c>
      <c r="C29" s="48" t="s">
        <v>33</v>
      </c>
      <c r="D29" s="46">
        <v>5</v>
      </c>
      <c r="E29" s="49" t="s">
        <v>6</v>
      </c>
      <c r="F29" s="48" t="s">
        <v>51</v>
      </c>
      <c r="G29" s="76"/>
      <c r="H29" s="76"/>
      <c r="I29" s="76"/>
      <c r="J29" s="7">
        <f t="shared" si="0"/>
        <v>175</v>
      </c>
      <c r="K29" s="7">
        <v>35</v>
      </c>
      <c r="L29" s="18"/>
      <c r="M29" s="16">
        <f t="shared" si="1"/>
        <v>0</v>
      </c>
      <c r="N29" s="32" t="str">
        <f t="shared" si="2"/>
        <v xml:space="preserve"> </v>
      </c>
    </row>
    <row r="30" spans="1:14" ht="56.25" customHeight="1" x14ac:dyDescent="0.25">
      <c r="A30" s="50"/>
      <c r="B30" s="44">
        <v>24</v>
      </c>
      <c r="C30" s="48" t="s">
        <v>34</v>
      </c>
      <c r="D30" s="46">
        <v>60</v>
      </c>
      <c r="E30" s="49" t="s">
        <v>6</v>
      </c>
      <c r="F30" s="48" t="s">
        <v>52</v>
      </c>
      <c r="G30" s="76"/>
      <c r="H30" s="76"/>
      <c r="I30" s="76"/>
      <c r="J30" s="7">
        <f t="shared" si="0"/>
        <v>810</v>
      </c>
      <c r="K30" s="7">
        <v>13.5</v>
      </c>
      <c r="L30" s="18"/>
      <c r="M30" s="16">
        <f t="shared" si="1"/>
        <v>0</v>
      </c>
      <c r="N30" s="32" t="str">
        <f t="shared" si="2"/>
        <v xml:space="preserve"> </v>
      </c>
    </row>
    <row r="31" spans="1:14" ht="56.25" customHeight="1" x14ac:dyDescent="0.25">
      <c r="A31" s="50"/>
      <c r="B31" s="44">
        <v>25</v>
      </c>
      <c r="C31" s="48" t="s">
        <v>34</v>
      </c>
      <c r="D31" s="46">
        <v>10</v>
      </c>
      <c r="E31" s="49" t="s">
        <v>6</v>
      </c>
      <c r="F31" s="48" t="s">
        <v>53</v>
      </c>
      <c r="G31" s="76"/>
      <c r="H31" s="76"/>
      <c r="I31" s="76"/>
      <c r="J31" s="7">
        <f t="shared" si="0"/>
        <v>148</v>
      </c>
      <c r="K31" s="7">
        <v>14.8</v>
      </c>
      <c r="L31" s="18"/>
      <c r="M31" s="16">
        <f t="shared" si="1"/>
        <v>0</v>
      </c>
      <c r="N31" s="32" t="str">
        <f t="shared" si="2"/>
        <v xml:space="preserve"> </v>
      </c>
    </row>
    <row r="32" spans="1:14" ht="56.25" customHeight="1" x14ac:dyDescent="0.25">
      <c r="A32" s="50"/>
      <c r="B32" s="44">
        <v>26</v>
      </c>
      <c r="C32" s="48" t="s">
        <v>35</v>
      </c>
      <c r="D32" s="46">
        <v>30</v>
      </c>
      <c r="E32" s="49" t="s">
        <v>6</v>
      </c>
      <c r="F32" s="48" t="s">
        <v>54</v>
      </c>
      <c r="G32" s="76"/>
      <c r="H32" s="76"/>
      <c r="I32" s="76"/>
      <c r="J32" s="7">
        <f t="shared" si="0"/>
        <v>180</v>
      </c>
      <c r="K32" s="7">
        <v>6</v>
      </c>
      <c r="L32" s="18"/>
      <c r="M32" s="16">
        <f t="shared" si="1"/>
        <v>0</v>
      </c>
      <c r="N32" s="32" t="str">
        <f t="shared" si="2"/>
        <v xml:space="preserve"> </v>
      </c>
    </row>
    <row r="33" spans="1:14" ht="56.25" customHeight="1" thickBot="1" x14ac:dyDescent="0.3">
      <c r="A33" s="50"/>
      <c r="B33" s="51">
        <v>27</v>
      </c>
      <c r="C33" s="52" t="s">
        <v>36</v>
      </c>
      <c r="D33" s="53">
        <v>60</v>
      </c>
      <c r="E33" s="54" t="s">
        <v>6</v>
      </c>
      <c r="F33" s="52" t="s">
        <v>46</v>
      </c>
      <c r="G33" s="77"/>
      <c r="H33" s="77"/>
      <c r="I33" s="77"/>
      <c r="J33" s="22">
        <f t="shared" si="0"/>
        <v>540</v>
      </c>
      <c r="K33" s="22">
        <v>9</v>
      </c>
      <c r="L33" s="23"/>
      <c r="M33" s="27">
        <f t="shared" si="1"/>
        <v>0</v>
      </c>
      <c r="N33" s="33" t="str">
        <f t="shared" si="2"/>
        <v xml:space="preserve"> </v>
      </c>
    </row>
    <row r="34" spans="1:14" ht="56.25" customHeight="1" thickTop="1" x14ac:dyDescent="0.25">
      <c r="A34" s="87"/>
      <c r="B34" s="40">
        <v>28</v>
      </c>
      <c r="C34" s="41" t="s">
        <v>2</v>
      </c>
      <c r="D34" s="42">
        <v>1000</v>
      </c>
      <c r="E34" s="43" t="s">
        <v>3</v>
      </c>
      <c r="F34" s="41" t="s">
        <v>64</v>
      </c>
      <c r="G34" s="75" t="s">
        <v>98</v>
      </c>
      <c r="H34" s="75" t="s">
        <v>72</v>
      </c>
      <c r="I34" s="75" t="s">
        <v>73</v>
      </c>
      <c r="J34" s="6">
        <f t="shared" si="0"/>
        <v>12500</v>
      </c>
      <c r="K34" s="6">
        <v>12.5</v>
      </c>
      <c r="L34" s="17"/>
      <c r="M34" s="15">
        <f t="shared" si="1"/>
        <v>0</v>
      </c>
      <c r="N34" s="31" t="str">
        <f t="shared" si="2"/>
        <v xml:space="preserve"> </v>
      </c>
    </row>
    <row r="35" spans="1:14" ht="56.25" customHeight="1" x14ac:dyDescent="0.25">
      <c r="A35" s="50"/>
      <c r="B35" s="44">
        <v>29</v>
      </c>
      <c r="C35" s="45" t="s">
        <v>74</v>
      </c>
      <c r="D35" s="46">
        <v>250</v>
      </c>
      <c r="E35" s="47" t="s">
        <v>4</v>
      </c>
      <c r="F35" s="45" t="s">
        <v>75</v>
      </c>
      <c r="G35" s="76"/>
      <c r="H35" s="76"/>
      <c r="I35" s="76"/>
      <c r="J35" s="7">
        <f t="shared" si="0"/>
        <v>7500</v>
      </c>
      <c r="K35" s="7">
        <v>30</v>
      </c>
      <c r="L35" s="18"/>
      <c r="M35" s="16">
        <f t="shared" si="1"/>
        <v>0</v>
      </c>
      <c r="N35" s="32" t="str">
        <f t="shared" si="2"/>
        <v xml:space="preserve"> </v>
      </c>
    </row>
    <row r="36" spans="1:14" ht="56.25" customHeight="1" x14ac:dyDescent="0.25">
      <c r="A36" s="50"/>
      <c r="B36" s="44">
        <v>30</v>
      </c>
      <c r="C36" s="48" t="s">
        <v>76</v>
      </c>
      <c r="D36" s="46">
        <v>20</v>
      </c>
      <c r="E36" s="49" t="s">
        <v>6</v>
      </c>
      <c r="F36" s="48" t="s">
        <v>77</v>
      </c>
      <c r="G36" s="76"/>
      <c r="H36" s="76"/>
      <c r="I36" s="76"/>
      <c r="J36" s="7">
        <f t="shared" si="0"/>
        <v>1200</v>
      </c>
      <c r="K36" s="7">
        <v>60</v>
      </c>
      <c r="L36" s="18"/>
      <c r="M36" s="16">
        <f t="shared" si="1"/>
        <v>0</v>
      </c>
      <c r="N36" s="32" t="str">
        <f t="shared" si="2"/>
        <v xml:space="preserve"> </v>
      </c>
    </row>
    <row r="37" spans="1:14" ht="56.25" customHeight="1" x14ac:dyDescent="0.25">
      <c r="A37" s="50"/>
      <c r="B37" s="44">
        <v>31</v>
      </c>
      <c r="C37" s="48" t="s">
        <v>8</v>
      </c>
      <c r="D37" s="46">
        <v>10</v>
      </c>
      <c r="E37" s="49" t="s">
        <v>6</v>
      </c>
      <c r="F37" s="48" t="s">
        <v>40</v>
      </c>
      <c r="G37" s="76"/>
      <c r="H37" s="76"/>
      <c r="I37" s="76"/>
      <c r="J37" s="7">
        <f t="shared" si="0"/>
        <v>1000</v>
      </c>
      <c r="K37" s="7">
        <v>100</v>
      </c>
      <c r="L37" s="18"/>
      <c r="M37" s="16">
        <f t="shared" si="1"/>
        <v>0</v>
      </c>
      <c r="N37" s="32" t="str">
        <f t="shared" si="2"/>
        <v xml:space="preserve"> </v>
      </c>
    </row>
    <row r="38" spans="1:14" ht="60.75" customHeight="1" x14ac:dyDescent="0.25">
      <c r="A38" s="50"/>
      <c r="B38" s="44">
        <v>32</v>
      </c>
      <c r="C38" s="48" t="s">
        <v>78</v>
      </c>
      <c r="D38" s="46">
        <v>30</v>
      </c>
      <c r="E38" s="49" t="s">
        <v>6</v>
      </c>
      <c r="F38" s="48" t="s">
        <v>79</v>
      </c>
      <c r="G38" s="76"/>
      <c r="H38" s="76"/>
      <c r="I38" s="76"/>
      <c r="J38" s="7">
        <f t="shared" si="0"/>
        <v>1230</v>
      </c>
      <c r="K38" s="7">
        <v>41</v>
      </c>
      <c r="L38" s="18"/>
      <c r="M38" s="16">
        <f t="shared" si="1"/>
        <v>0</v>
      </c>
      <c r="N38" s="32" t="str">
        <f t="shared" si="2"/>
        <v xml:space="preserve"> </v>
      </c>
    </row>
    <row r="39" spans="1:14" ht="54.75" customHeight="1" x14ac:dyDescent="0.25">
      <c r="A39" s="50"/>
      <c r="B39" s="44">
        <v>33</v>
      </c>
      <c r="C39" s="48" t="s">
        <v>80</v>
      </c>
      <c r="D39" s="46">
        <v>60</v>
      </c>
      <c r="E39" s="49" t="s">
        <v>6</v>
      </c>
      <c r="F39" s="48" t="s">
        <v>81</v>
      </c>
      <c r="G39" s="76"/>
      <c r="H39" s="76"/>
      <c r="I39" s="76"/>
      <c r="J39" s="7">
        <f t="shared" ref="J39:J70" si="3">D39*K39</f>
        <v>2100</v>
      </c>
      <c r="K39" s="7">
        <v>35</v>
      </c>
      <c r="L39" s="18"/>
      <c r="M39" s="16">
        <f t="shared" ref="M39:M70" si="4">D39*L39</f>
        <v>0</v>
      </c>
      <c r="N39" s="32" t="str">
        <f t="shared" si="2"/>
        <v xml:space="preserve"> </v>
      </c>
    </row>
    <row r="40" spans="1:14" ht="54.75" customHeight="1" x14ac:dyDescent="0.25">
      <c r="A40" s="50"/>
      <c r="B40" s="44">
        <v>34</v>
      </c>
      <c r="C40" s="48" t="s">
        <v>80</v>
      </c>
      <c r="D40" s="46">
        <v>30</v>
      </c>
      <c r="E40" s="49" t="s">
        <v>6</v>
      </c>
      <c r="F40" s="48" t="s">
        <v>82</v>
      </c>
      <c r="G40" s="76"/>
      <c r="H40" s="76"/>
      <c r="I40" s="76"/>
      <c r="J40" s="7">
        <f t="shared" si="3"/>
        <v>1680</v>
      </c>
      <c r="K40" s="7">
        <v>56</v>
      </c>
      <c r="L40" s="18"/>
      <c r="M40" s="16">
        <f t="shared" si="4"/>
        <v>0</v>
      </c>
      <c r="N40" s="32" t="str">
        <f t="shared" si="2"/>
        <v xml:space="preserve"> </v>
      </c>
    </row>
    <row r="41" spans="1:14" ht="54.75" customHeight="1" x14ac:dyDescent="0.25">
      <c r="A41" s="50"/>
      <c r="B41" s="44">
        <v>35</v>
      </c>
      <c r="C41" s="48" t="s">
        <v>83</v>
      </c>
      <c r="D41" s="46">
        <v>10</v>
      </c>
      <c r="E41" s="49" t="s">
        <v>6</v>
      </c>
      <c r="F41" s="48" t="s">
        <v>84</v>
      </c>
      <c r="G41" s="76"/>
      <c r="H41" s="76"/>
      <c r="I41" s="76"/>
      <c r="J41" s="7">
        <f t="shared" si="3"/>
        <v>310</v>
      </c>
      <c r="K41" s="7">
        <v>31</v>
      </c>
      <c r="L41" s="18"/>
      <c r="M41" s="16">
        <f t="shared" si="4"/>
        <v>0</v>
      </c>
      <c r="N41" s="32" t="str">
        <f t="shared" si="2"/>
        <v xml:space="preserve"> </v>
      </c>
    </row>
    <row r="42" spans="1:14" ht="54.75" customHeight="1" x14ac:dyDescent="0.25">
      <c r="A42" s="50"/>
      <c r="B42" s="44">
        <v>36</v>
      </c>
      <c r="C42" s="48" t="s">
        <v>83</v>
      </c>
      <c r="D42" s="46">
        <v>40</v>
      </c>
      <c r="E42" s="49" t="s">
        <v>6</v>
      </c>
      <c r="F42" s="48" t="s">
        <v>85</v>
      </c>
      <c r="G42" s="76"/>
      <c r="H42" s="76"/>
      <c r="I42" s="76"/>
      <c r="J42" s="7">
        <f t="shared" si="3"/>
        <v>560</v>
      </c>
      <c r="K42" s="7">
        <v>14</v>
      </c>
      <c r="L42" s="18"/>
      <c r="M42" s="16">
        <f t="shared" si="4"/>
        <v>0</v>
      </c>
      <c r="N42" s="32" t="str">
        <f t="shared" si="2"/>
        <v xml:space="preserve"> </v>
      </c>
    </row>
    <row r="43" spans="1:14" ht="54.75" customHeight="1" thickBot="1" x14ac:dyDescent="0.3">
      <c r="A43" s="50"/>
      <c r="B43" s="51">
        <v>37</v>
      </c>
      <c r="C43" s="52" t="s">
        <v>86</v>
      </c>
      <c r="D43" s="53">
        <v>12</v>
      </c>
      <c r="E43" s="54" t="s">
        <v>6</v>
      </c>
      <c r="F43" s="52" t="s">
        <v>87</v>
      </c>
      <c r="G43" s="77"/>
      <c r="H43" s="77"/>
      <c r="I43" s="77"/>
      <c r="J43" s="22">
        <f t="shared" si="3"/>
        <v>840</v>
      </c>
      <c r="K43" s="22">
        <v>70</v>
      </c>
      <c r="L43" s="23"/>
      <c r="M43" s="27">
        <f t="shared" si="4"/>
        <v>0</v>
      </c>
      <c r="N43" s="33" t="str">
        <f t="shared" si="2"/>
        <v xml:space="preserve"> </v>
      </c>
    </row>
    <row r="44" spans="1:14" ht="54.75" customHeight="1" thickTop="1" x14ac:dyDescent="0.25">
      <c r="A44" s="87"/>
      <c r="B44" s="40">
        <v>38</v>
      </c>
      <c r="C44" s="41" t="s">
        <v>2</v>
      </c>
      <c r="D44" s="42">
        <v>800</v>
      </c>
      <c r="E44" s="43" t="s">
        <v>3</v>
      </c>
      <c r="F44" s="41" t="s">
        <v>64</v>
      </c>
      <c r="G44" s="75" t="s">
        <v>98</v>
      </c>
      <c r="H44" s="75" t="s">
        <v>72</v>
      </c>
      <c r="I44" s="75" t="s">
        <v>88</v>
      </c>
      <c r="J44" s="6">
        <f t="shared" si="3"/>
        <v>10000</v>
      </c>
      <c r="K44" s="6">
        <v>12.5</v>
      </c>
      <c r="L44" s="17"/>
      <c r="M44" s="15">
        <f t="shared" si="4"/>
        <v>0</v>
      </c>
      <c r="N44" s="31" t="str">
        <f t="shared" si="2"/>
        <v xml:space="preserve"> </v>
      </c>
    </row>
    <row r="45" spans="1:14" ht="54.75" customHeight="1" x14ac:dyDescent="0.25">
      <c r="A45" s="50"/>
      <c r="B45" s="44">
        <v>39</v>
      </c>
      <c r="C45" s="45" t="s">
        <v>74</v>
      </c>
      <c r="D45" s="46">
        <v>180</v>
      </c>
      <c r="E45" s="47" t="s">
        <v>4</v>
      </c>
      <c r="F45" s="45" t="s">
        <v>75</v>
      </c>
      <c r="G45" s="76"/>
      <c r="H45" s="76"/>
      <c r="I45" s="76"/>
      <c r="J45" s="7">
        <f t="shared" si="3"/>
        <v>5400</v>
      </c>
      <c r="K45" s="7">
        <v>30</v>
      </c>
      <c r="L45" s="18"/>
      <c r="M45" s="16">
        <f t="shared" si="4"/>
        <v>0</v>
      </c>
      <c r="N45" s="32" t="str">
        <f t="shared" si="2"/>
        <v xml:space="preserve"> </v>
      </c>
    </row>
    <row r="46" spans="1:14" ht="54.75" customHeight="1" x14ac:dyDescent="0.25">
      <c r="A46" s="50"/>
      <c r="B46" s="44">
        <v>40</v>
      </c>
      <c r="C46" s="48" t="s">
        <v>76</v>
      </c>
      <c r="D46" s="46">
        <v>10</v>
      </c>
      <c r="E46" s="49" t="s">
        <v>6</v>
      </c>
      <c r="F46" s="48" t="s">
        <v>77</v>
      </c>
      <c r="G46" s="76"/>
      <c r="H46" s="76"/>
      <c r="I46" s="76"/>
      <c r="J46" s="7">
        <f t="shared" si="3"/>
        <v>600</v>
      </c>
      <c r="K46" s="7">
        <v>60</v>
      </c>
      <c r="L46" s="18"/>
      <c r="M46" s="16">
        <f t="shared" si="4"/>
        <v>0</v>
      </c>
      <c r="N46" s="32" t="str">
        <f t="shared" si="2"/>
        <v xml:space="preserve"> </v>
      </c>
    </row>
    <row r="47" spans="1:14" ht="49.5" customHeight="1" x14ac:dyDescent="0.25">
      <c r="A47" s="50"/>
      <c r="B47" s="44">
        <v>41</v>
      </c>
      <c r="C47" s="48" t="s">
        <v>8</v>
      </c>
      <c r="D47" s="46">
        <v>6</v>
      </c>
      <c r="E47" s="49" t="s">
        <v>6</v>
      </c>
      <c r="F47" s="48" t="s">
        <v>40</v>
      </c>
      <c r="G47" s="76"/>
      <c r="H47" s="76"/>
      <c r="I47" s="76"/>
      <c r="J47" s="7">
        <f t="shared" si="3"/>
        <v>600</v>
      </c>
      <c r="K47" s="7">
        <v>100</v>
      </c>
      <c r="L47" s="18"/>
      <c r="M47" s="16">
        <f t="shared" si="4"/>
        <v>0</v>
      </c>
      <c r="N47" s="32" t="str">
        <f t="shared" si="2"/>
        <v xml:space="preserve"> </v>
      </c>
    </row>
    <row r="48" spans="1:14" ht="49.5" customHeight="1" x14ac:dyDescent="0.25">
      <c r="A48" s="50"/>
      <c r="B48" s="44">
        <v>42</v>
      </c>
      <c r="C48" s="48" t="s">
        <v>78</v>
      </c>
      <c r="D48" s="46">
        <v>30</v>
      </c>
      <c r="E48" s="49" t="s">
        <v>6</v>
      </c>
      <c r="F48" s="48" t="s">
        <v>79</v>
      </c>
      <c r="G48" s="76"/>
      <c r="H48" s="76"/>
      <c r="I48" s="76"/>
      <c r="J48" s="7">
        <f t="shared" si="3"/>
        <v>1230</v>
      </c>
      <c r="K48" s="7">
        <v>41</v>
      </c>
      <c r="L48" s="18"/>
      <c r="M48" s="16">
        <f t="shared" si="4"/>
        <v>0</v>
      </c>
      <c r="N48" s="32" t="str">
        <f t="shared" si="2"/>
        <v xml:space="preserve"> </v>
      </c>
    </row>
    <row r="49" spans="1:14" ht="49.5" customHeight="1" x14ac:dyDescent="0.25">
      <c r="A49" s="50"/>
      <c r="B49" s="44">
        <v>43</v>
      </c>
      <c r="C49" s="48" t="s">
        <v>80</v>
      </c>
      <c r="D49" s="46">
        <v>60</v>
      </c>
      <c r="E49" s="49" t="s">
        <v>6</v>
      </c>
      <c r="F49" s="48" t="s">
        <v>81</v>
      </c>
      <c r="G49" s="76"/>
      <c r="H49" s="76"/>
      <c r="I49" s="76"/>
      <c r="J49" s="7">
        <f t="shared" si="3"/>
        <v>2100</v>
      </c>
      <c r="K49" s="7">
        <v>35</v>
      </c>
      <c r="L49" s="18"/>
      <c r="M49" s="16">
        <f t="shared" si="4"/>
        <v>0</v>
      </c>
      <c r="N49" s="32" t="str">
        <f t="shared" si="2"/>
        <v xml:space="preserve"> </v>
      </c>
    </row>
    <row r="50" spans="1:14" ht="49.5" customHeight="1" x14ac:dyDescent="0.25">
      <c r="A50" s="50"/>
      <c r="B50" s="44">
        <v>44</v>
      </c>
      <c r="C50" s="48" t="s">
        <v>80</v>
      </c>
      <c r="D50" s="46">
        <v>40</v>
      </c>
      <c r="E50" s="49" t="s">
        <v>6</v>
      </c>
      <c r="F50" s="48" t="s">
        <v>82</v>
      </c>
      <c r="G50" s="76"/>
      <c r="H50" s="76"/>
      <c r="I50" s="76"/>
      <c r="J50" s="7">
        <f t="shared" si="3"/>
        <v>2240</v>
      </c>
      <c r="K50" s="7">
        <v>56</v>
      </c>
      <c r="L50" s="18"/>
      <c r="M50" s="16">
        <f t="shared" si="4"/>
        <v>0</v>
      </c>
      <c r="N50" s="32" t="str">
        <f t="shared" si="2"/>
        <v xml:space="preserve"> </v>
      </c>
    </row>
    <row r="51" spans="1:14" ht="49.5" customHeight="1" x14ac:dyDescent="0.25">
      <c r="A51" s="50"/>
      <c r="B51" s="44">
        <v>45</v>
      </c>
      <c r="C51" s="48" t="s">
        <v>83</v>
      </c>
      <c r="D51" s="46">
        <v>10</v>
      </c>
      <c r="E51" s="49" t="s">
        <v>6</v>
      </c>
      <c r="F51" s="48" t="s">
        <v>84</v>
      </c>
      <c r="G51" s="76"/>
      <c r="H51" s="76"/>
      <c r="I51" s="76"/>
      <c r="J51" s="7">
        <f t="shared" si="3"/>
        <v>310</v>
      </c>
      <c r="K51" s="7">
        <v>31</v>
      </c>
      <c r="L51" s="18"/>
      <c r="M51" s="16">
        <f t="shared" si="4"/>
        <v>0</v>
      </c>
      <c r="N51" s="32" t="str">
        <f t="shared" si="2"/>
        <v xml:space="preserve"> </v>
      </c>
    </row>
    <row r="52" spans="1:14" ht="49.5" customHeight="1" x14ac:dyDescent="0.25">
      <c r="A52" s="50"/>
      <c r="B52" s="44">
        <v>46</v>
      </c>
      <c r="C52" s="48" t="s">
        <v>83</v>
      </c>
      <c r="D52" s="46">
        <v>40</v>
      </c>
      <c r="E52" s="49" t="s">
        <v>6</v>
      </c>
      <c r="F52" s="48" t="s">
        <v>85</v>
      </c>
      <c r="G52" s="76"/>
      <c r="H52" s="76"/>
      <c r="I52" s="76"/>
      <c r="J52" s="7">
        <f t="shared" si="3"/>
        <v>560</v>
      </c>
      <c r="K52" s="7">
        <v>14</v>
      </c>
      <c r="L52" s="18"/>
      <c r="M52" s="16">
        <f t="shared" si="4"/>
        <v>0</v>
      </c>
      <c r="N52" s="32" t="str">
        <f t="shared" si="2"/>
        <v xml:space="preserve"> </v>
      </c>
    </row>
    <row r="53" spans="1:14" ht="49.5" customHeight="1" thickBot="1" x14ac:dyDescent="0.3">
      <c r="A53" s="50"/>
      <c r="B53" s="51">
        <v>47</v>
      </c>
      <c r="C53" s="52" t="s">
        <v>86</v>
      </c>
      <c r="D53" s="53">
        <v>8</v>
      </c>
      <c r="E53" s="54" t="s">
        <v>6</v>
      </c>
      <c r="F53" s="52" t="s">
        <v>87</v>
      </c>
      <c r="G53" s="77"/>
      <c r="H53" s="77"/>
      <c r="I53" s="77"/>
      <c r="J53" s="22">
        <f t="shared" si="3"/>
        <v>560</v>
      </c>
      <c r="K53" s="22">
        <v>70</v>
      </c>
      <c r="L53" s="23"/>
      <c r="M53" s="27">
        <f t="shared" si="4"/>
        <v>0</v>
      </c>
      <c r="N53" s="33" t="str">
        <f t="shared" si="2"/>
        <v xml:space="preserve"> </v>
      </c>
    </row>
    <row r="54" spans="1:14" ht="54" customHeight="1" thickTop="1" thickBot="1" x14ac:dyDescent="0.3">
      <c r="A54" s="87"/>
      <c r="B54" s="55">
        <v>48</v>
      </c>
      <c r="C54" s="56" t="s">
        <v>89</v>
      </c>
      <c r="D54" s="57">
        <v>40</v>
      </c>
      <c r="E54" s="58" t="s">
        <v>6</v>
      </c>
      <c r="F54" s="56" t="s">
        <v>107</v>
      </c>
      <c r="G54" s="59" t="s">
        <v>98</v>
      </c>
      <c r="H54" s="59" t="s">
        <v>90</v>
      </c>
      <c r="I54" s="59" t="s">
        <v>91</v>
      </c>
      <c r="J54" s="24">
        <f t="shared" si="3"/>
        <v>8800</v>
      </c>
      <c r="K54" s="24">
        <v>220</v>
      </c>
      <c r="L54" s="25"/>
      <c r="M54" s="26">
        <f t="shared" si="4"/>
        <v>0</v>
      </c>
      <c r="N54" s="34" t="str">
        <f t="shared" si="2"/>
        <v xml:space="preserve"> </v>
      </c>
    </row>
    <row r="55" spans="1:14" ht="70.5" customHeight="1" thickTop="1" thickBot="1" x14ac:dyDescent="0.3">
      <c r="A55" s="87"/>
      <c r="B55" s="55">
        <v>49</v>
      </c>
      <c r="C55" s="56" t="s">
        <v>92</v>
      </c>
      <c r="D55" s="57">
        <v>20</v>
      </c>
      <c r="E55" s="58" t="s">
        <v>6</v>
      </c>
      <c r="F55" s="56" t="s">
        <v>106</v>
      </c>
      <c r="G55" s="59" t="s">
        <v>98</v>
      </c>
      <c r="H55" s="59" t="s">
        <v>93</v>
      </c>
      <c r="I55" s="59" t="s">
        <v>94</v>
      </c>
      <c r="J55" s="24">
        <f t="shared" si="3"/>
        <v>4500</v>
      </c>
      <c r="K55" s="24">
        <v>225</v>
      </c>
      <c r="L55" s="25"/>
      <c r="M55" s="26">
        <f t="shared" si="4"/>
        <v>0</v>
      </c>
      <c r="N55" s="34" t="str">
        <f t="shared" si="2"/>
        <v xml:space="preserve"> </v>
      </c>
    </row>
    <row r="56" spans="1:14" ht="54" customHeight="1" thickTop="1" thickBot="1" x14ac:dyDescent="0.3">
      <c r="A56" s="87"/>
      <c r="B56" s="55">
        <v>50</v>
      </c>
      <c r="C56" s="56" t="s">
        <v>95</v>
      </c>
      <c r="D56" s="57">
        <v>3</v>
      </c>
      <c r="E56" s="58" t="s">
        <v>6</v>
      </c>
      <c r="F56" s="56" t="s">
        <v>96</v>
      </c>
      <c r="G56" s="59" t="s">
        <v>98</v>
      </c>
      <c r="H56" s="59" t="s">
        <v>97</v>
      </c>
      <c r="I56" s="59" t="s">
        <v>114</v>
      </c>
      <c r="J56" s="24">
        <f t="shared" si="3"/>
        <v>750</v>
      </c>
      <c r="K56" s="24">
        <v>250</v>
      </c>
      <c r="L56" s="25"/>
      <c r="M56" s="26">
        <f t="shared" si="4"/>
        <v>0</v>
      </c>
      <c r="N56" s="34" t="str">
        <f t="shared" si="2"/>
        <v xml:space="preserve"> </v>
      </c>
    </row>
    <row r="57" spans="1:14" ht="13.5" customHeight="1" thickTop="1" thickBot="1" x14ac:dyDescent="0.3">
      <c r="A57" s="88"/>
      <c r="B57" s="61"/>
      <c r="C57" s="62"/>
      <c r="D57" s="60"/>
      <c r="E57" s="60"/>
      <c r="F57" s="60"/>
      <c r="G57" s="60"/>
      <c r="H57" s="60"/>
      <c r="I57" s="60"/>
      <c r="J57" s="60"/>
      <c r="K57" s="60"/>
      <c r="L57" s="60"/>
      <c r="M57" s="63"/>
      <c r="N57" s="60"/>
    </row>
    <row r="58" spans="1:14" ht="60.75" customHeight="1" thickTop="1" thickBot="1" x14ac:dyDescent="0.3">
      <c r="A58" s="89"/>
      <c r="B58" s="73" t="s">
        <v>69</v>
      </c>
      <c r="C58" s="73"/>
      <c r="D58" s="73"/>
      <c r="E58" s="73"/>
      <c r="F58" s="73"/>
      <c r="G58" s="73"/>
      <c r="H58" s="64"/>
      <c r="I58" s="64"/>
      <c r="J58" s="8"/>
      <c r="K58" s="21" t="s">
        <v>55</v>
      </c>
      <c r="L58" s="66" t="s">
        <v>56</v>
      </c>
      <c r="M58" s="67"/>
      <c r="N58" s="68"/>
    </row>
    <row r="59" spans="1:14" ht="33" customHeight="1" thickTop="1" thickBot="1" x14ac:dyDescent="0.3">
      <c r="A59" s="89"/>
      <c r="B59" s="74" t="s">
        <v>57</v>
      </c>
      <c r="C59" s="74"/>
      <c r="D59" s="74"/>
      <c r="E59" s="74"/>
      <c r="F59" s="74"/>
      <c r="G59" s="74"/>
      <c r="H59" s="9"/>
      <c r="I59" s="9"/>
      <c r="J59" s="10"/>
      <c r="K59" s="11">
        <f>SUM(J7:J56)</f>
        <v>116008</v>
      </c>
      <c r="L59" s="69">
        <f>SUM(M7:M56)</f>
        <v>0</v>
      </c>
      <c r="M59" s="70"/>
      <c r="N59" s="71"/>
    </row>
    <row r="60" spans="1:14" ht="15.75" thickTop="1" x14ac:dyDescent="0.25">
      <c r="A60" s="50"/>
      <c r="C60" s="14"/>
      <c r="D60" s="1"/>
      <c r="E60" s="1"/>
      <c r="F60" s="1"/>
      <c r="G60" s="1"/>
      <c r="I60" s="1"/>
      <c r="J60" s="1"/>
    </row>
    <row r="61" spans="1:14" x14ac:dyDescent="0.25">
      <c r="A61" s="50"/>
      <c r="C61" s="14"/>
      <c r="D61" s="1"/>
      <c r="E61" s="1"/>
      <c r="F61" s="1"/>
      <c r="G61" s="1"/>
      <c r="I61" s="1"/>
      <c r="J61" s="1"/>
    </row>
    <row r="62" spans="1:14" x14ac:dyDescent="0.25">
      <c r="A62" s="50"/>
      <c r="C62" s="14"/>
      <c r="D62" s="1"/>
      <c r="E62" s="1"/>
      <c r="F62" s="1"/>
      <c r="G62" s="1"/>
      <c r="I62" s="1"/>
      <c r="J62" s="1"/>
    </row>
    <row r="63" spans="1:14" x14ac:dyDescent="0.25">
      <c r="A63" s="50"/>
      <c r="C63" s="14"/>
      <c r="D63" s="1"/>
      <c r="E63" s="1"/>
      <c r="F63" s="1"/>
      <c r="G63" s="1"/>
      <c r="I63" s="1"/>
      <c r="J63" s="1"/>
    </row>
    <row r="64" spans="1:14" x14ac:dyDescent="0.25">
      <c r="A64" s="50"/>
      <c r="C64" s="14"/>
      <c r="D64" s="1"/>
      <c r="E64" s="1"/>
      <c r="F64" s="1"/>
      <c r="G64" s="1"/>
      <c r="I64" s="1"/>
      <c r="J64" s="1"/>
    </row>
    <row r="65" spans="1:10" x14ac:dyDescent="0.25">
      <c r="A65" s="50"/>
      <c r="C65" s="14"/>
      <c r="D65" s="1"/>
      <c r="E65" s="1"/>
      <c r="F65" s="1"/>
      <c r="G65" s="1"/>
      <c r="I65" s="1"/>
      <c r="J65" s="1"/>
    </row>
    <row r="66" spans="1:10" x14ac:dyDescent="0.25">
      <c r="A66" s="50"/>
      <c r="C66" s="14"/>
      <c r="D66" s="1"/>
      <c r="E66" s="1"/>
      <c r="F66" s="1"/>
      <c r="G66" s="1"/>
      <c r="I66" s="1"/>
      <c r="J66" s="1"/>
    </row>
    <row r="67" spans="1:10" x14ac:dyDescent="0.25">
      <c r="A67" s="50"/>
      <c r="C67" s="14"/>
      <c r="D67" s="1"/>
      <c r="E67" s="1"/>
      <c r="F67" s="1"/>
      <c r="G67" s="1"/>
      <c r="I67" s="1"/>
      <c r="J67" s="1"/>
    </row>
    <row r="68" spans="1:10" x14ac:dyDescent="0.25">
      <c r="A68" s="50"/>
      <c r="C68" s="14"/>
      <c r="D68" s="1"/>
      <c r="E68" s="1"/>
      <c r="F68" s="1"/>
      <c r="G68" s="1"/>
      <c r="I68" s="1"/>
      <c r="J68" s="1"/>
    </row>
    <row r="69" spans="1:10" x14ac:dyDescent="0.25">
      <c r="A69" s="50"/>
      <c r="C69" s="14"/>
      <c r="D69" s="1"/>
      <c r="E69" s="1"/>
      <c r="F69" s="1"/>
      <c r="G69" s="1"/>
      <c r="I69" s="1"/>
      <c r="J69" s="1"/>
    </row>
    <row r="70" spans="1:10" x14ac:dyDescent="0.25">
      <c r="A70" s="50"/>
      <c r="C70" s="14"/>
      <c r="D70" s="1"/>
      <c r="E70" s="1"/>
      <c r="F70" s="1"/>
      <c r="G70" s="1"/>
      <c r="I70" s="1"/>
      <c r="J70" s="1"/>
    </row>
    <row r="71" spans="1:10" x14ac:dyDescent="0.25">
      <c r="A71" s="50"/>
      <c r="C71" s="14"/>
      <c r="D71" s="1"/>
      <c r="E71" s="1"/>
      <c r="F71" s="1"/>
      <c r="G71" s="1"/>
      <c r="I71" s="1"/>
      <c r="J71" s="1"/>
    </row>
    <row r="72" spans="1:10" x14ac:dyDescent="0.25">
      <c r="A72" s="50"/>
      <c r="C72" s="14"/>
      <c r="D72" s="1"/>
      <c r="E72" s="1"/>
      <c r="F72" s="1"/>
      <c r="G72" s="1"/>
      <c r="I72" s="1"/>
      <c r="J72" s="1"/>
    </row>
    <row r="73" spans="1:10" x14ac:dyDescent="0.25">
      <c r="A73" s="50"/>
      <c r="C73" s="14"/>
      <c r="D73" s="1"/>
      <c r="E73" s="1"/>
      <c r="F73" s="1"/>
      <c r="G73" s="1"/>
      <c r="I73" s="1"/>
      <c r="J73" s="1"/>
    </row>
    <row r="74" spans="1:10" x14ac:dyDescent="0.25">
      <c r="A74" s="50"/>
      <c r="C74" s="14"/>
      <c r="D74" s="1"/>
      <c r="E74" s="1"/>
      <c r="F74" s="1"/>
      <c r="G74" s="1"/>
      <c r="I74" s="1"/>
      <c r="J74" s="1"/>
    </row>
    <row r="75" spans="1:10" x14ac:dyDescent="0.25">
      <c r="A75" s="50"/>
      <c r="C75" s="14"/>
      <c r="D75" s="1"/>
      <c r="E75" s="1"/>
      <c r="F75" s="1"/>
      <c r="G75" s="1"/>
      <c r="I75" s="1"/>
      <c r="J75" s="1"/>
    </row>
    <row r="76" spans="1:10" x14ac:dyDescent="0.25">
      <c r="A76" s="50"/>
      <c r="C76" s="14"/>
      <c r="D76" s="1"/>
      <c r="E76" s="1"/>
      <c r="F76" s="1"/>
      <c r="G76" s="1"/>
      <c r="I76" s="1"/>
      <c r="J76" s="1"/>
    </row>
    <row r="77" spans="1:10" x14ac:dyDescent="0.25">
      <c r="A77" s="50"/>
      <c r="C77" s="14"/>
      <c r="D77" s="1"/>
      <c r="E77" s="1"/>
      <c r="F77" s="1"/>
      <c r="G77" s="1"/>
      <c r="I77" s="1"/>
      <c r="J77" s="1"/>
    </row>
    <row r="78" spans="1:10" x14ac:dyDescent="0.25">
      <c r="A78" s="50"/>
      <c r="C78" s="14"/>
      <c r="D78" s="1"/>
      <c r="E78" s="1"/>
      <c r="F78" s="1"/>
      <c r="G78" s="1"/>
      <c r="I78" s="1"/>
      <c r="J78" s="1"/>
    </row>
    <row r="79" spans="1:10" x14ac:dyDescent="0.25">
      <c r="A79" s="50"/>
      <c r="C79" s="14"/>
      <c r="D79" s="1"/>
      <c r="E79" s="1"/>
      <c r="F79" s="1"/>
      <c r="G79" s="1"/>
      <c r="I79" s="1"/>
      <c r="J79" s="1"/>
    </row>
    <row r="80" spans="1:10" x14ac:dyDescent="0.25">
      <c r="A80" s="50"/>
      <c r="C80" s="14"/>
      <c r="D80" s="1"/>
      <c r="E80" s="1"/>
      <c r="F80" s="1"/>
      <c r="G80" s="1"/>
      <c r="I80" s="1"/>
      <c r="J80" s="1"/>
    </row>
    <row r="81" spans="1:10" x14ac:dyDescent="0.25">
      <c r="A81" s="50"/>
      <c r="C81" s="14"/>
      <c r="D81" s="1"/>
      <c r="E81" s="1"/>
      <c r="F81" s="1"/>
      <c r="G81" s="1"/>
      <c r="I81" s="1"/>
      <c r="J81" s="1"/>
    </row>
    <row r="82" spans="1:10" x14ac:dyDescent="0.25">
      <c r="A82" s="50"/>
      <c r="C82" s="14"/>
      <c r="D82" s="1"/>
      <c r="E82" s="1"/>
      <c r="F82" s="1"/>
      <c r="G82" s="1"/>
      <c r="I82" s="1"/>
      <c r="J82" s="1"/>
    </row>
    <row r="83" spans="1:10" x14ac:dyDescent="0.25">
      <c r="A83" s="50"/>
      <c r="C83" s="14"/>
      <c r="D83" s="1"/>
      <c r="E83" s="1"/>
      <c r="F83" s="1"/>
      <c r="G83" s="1"/>
      <c r="I83" s="1"/>
      <c r="J83" s="1"/>
    </row>
    <row r="84" spans="1:10" x14ac:dyDescent="0.25">
      <c r="A84" s="50"/>
      <c r="C84" s="14"/>
      <c r="D84" s="1"/>
      <c r="E84" s="1"/>
      <c r="F84" s="1"/>
      <c r="G84" s="1"/>
      <c r="I84" s="1"/>
      <c r="J84" s="1"/>
    </row>
    <row r="85" spans="1:10" x14ac:dyDescent="0.25">
      <c r="A85" s="50"/>
      <c r="C85" s="14"/>
      <c r="D85" s="1"/>
      <c r="E85" s="1"/>
      <c r="F85" s="1"/>
      <c r="G85" s="1"/>
      <c r="I85" s="1"/>
      <c r="J85" s="1"/>
    </row>
    <row r="86" spans="1:10" x14ac:dyDescent="0.25">
      <c r="A86" s="50"/>
      <c r="C86" s="14"/>
      <c r="D86" s="1"/>
      <c r="E86" s="1"/>
      <c r="F86" s="1"/>
      <c r="G86" s="1"/>
      <c r="I86" s="1"/>
      <c r="J86" s="1"/>
    </row>
    <row r="87" spans="1:10" x14ac:dyDescent="0.25">
      <c r="A87" s="50"/>
      <c r="C87" s="14"/>
      <c r="D87" s="1"/>
      <c r="E87" s="1"/>
      <c r="F87" s="1"/>
      <c r="G87" s="1"/>
      <c r="I87" s="1"/>
      <c r="J87" s="1"/>
    </row>
    <row r="88" spans="1:10" x14ac:dyDescent="0.25">
      <c r="A88" s="50"/>
      <c r="C88" s="14"/>
      <c r="D88" s="1"/>
      <c r="E88" s="1"/>
      <c r="F88" s="1"/>
      <c r="G88" s="1"/>
      <c r="I88" s="1"/>
      <c r="J88" s="1"/>
    </row>
    <row r="89" spans="1:10" x14ac:dyDescent="0.25">
      <c r="A89" s="50"/>
      <c r="C89" s="14"/>
      <c r="D89" s="1"/>
      <c r="E89" s="1"/>
      <c r="F89" s="1"/>
      <c r="G89" s="1"/>
      <c r="I89" s="1"/>
      <c r="J89" s="1"/>
    </row>
    <row r="90" spans="1:10" x14ac:dyDescent="0.25">
      <c r="A90" s="50"/>
      <c r="C90" s="14"/>
      <c r="D90" s="1"/>
      <c r="E90" s="1"/>
      <c r="F90" s="1"/>
      <c r="G90" s="1"/>
      <c r="I90" s="1"/>
      <c r="J90" s="1"/>
    </row>
    <row r="91" spans="1:10" x14ac:dyDescent="0.25">
      <c r="A91" s="50"/>
      <c r="C91" s="14"/>
      <c r="D91" s="1"/>
      <c r="E91" s="1"/>
      <c r="F91" s="1"/>
      <c r="G91" s="1"/>
      <c r="I91" s="1"/>
      <c r="J91" s="1"/>
    </row>
    <row r="92" spans="1:10" x14ac:dyDescent="0.25">
      <c r="A92" s="50"/>
      <c r="C92" s="14"/>
      <c r="D92" s="1"/>
      <c r="E92" s="1"/>
      <c r="F92" s="1"/>
      <c r="G92" s="1"/>
      <c r="I92" s="1"/>
      <c r="J92" s="1"/>
    </row>
    <row r="93" spans="1:10" x14ac:dyDescent="0.25">
      <c r="A93" s="50"/>
      <c r="C93" s="14"/>
      <c r="D93" s="1"/>
      <c r="E93" s="1"/>
      <c r="F93" s="1"/>
      <c r="G93" s="1"/>
      <c r="I93" s="1"/>
      <c r="J93" s="1"/>
    </row>
    <row r="94" spans="1:10" x14ac:dyDescent="0.25">
      <c r="A94" s="50"/>
      <c r="C94" s="14"/>
      <c r="D94" s="1"/>
      <c r="E94" s="1"/>
      <c r="F94" s="1"/>
      <c r="G94" s="1"/>
      <c r="I94" s="1"/>
      <c r="J94" s="1"/>
    </row>
    <row r="95" spans="1:10" x14ac:dyDescent="0.25">
      <c r="A95" s="50"/>
      <c r="C95" s="14"/>
      <c r="D95" s="1"/>
      <c r="E95" s="1"/>
      <c r="F95" s="1"/>
      <c r="G95" s="1"/>
      <c r="I95" s="1"/>
      <c r="J95" s="1"/>
    </row>
    <row r="96" spans="1:10" x14ac:dyDescent="0.25">
      <c r="A96" s="50"/>
      <c r="C96" s="14"/>
      <c r="D96" s="1"/>
      <c r="E96" s="1"/>
      <c r="F96" s="1"/>
      <c r="G96" s="1"/>
      <c r="I96" s="1"/>
      <c r="J96" s="1"/>
    </row>
    <row r="97" spans="1:10" x14ac:dyDescent="0.25">
      <c r="A97" s="50"/>
      <c r="C97" s="14"/>
      <c r="D97" s="1"/>
      <c r="E97" s="1"/>
      <c r="F97" s="1"/>
      <c r="G97" s="1"/>
      <c r="I97" s="1"/>
      <c r="J97" s="1"/>
    </row>
    <row r="98" spans="1:10" x14ac:dyDescent="0.25">
      <c r="A98" s="50"/>
      <c r="C98" s="14"/>
      <c r="D98" s="1"/>
      <c r="E98" s="1"/>
      <c r="F98" s="1"/>
      <c r="G98" s="1"/>
      <c r="I98" s="1"/>
      <c r="J98" s="1"/>
    </row>
    <row r="99" spans="1:10" x14ac:dyDescent="0.25">
      <c r="A99" s="50"/>
      <c r="C99" s="14"/>
      <c r="D99" s="1"/>
      <c r="E99" s="1"/>
      <c r="F99" s="1"/>
      <c r="G99" s="1"/>
      <c r="I99" s="1"/>
      <c r="J99" s="1"/>
    </row>
    <row r="100" spans="1:10" x14ac:dyDescent="0.25">
      <c r="A100" s="50"/>
      <c r="C100" s="14"/>
      <c r="D100" s="1"/>
      <c r="E100" s="1"/>
      <c r="F100" s="1"/>
      <c r="G100" s="1"/>
      <c r="I100" s="1"/>
      <c r="J100" s="1"/>
    </row>
    <row r="101" spans="1:10" x14ac:dyDescent="0.25">
      <c r="A101" s="50"/>
      <c r="C101" s="14"/>
      <c r="D101" s="1"/>
      <c r="E101" s="1"/>
      <c r="F101" s="1"/>
      <c r="G101" s="1"/>
      <c r="I101" s="1"/>
      <c r="J101" s="1"/>
    </row>
    <row r="102" spans="1:10" x14ac:dyDescent="0.25">
      <c r="A102" s="50"/>
      <c r="C102" s="14"/>
      <c r="D102" s="1"/>
      <c r="E102" s="1"/>
      <c r="F102" s="1"/>
      <c r="G102" s="1"/>
      <c r="I102" s="1"/>
      <c r="J102" s="1"/>
    </row>
    <row r="103" spans="1:10" x14ac:dyDescent="0.25">
      <c r="A103" s="50"/>
      <c r="C103" s="14"/>
      <c r="D103" s="1"/>
      <c r="E103" s="1"/>
      <c r="F103" s="1"/>
      <c r="G103" s="1"/>
      <c r="I103" s="1"/>
      <c r="J103" s="1"/>
    </row>
    <row r="104" spans="1:10" x14ac:dyDescent="0.25">
      <c r="A104" s="50"/>
      <c r="C104" s="14"/>
      <c r="D104" s="1"/>
      <c r="E104" s="1"/>
      <c r="F104" s="1"/>
      <c r="G104" s="1"/>
      <c r="I104" s="1"/>
      <c r="J104" s="1"/>
    </row>
    <row r="105" spans="1:10" x14ac:dyDescent="0.25">
      <c r="A105" s="50"/>
      <c r="C105" s="14"/>
      <c r="D105" s="1"/>
      <c r="E105" s="1"/>
      <c r="F105" s="1"/>
      <c r="G105" s="1"/>
      <c r="I105" s="1"/>
      <c r="J105" s="1"/>
    </row>
    <row r="106" spans="1:10" x14ac:dyDescent="0.25">
      <c r="A106" s="50"/>
      <c r="C106" s="14"/>
      <c r="D106" s="1"/>
      <c r="E106" s="1"/>
      <c r="F106" s="1"/>
      <c r="G106" s="1"/>
      <c r="I106" s="1"/>
      <c r="J106" s="1"/>
    </row>
    <row r="107" spans="1:10" x14ac:dyDescent="0.25">
      <c r="A107" s="50"/>
      <c r="C107" s="14"/>
      <c r="D107" s="1"/>
      <c r="E107" s="1"/>
      <c r="F107" s="1"/>
      <c r="G107" s="1"/>
      <c r="I107" s="1"/>
      <c r="J107" s="1"/>
    </row>
    <row r="108" spans="1:10" x14ac:dyDescent="0.25">
      <c r="A108" s="50"/>
      <c r="C108" s="14"/>
      <c r="D108" s="1"/>
      <c r="E108" s="1"/>
      <c r="F108" s="1"/>
      <c r="G108" s="1"/>
      <c r="I108" s="1"/>
      <c r="J108" s="1"/>
    </row>
    <row r="109" spans="1:10" x14ac:dyDescent="0.25">
      <c r="A109" s="50"/>
      <c r="C109" s="14"/>
      <c r="D109" s="1"/>
      <c r="E109" s="1"/>
      <c r="F109" s="1"/>
      <c r="G109" s="1"/>
      <c r="I109" s="1"/>
      <c r="J109" s="1"/>
    </row>
    <row r="110" spans="1:10" x14ac:dyDescent="0.25">
      <c r="A110" s="50"/>
      <c r="C110" s="14"/>
      <c r="D110" s="1"/>
      <c r="E110" s="1"/>
      <c r="F110" s="1"/>
      <c r="G110" s="1"/>
      <c r="I110" s="1"/>
      <c r="J110" s="1"/>
    </row>
    <row r="111" spans="1:10" x14ac:dyDescent="0.25">
      <c r="A111" s="50"/>
      <c r="C111" s="14"/>
      <c r="D111" s="1"/>
      <c r="E111" s="1"/>
      <c r="F111" s="1"/>
      <c r="G111" s="1"/>
      <c r="I111" s="1"/>
      <c r="J111" s="1"/>
    </row>
    <row r="112" spans="1:10" x14ac:dyDescent="0.25">
      <c r="A112" s="50"/>
      <c r="C112" s="14"/>
      <c r="D112" s="1"/>
      <c r="E112" s="1"/>
      <c r="F112" s="1"/>
      <c r="G112" s="1"/>
      <c r="I112" s="1"/>
      <c r="J112" s="1"/>
    </row>
    <row r="113" spans="1:10" x14ac:dyDescent="0.25">
      <c r="A113" s="50"/>
      <c r="C113" s="14"/>
      <c r="D113" s="1"/>
      <c r="E113" s="1"/>
      <c r="F113" s="1"/>
      <c r="G113" s="1"/>
      <c r="I113" s="1"/>
      <c r="J113" s="1"/>
    </row>
    <row r="114" spans="1:10" x14ac:dyDescent="0.25">
      <c r="A114" s="50"/>
      <c r="C114" s="14"/>
      <c r="D114" s="1"/>
      <c r="E114" s="1"/>
      <c r="F114" s="1"/>
      <c r="G114" s="1"/>
      <c r="I114" s="1"/>
      <c r="J114" s="1"/>
    </row>
    <row r="115" spans="1:10" x14ac:dyDescent="0.25">
      <c r="A115" s="50"/>
      <c r="C115" s="14"/>
      <c r="D115" s="1"/>
      <c r="E115" s="1"/>
      <c r="F115" s="1"/>
      <c r="G115" s="1"/>
      <c r="I115" s="1"/>
      <c r="J115" s="1"/>
    </row>
    <row r="116" spans="1:10" x14ac:dyDescent="0.25">
      <c r="A116" s="50"/>
      <c r="C116" s="14"/>
      <c r="D116" s="1"/>
      <c r="E116" s="1"/>
      <c r="F116" s="1"/>
      <c r="G116" s="1"/>
      <c r="I116" s="1"/>
      <c r="J116" s="1"/>
    </row>
    <row r="117" spans="1:10" x14ac:dyDescent="0.25">
      <c r="A117" s="50"/>
      <c r="C117" s="14"/>
      <c r="D117" s="1"/>
      <c r="E117" s="1"/>
      <c r="F117" s="1"/>
      <c r="G117" s="1"/>
      <c r="I117" s="1"/>
      <c r="J117" s="1"/>
    </row>
    <row r="118" spans="1:10" x14ac:dyDescent="0.25">
      <c r="A118" s="50"/>
      <c r="C118" s="14"/>
      <c r="D118" s="1"/>
      <c r="E118" s="1"/>
      <c r="F118" s="1"/>
      <c r="G118" s="1"/>
      <c r="I118" s="1"/>
      <c r="J118" s="1"/>
    </row>
    <row r="119" spans="1:10" x14ac:dyDescent="0.25">
      <c r="A119" s="50"/>
      <c r="C119" s="14"/>
      <c r="D119" s="1"/>
      <c r="E119" s="1"/>
      <c r="F119" s="1"/>
      <c r="G119" s="1"/>
      <c r="I119" s="1"/>
      <c r="J119" s="1"/>
    </row>
    <row r="120" spans="1:10" x14ac:dyDescent="0.25">
      <c r="A120" s="50"/>
      <c r="C120" s="14"/>
      <c r="D120" s="1"/>
      <c r="E120" s="1"/>
      <c r="F120" s="1"/>
      <c r="G120" s="1"/>
      <c r="I120" s="1"/>
      <c r="J120" s="1"/>
    </row>
    <row r="121" spans="1:10" x14ac:dyDescent="0.25">
      <c r="A121" s="50"/>
      <c r="C121" s="14"/>
      <c r="D121" s="1"/>
      <c r="E121" s="1"/>
      <c r="F121" s="1"/>
      <c r="G121" s="1"/>
      <c r="I121" s="1"/>
      <c r="J121" s="1"/>
    </row>
    <row r="122" spans="1:10" x14ac:dyDescent="0.25">
      <c r="A122" s="50"/>
      <c r="C122" s="14"/>
      <c r="D122" s="1"/>
      <c r="E122" s="1"/>
      <c r="F122" s="1"/>
      <c r="G122" s="1"/>
      <c r="I122" s="1"/>
      <c r="J122" s="1"/>
    </row>
    <row r="123" spans="1:10" x14ac:dyDescent="0.25">
      <c r="A123" s="50"/>
      <c r="C123" s="14"/>
      <c r="D123" s="1"/>
      <c r="E123" s="1"/>
      <c r="F123" s="1"/>
      <c r="G123" s="1"/>
      <c r="I123" s="1"/>
      <c r="J123" s="1"/>
    </row>
    <row r="124" spans="1:10" x14ac:dyDescent="0.25">
      <c r="A124" s="50"/>
      <c r="C124" s="14"/>
      <c r="D124" s="1"/>
      <c r="E124" s="1"/>
      <c r="F124" s="1"/>
      <c r="G124" s="1"/>
      <c r="I124" s="1"/>
      <c r="J124" s="1"/>
    </row>
    <row r="125" spans="1:10" x14ac:dyDescent="0.25">
      <c r="A125" s="50"/>
      <c r="C125" s="14"/>
      <c r="D125" s="1"/>
      <c r="E125" s="1"/>
      <c r="F125" s="1"/>
      <c r="G125" s="1"/>
      <c r="I125" s="1"/>
      <c r="J125" s="1"/>
    </row>
    <row r="126" spans="1:10" x14ac:dyDescent="0.25">
      <c r="A126" s="50"/>
      <c r="C126" s="14"/>
      <c r="D126" s="1"/>
      <c r="E126" s="1"/>
      <c r="F126" s="1"/>
      <c r="G126" s="1"/>
      <c r="I126" s="1"/>
      <c r="J126" s="1"/>
    </row>
    <row r="127" spans="1:10" x14ac:dyDescent="0.25">
      <c r="A127" s="50"/>
      <c r="C127" s="14"/>
      <c r="D127" s="1"/>
      <c r="E127" s="1"/>
      <c r="F127" s="1"/>
      <c r="G127" s="1"/>
      <c r="I127" s="1"/>
      <c r="J127" s="1"/>
    </row>
    <row r="128" spans="1:10" x14ac:dyDescent="0.25">
      <c r="A128" s="50"/>
      <c r="C128" s="14"/>
      <c r="D128" s="1"/>
      <c r="E128" s="1"/>
      <c r="F128" s="1"/>
      <c r="G128" s="1"/>
      <c r="I128" s="1"/>
      <c r="J128" s="1"/>
    </row>
    <row r="129" spans="1:10" x14ac:dyDescent="0.25">
      <c r="A129" s="50"/>
      <c r="C129" s="14"/>
      <c r="D129" s="1"/>
      <c r="E129" s="1"/>
      <c r="F129" s="1"/>
      <c r="G129" s="1"/>
      <c r="I129" s="1"/>
      <c r="J129" s="1"/>
    </row>
    <row r="130" spans="1:10" x14ac:dyDescent="0.25">
      <c r="A130" s="50"/>
      <c r="C130" s="14"/>
      <c r="D130" s="1"/>
      <c r="E130" s="1"/>
      <c r="F130" s="1"/>
      <c r="G130" s="1"/>
      <c r="I130" s="1"/>
      <c r="J130" s="1"/>
    </row>
    <row r="131" spans="1:10" x14ac:dyDescent="0.25">
      <c r="A131" s="50"/>
      <c r="C131" s="14"/>
      <c r="D131" s="1"/>
      <c r="E131" s="1"/>
      <c r="F131" s="1"/>
      <c r="G131" s="1"/>
      <c r="I131" s="1"/>
      <c r="J131" s="1"/>
    </row>
    <row r="132" spans="1:10" x14ac:dyDescent="0.25">
      <c r="C132" s="14"/>
      <c r="D132" s="1"/>
      <c r="E132" s="1"/>
      <c r="F132" s="1"/>
      <c r="G132" s="1"/>
      <c r="I132" s="1"/>
      <c r="J132" s="1"/>
    </row>
    <row r="133" spans="1:10" x14ac:dyDescent="0.25">
      <c r="C133" s="14"/>
      <c r="D133" s="1"/>
      <c r="E133" s="1"/>
      <c r="F133" s="1"/>
      <c r="G133" s="1"/>
      <c r="I133" s="1"/>
      <c r="J133" s="1"/>
    </row>
    <row r="134" spans="1:10" x14ac:dyDescent="0.25">
      <c r="C134" s="14"/>
      <c r="D134" s="1"/>
      <c r="E134" s="1"/>
      <c r="F134" s="1"/>
      <c r="G134" s="1"/>
      <c r="I134" s="1"/>
      <c r="J134" s="1"/>
    </row>
    <row r="135" spans="1:10" x14ac:dyDescent="0.25">
      <c r="C135" s="14"/>
      <c r="D135" s="1"/>
      <c r="E135" s="1"/>
      <c r="F135" s="1"/>
      <c r="G135" s="1"/>
      <c r="I135" s="1"/>
      <c r="J135" s="1"/>
    </row>
    <row r="136" spans="1:10" x14ac:dyDescent="0.25">
      <c r="C136" s="14"/>
      <c r="D136" s="1"/>
      <c r="E136" s="1"/>
      <c r="F136" s="1"/>
      <c r="G136" s="1"/>
      <c r="I136" s="1"/>
      <c r="J136" s="1"/>
    </row>
    <row r="137" spans="1:10" x14ac:dyDescent="0.25">
      <c r="C137" s="14"/>
      <c r="D137" s="1"/>
      <c r="E137" s="1"/>
      <c r="F137" s="1"/>
      <c r="G137" s="1"/>
      <c r="I137" s="1"/>
      <c r="J137" s="1"/>
    </row>
    <row r="138" spans="1:10" x14ac:dyDescent="0.25">
      <c r="C138" s="14"/>
      <c r="D138" s="1"/>
      <c r="E138" s="1"/>
      <c r="F138" s="1"/>
      <c r="G138" s="1"/>
      <c r="I138" s="1"/>
      <c r="J138" s="1"/>
    </row>
    <row r="139" spans="1:10" x14ac:dyDescent="0.25">
      <c r="C139" s="14"/>
      <c r="D139" s="1"/>
      <c r="E139" s="1"/>
      <c r="F139" s="1"/>
      <c r="G139" s="1"/>
      <c r="I139" s="1"/>
      <c r="J139" s="1"/>
    </row>
  </sheetData>
  <sheetProtection password="F79C" sheet="1" objects="1" scenarios="1" selectLockedCells="1"/>
  <mergeCells count="18">
    <mergeCell ref="H34:H43"/>
    <mergeCell ref="I34:I43"/>
    <mergeCell ref="L1:N1"/>
    <mergeCell ref="L58:N58"/>
    <mergeCell ref="L59:N59"/>
    <mergeCell ref="B1:F1"/>
    <mergeCell ref="B58:G58"/>
    <mergeCell ref="B59:G59"/>
    <mergeCell ref="G7:G33"/>
    <mergeCell ref="G34:G43"/>
    <mergeCell ref="B3:C4"/>
    <mergeCell ref="D3:E4"/>
    <mergeCell ref="F3:H4"/>
    <mergeCell ref="I7:I33"/>
    <mergeCell ref="H7:H33"/>
    <mergeCell ref="G44:G53"/>
    <mergeCell ref="H44:H53"/>
    <mergeCell ref="I44:I53"/>
  </mergeCells>
  <conditionalFormatting sqref="B7:B54">
    <cfRule type="containsBlanks" dxfId="27" priority="606">
      <formula>LEN(TRIM(B7))=0</formula>
    </cfRule>
  </conditionalFormatting>
  <conditionalFormatting sqref="B7:B54">
    <cfRule type="cellIs" dxfId="26" priority="601" operator="greaterThanOrEqual">
      <formula>1</formula>
    </cfRule>
  </conditionalFormatting>
  <conditionalFormatting sqref="N7:N54">
    <cfRule type="cellIs" dxfId="25" priority="597" operator="equal">
      <formula>"NEVYHOVUJE"</formula>
    </cfRule>
    <cfRule type="cellIs" dxfId="24" priority="598" operator="equal">
      <formula>"VYHOVUJE"</formula>
    </cfRule>
  </conditionalFormatting>
  <conditionalFormatting sqref="D7:D22 D24:D33">
    <cfRule type="containsBlanks" dxfId="23" priority="129">
      <formula>LEN(TRIM(D7))=0</formula>
    </cfRule>
  </conditionalFormatting>
  <conditionalFormatting sqref="L7:L54">
    <cfRule type="notContainsBlanks" dxfId="22" priority="75">
      <formula>LEN(TRIM(L7))&gt;0</formula>
    </cfRule>
    <cfRule type="containsBlanks" dxfId="21" priority="76">
      <formula>LEN(TRIM(L7))=0</formula>
    </cfRule>
  </conditionalFormatting>
  <conditionalFormatting sqref="L7:L54">
    <cfRule type="notContainsBlanks" dxfId="20" priority="74">
      <formula>LEN(TRIM(L7))&gt;0</formula>
    </cfRule>
  </conditionalFormatting>
  <conditionalFormatting sqref="D23">
    <cfRule type="containsBlanks" dxfId="19" priority="66">
      <formula>LEN(TRIM(D23))=0</formula>
    </cfRule>
  </conditionalFormatting>
  <conditionalFormatting sqref="D34:D43">
    <cfRule type="containsBlanks" dxfId="18" priority="58">
      <formula>LEN(TRIM(D34))=0</formula>
    </cfRule>
  </conditionalFormatting>
  <conditionalFormatting sqref="D44:D53">
    <cfRule type="containsBlanks" dxfId="17" priority="47">
      <formula>LEN(TRIM(D44))=0</formula>
    </cfRule>
  </conditionalFormatting>
  <conditionalFormatting sqref="D54">
    <cfRule type="containsBlanks" dxfId="16" priority="40">
      <formula>LEN(TRIM(D54))=0</formula>
    </cfRule>
  </conditionalFormatting>
  <conditionalFormatting sqref="B55">
    <cfRule type="containsBlanks" dxfId="15" priority="16">
      <formula>LEN(TRIM(B55))=0</formula>
    </cfRule>
  </conditionalFormatting>
  <conditionalFormatting sqref="B55">
    <cfRule type="cellIs" dxfId="14" priority="15" operator="greaterThanOrEqual">
      <formula>1</formula>
    </cfRule>
  </conditionalFormatting>
  <conditionalFormatting sqref="N55">
    <cfRule type="cellIs" dxfId="13" priority="13" operator="equal">
      <formula>"NEVYHOVUJE"</formula>
    </cfRule>
    <cfRule type="cellIs" dxfId="12" priority="14" operator="equal">
      <formula>"VYHOVUJE"</formula>
    </cfRule>
  </conditionalFormatting>
  <conditionalFormatting sqref="L55">
    <cfRule type="notContainsBlanks" dxfId="11" priority="11">
      <formula>LEN(TRIM(L55))&gt;0</formula>
    </cfRule>
    <cfRule type="containsBlanks" dxfId="10" priority="12">
      <formula>LEN(TRIM(L55))=0</formula>
    </cfRule>
  </conditionalFormatting>
  <conditionalFormatting sqref="L55">
    <cfRule type="notContainsBlanks" dxfId="9" priority="10">
      <formula>LEN(TRIM(L55))&gt;0</formula>
    </cfRule>
  </conditionalFormatting>
  <conditionalFormatting sqref="D55">
    <cfRule type="containsBlanks" dxfId="8" priority="9">
      <formula>LEN(TRIM(D55))=0</formula>
    </cfRule>
  </conditionalFormatting>
  <conditionalFormatting sqref="B56">
    <cfRule type="containsBlanks" dxfId="7" priority="8">
      <formula>LEN(TRIM(B56))=0</formula>
    </cfRule>
  </conditionalFormatting>
  <conditionalFormatting sqref="B56">
    <cfRule type="cellIs" dxfId="6" priority="7" operator="greaterThanOrEqual">
      <formula>1</formula>
    </cfRule>
  </conditionalFormatting>
  <conditionalFormatting sqref="N56">
    <cfRule type="cellIs" dxfId="5" priority="5" operator="equal">
      <formula>"NEVYHOVUJE"</formula>
    </cfRule>
    <cfRule type="cellIs" dxfId="4" priority="6" operator="equal">
      <formula>"VYHOVUJE"</formula>
    </cfRule>
  </conditionalFormatting>
  <conditionalFormatting sqref="L56">
    <cfRule type="notContainsBlanks" dxfId="3" priority="3">
      <formula>LEN(TRIM(L56))&gt;0</formula>
    </cfRule>
    <cfRule type="containsBlanks" dxfId="2" priority="4">
      <formula>LEN(TRIM(L56))=0</formula>
    </cfRule>
  </conditionalFormatting>
  <conditionalFormatting sqref="L56">
    <cfRule type="notContainsBlanks" dxfId="1" priority="2">
      <formula>LEN(TRIM(L56))&gt;0</formula>
    </cfRule>
  </conditionalFormatting>
  <conditionalFormatting sqref="D56">
    <cfRule type="containsBlanks" dxfId="0" priority="1">
      <formula>LEN(TRIM(D56))=0</formula>
    </cfRule>
  </conditionalFormatting>
  <dataValidations disablePrompts="1" count="1">
    <dataValidation type="list" showInputMessage="1" showErrorMessage="1" sqref="E54:E56">
      <formula1>"ks,balení,sada,litr,kg,pár,role,karton,"</formula1>
    </dataValidation>
  </dataValidations>
  <pageMargins left="0.70866141732283472" right="0.70866141732283472" top="0.78740157480314965" bottom="0.78740157480314965" header="0.31496062992125984" footer="0.31496062992125984"/>
  <pageSetup paperSize="9" scale="46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ČPHP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2018-09-14T10:07:26Z</cp:lastPrinted>
  <dcterms:created xsi:type="dcterms:W3CDTF">2014-03-05T12:43:32Z</dcterms:created>
  <dcterms:modified xsi:type="dcterms:W3CDTF">2018-09-14T11:26:32Z</dcterms:modified>
</cp:coreProperties>
</file>