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845"/>
  </bookViews>
  <sheets>
    <sheet name="Nábytek" sheetId="22" r:id="rId1"/>
  </sheets>
  <definedNames>
    <definedName name="_xlnm.Print_Area" localSheetId="0">Nábytek!$B$1:$R$22</definedName>
  </definedNames>
  <calcPr calcId="145621"/>
</workbook>
</file>

<file path=xl/calcChain.xml><?xml version="1.0" encoding="utf-8"?>
<calcChain xmlns="http://schemas.openxmlformats.org/spreadsheetml/2006/main">
  <c r="R7" i="22" l="1"/>
  <c r="R14" i="22" l="1"/>
  <c r="N19" i="22"/>
  <c r="N18" i="22"/>
  <c r="N17" i="22"/>
  <c r="N16" i="22"/>
  <c r="N15" i="22"/>
  <c r="N14" i="22"/>
  <c r="R11" i="22" l="1"/>
  <c r="N11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N10" i="22"/>
  <c r="R10" i="22" l="1"/>
  <c r="Q7" i="22"/>
  <c r="R19" i="22" l="1"/>
  <c r="R18" i="22"/>
  <c r="R17" i="22"/>
  <c r="R16" i="22"/>
  <c r="R15" i="22"/>
  <c r="R13" i="22"/>
  <c r="R12" i="22"/>
  <c r="R9" i="22"/>
  <c r="R8" i="22"/>
  <c r="N8" i="22" l="1"/>
  <c r="N9" i="22"/>
  <c r="N12" i="22"/>
  <c r="N13" i="22"/>
  <c r="N7" i="22"/>
  <c r="O22" i="22" l="1"/>
  <c r="P22" i="22"/>
</calcChain>
</file>

<file path=xl/sharedStrings.xml><?xml version="1.0" encoding="utf-8"?>
<sst xmlns="http://schemas.openxmlformats.org/spreadsheetml/2006/main" count="84" uniqueCount="66">
  <si>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</si>
  <si>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</si>
  <si>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</si>
  <si>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</si>
  <si>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</si>
  <si>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</si>
  <si>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</si>
  <si>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</si>
  <si>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</si>
  <si>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</si>
  <si>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</si>
  <si>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</si>
  <si>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</si>
  <si>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</si>
  <si>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</si>
  <si>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</si>
  <si>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Název</t>
  </si>
  <si>
    <t>Stůl pracovní</t>
  </si>
  <si>
    <t xml:space="preserve">Měrná jednotka [MJ] </t>
  </si>
  <si>
    <t xml:space="preserve">Popis </t>
  </si>
  <si>
    <t xml:space="preserve">Fakturace </t>
  </si>
  <si>
    <t>Samostatná faktura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</si>
  <si>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</si>
  <si>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</si>
  <si>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Ing. Pavel Calta, Ph.D.,
Tel.: 37763 4775</t>
  </si>
  <si>
    <t xml:space="preserve">Kontaktní osoba 
k převzetí zboží </t>
  </si>
  <si>
    <t>doc. Ing. Olga Bláhová, Ph.D., 
Tel.: 37763 4728</t>
  </si>
  <si>
    <t>Olga Bursová, 
Tel.: 37763 4743</t>
  </si>
  <si>
    <t>Ing. David Lávička, Ph.D.,
Tel.: 37763 4712</t>
  </si>
  <si>
    <t xml:space="preserve">Místo dodání </t>
  </si>
  <si>
    <t xml:space="preserve">Maximální cena za jednotlivé položky 
 v Kč BEZ DPH </t>
  </si>
  <si>
    <t>Kontejner 4 zásuvkový</t>
  </si>
  <si>
    <t>Kancelářské židle</t>
  </si>
  <si>
    <r>
      <t xml:space="preserve">Teslova 9G, 
301 00 Plzeň,
NTC - MaT,
</t>
    </r>
    <r>
      <rPr>
        <b/>
        <sz val="11"/>
        <color theme="1"/>
        <rFont val="Calibri"/>
        <family val="2"/>
        <charset val="238"/>
        <scheme val="minor"/>
      </rPr>
      <t xml:space="preserve">TG109 </t>
    </r>
  </si>
  <si>
    <t>Kancelářské křeslo</t>
  </si>
  <si>
    <t xml:space="preserve">Židle </t>
  </si>
  <si>
    <t>Laboratorní taburet</t>
  </si>
  <si>
    <t>NE</t>
  </si>
  <si>
    <r>
      <t xml:space="preserve">Teslova 9F, 
301 00 Plzeň,
Nové technologie-výzkumné centrum
Správa výzkumného centra,
</t>
    </r>
    <r>
      <rPr>
        <b/>
        <sz val="11"/>
        <color theme="1"/>
        <rFont val="Calibri"/>
        <family val="2"/>
        <charset val="238"/>
        <scheme val="minor"/>
      </rPr>
      <t>TF203</t>
    </r>
    <r>
      <rPr>
        <sz val="11"/>
        <color theme="1"/>
        <rFont val="Calibri"/>
        <family val="2"/>
        <charset val="238"/>
        <scheme val="minor"/>
      </rPr>
      <t xml:space="preserve"> 
</t>
    </r>
  </si>
  <si>
    <t>Stůl pracovní rovný 180cm</t>
  </si>
  <si>
    <t>Kancelářská židle</t>
  </si>
  <si>
    <t>Ing. Jan Šroub, Ph.D.,
Tel.: 37763 4722</t>
  </si>
  <si>
    <r>
      <t xml:space="preserve">Teslova 11, 
301 00 Plzeň,
NTC,
</t>
    </r>
    <r>
      <rPr>
        <b/>
        <sz val="11"/>
        <color theme="1"/>
        <rFont val="Calibri"/>
        <family val="2"/>
        <charset val="238"/>
        <scheme val="minor"/>
      </rPr>
      <t>TH206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</si>
  <si>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Název:</t>
    </r>
    <r>
      <rPr>
        <sz val="11"/>
        <color theme="1"/>
        <rFont val="Calibri"/>
        <family val="2"/>
        <charset val="238"/>
        <scheme val="minor"/>
      </rPr>
      <t xml:space="preserve"> Výpočetní a experimentální design pokročilých materiálů s novými funkcionalitami (VEDPMNF),
</t>
    </r>
    <r>
      <rPr>
        <b/>
        <sz val="11"/>
        <color theme="1"/>
        <rFont val="Calibri"/>
        <family val="2"/>
        <charset val="238"/>
        <scheme val="minor"/>
      </rPr>
      <t xml:space="preserve">Číslo projektu: </t>
    </r>
    <r>
      <rPr>
        <sz val="11"/>
        <color theme="1"/>
        <rFont val="Calibri"/>
        <family val="2"/>
        <charset val="238"/>
        <scheme val="minor"/>
      </rPr>
      <t>CZ.02.1.01/0.0/0.0/15_003/0000358</t>
    </r>
  </si>
  <si>
    <t>Ilustrační obrázek</t>
  </si>
  <si>
    <r>
      <t xml:space="preserve">Kontejner 4 zásuvkový.                                                                                                                                              Výška cca 70 cm (pod stůl, viz položka č. 1), šířka cca 50 cm.
</t>
    </r>
    <r>
      <rPr>
        <sz val="11"/>
        <rFont val="Calibri"/>
        <family val="2"/>
        <charset val="238"/>
        <scheme val="minor"/>
      </rPr>
      <t>Barva hnědá přírodní - stejná jako položka č. 1.</t>
    </r>
  </si>
  <si>
    <t>Kancelářská židle bez područek, na kolečkách.
Výškově nastavitelná.
Nosnost min. 120 kg.
Rozměry: šířka sedáku 48 cm, výška sedáku - rozsah pojezdu od 45 do min. 58 cm, celková výška 94 - 112 cm, hloubka sedu 40 - 43 cm, šířka opěráku 52 - 58 cm.</t>
  </si>
  <si>
    <r>
      <t xml:space="preserve">Typ čalounění ekokůže nebo kombinace s látkou.
Područky nastavitelné.
Typ mechaniky: synchronní mechanika.
Nastavitelná opěrka hlavy. Nastavitelná bederní opěrka.
Nosný kříž z kovu / </t>
    </r>
    <r>
      <rPr>
        <sz val="11"/>
        <rFont val="Calibri"/>
        <family val="2"/>
        <charset val="238"/>
        <scheme val="minor"/>
      </rPr>
      <t>chromu</t>
    </r>
    <r>
      <rPr>
        <sz val="11"/>
        <color theme="1"/>
        <rFont val="Calibri"/>
        <family val="2"/>
        <charset val="238"/>
        <scheme val="minor"/>
      </rPr>
      <t xml:space="preserve">.
Extra vysoký opěrák zad.
Nosnost min. 120 kg.
</t>
    </r>
    <r>
      <rPr>
        <sz val="11"/>
        <rFont val="Calibri"/>
        <family val="2"/>
        <charset val="238"/>
        <scheme val="minor"/>
      </rPr>
      <t>Výška sedu: rozsah pojezdu od 43 do min. 51 cm.
Celková výška min. 126 - 134 cm.
Kolečka plastová.</t>
    </r>
  </si>
  <si>
    <r>
      <t>Přísedící /</t>
    </r>
    <r>
      <rPr>
        <sz val="11"/>
        <rFont val="Calibri"/>
        <family val="2"/>
        <charset val="238"/>
        <scheme val="minor"/>
      </rPr>
      <t xml:space="preserve"> konferenční</t>
    </r>
    <r>
      <rPr>
        <sz val="11"/>
        <color theme="1"/>
        <rFont val="Calibri"/>
        <family val="2"/>
        <charset val="238"/>
        <scheme val="minor"/>
      </rPr>
      <t xml:space="preserve"> židle.
Kovová konstrukce.
Textilní potah černý nebo šedý.
</t>
    </r>
    <r>
      <rPr>
        <sz val="11"/>
        <rFont val="Calibri"/>
        <family val="2"/>
        <charset val="238"/>
        <scheme val="minor"/>
      </rPr>
      <t>Bez područek.</t>
    </r>
    <r>
      <rPr>
        <sz val="11"/>
        <color theme="1"/>
        <rFont val="Calibri"/>
        <family val="2"/>
        <charset val="238"/>
        <scheme val="minor"/>
      </rPr>
      <t xml:space="preserve">
Nosnost min. 120 kg.</t>
    </r>
  </si>
  <si>
    <r>
      <t xml:space="preserve">Laboratorní taburet, sedák z bukové překližky.
Výška sedáku cca 57 - 85 cm se zvýšeným pístem a výškově nastavitelným kruhem pod nohy.
</t>
    </r>
    <r>
      <rPr>
        <sz val="11"/>
        <rFont val="Calibri"/>
        <family val="2"/>
        <charset val="238"/>
        <scheme val="minor"/>
      </rPr>
      <t>Průměr sedáku min. 35 cm.
Plastový nosný kříž.</t>
    </r>
    <r>
      <rPr>
        <sz val="11"/>
        <color theme="1"/>
        <rFont val="Calibri"/>
        <family val="2"/>
        <charset val="238"/>
        <scheme val="minor"/>
      </rPr>
      <t xml:space="preserve">
Bez koleček, s kluzáky.
Nosnost min. 120 kg.</t>
    </r>
  </si>
  <si>
    <r>
      <t xml:space="preserve">Teslova 9A, 
301 00 Plzeň,
NTC - MaT,
</t>
    </r>
    <r>
      <rPr>
        <b/>
        <sz val="11"/>
        <color theme="1"/>
        <rFont val="Calibri"/>
        <family val="2"/>
        <charset val="238"/>
        <scheme val="minor"/>
      </rPr>
      <t>TG104</t>
    </r>
  </si>
  <si>
    <r>
      <rPr>
        <b/>
        <sz val="11"/>
        <color theme="1"/>
        <rFont val="Calibri"/>
        <family val="2"/>
        <charset val="238"/>
        <scheme val="minor"/>
      </rPr>
      <t>2ks</t>
    </r>
    <r>
      <rPr>
        <sz val="11"/>
        <color theme="1"/>
        <rFont val="Calibri"/>
        <family val="2"/>
        <charset val="238"/>
        <scheme val="minor"/>
      </rPr>
      <t xml:space="preserve">:
Teslova 9, 
301 00 Plzeň,
NTC - MaT,
</t>
    </r>
    <r>
      <rPr>
        <b/>
        <sz val="11"/>
        <color theme="1"/>
        <rFont val="Calibri"/>
        <family val="2"/>
        <charset val="238"/>
        <scheme val="minor"/>
      </rPr>
      <t xml:space="preserve">TF207
1ks: 
</t>
    </r>
    <r>
      <rPr>
        <sz val="11"/>
        <color theme="1"/>
        <rFont val="Calibri"/>
        <family val="2"/>
        <charset val="238"/>
        <scheme val="minor"/>
      </rPr>
      <t xml:space="preserve">Teslova 9A,
301 00 Plzeň,
NTC - MaT,
</t>
    </r>
    <r>
      <rPr>
        <b/>
        <sz val="11"/>
        <color theme="1"/>
        <rFont val="Calibri"/>
        <family val="2"/>
        <charset val="238"/>
        <scheme val="minor"/>
      </rPr>
      <t>TG216</t>
    </r>
  </si>
  <si>
    <r>
      <t xml:space="preserve">Teslova 9A,
301 00 Plzeň,
NTC - MaT,
</t>
    </r>
    <r>
      <rPr>
        <b/>
        <sz val="11"/>
        <color theme="1"/>
        <rFont val="Calibri"/>
        <family val="2"/>
        <charset val="238"/>
        <scheme val="minor"/>
      </rPr>
      <t>TG104</t>
    </r>
  </si>
  <si>
    <r>
      <t xml:space="preserve">Horní deska kancelářského stolu z laminované dřevotřísky o síle cca 28 mm a rozměru 120x60 cm.
Ostatní dílce vyrobeny z desky o síle 18 mm.
Výška stolu cca 75 cm.
Rektifikační nohy na vyrovnání nerovností u podlahy.
</t>
    </r>
    <r>
      <rPr>
        <sz val="11"/>
        <rFont val="Calibri"/>
        <family val="2"/>
        <charset val="238"/>
        <scheme val="minor"/>
      </rPr>
      <t>Barva hnědá přírodní.</t>
    </r>
  </si>
  <si>
    <t>Typ čalounění ekokůže nebo kombinace s látkou.
Područky nastavitelné.
Typ mechaniky: synchronní mechanika.
Nastavitelná opěrka hlavy. Nastavitelná bederní opěrka.
Nosný kříž z kovu / chromu.
Extra vysoký opěrák zad.
Nosnost min. 120 kg.
Výška sedu: rozsah pojezdu od 43 do min. 51 cm.
Celková výška min. 126 - 134 cm.
Kolečka plastová.</t>
  </si>
  <si>
    <t>Laboratorní taburet, sedák z bukové překližky.
Výška sedáku cca 57 - 85 cm se zvýšeným pístem a výškově nastavitelným kruhem pod nohy.
Průměr sedáku min. 35 cm.
Plastový nosný kříž.
Bez koleček, s kluzáky.
Nosnost min. 120 kg.</t>
  </si>
  <si>
    <t>Kancelářská židle vhodná na dlouhodobé i krátkodobé sezení - ergonomické sezení. 
Materiál - síťovina na vnitřní straně opěráku, vnější strana opěráku potahu šedé barvy, sedák čalouněný v potahu černé barvy, pevná opěrka hlavy, synchronní mechanismus s blokací a váhovou regulací, plastový kříž černý, výškově stavitelné područky.
Kolečka o velikosti cca 50 mm (pogumovaná kolečka - na tvrdé podlahy).
Synchronní mechanismus - umožňuje plynulou změnu úhlu sedáku a opěráku s několikanásobnou aretací, nastavení síly přítlaku.
Výškově nastavitelné područky.
Natavitelný náklon hlavové opěrky.
Nosnost min. 120 kg.</t>
  </si>
  <si>
    <r>
      <t xml:space="preserve">Stůl pracovní rovný  cca (š) 180 x (v) 75,5 x (h) 80 cm.
Pracovní deska o tl. cca 25 mm s ABS hranou min. 2mm. 
</t>
    </r>
    <r>
      <rPr>
        <sz val="11"/>
        <rFont val="Calibri"/>
        <family val="2"/>
        <charset val="238"/>
        <scheme val="minor"/>
      </rPr>
      <t>Podnož z plných desek spojených příčkou, nohy osazené výškovou rektifikací.
Barva šedá.</t>
    </r>
  </si>
  <si>
    <t>Nábytek pro ZČU  (II.) 038- 2018 (N-(II.)-038-2018)</t>
  </si>
  <si>
    <t>Priloha_c._1_Kupni_smlouvy_technicka_specifikace_N-(II.)-038-2018</t>
  </si>
  <si>
    <r>
      <t xml:space="preserve">Skříň kancelářská policová dvoudvéřová - určená pro skladování šanonů.
Rozměry: výška min. 180cm, šířka 80cm.
Počet polic min. 4.
</t>
    </r>
    <r>
      <rPr>
        <sz val="11"/>
        <rFont val="Calibri"/>
        <family val="2"/>
        <charset val="238"/>
        <scheme val="minor"/>
      </rPr>
      <t>Materiál lamino.
Barva šedá.</t>
    </r>
  </si>
  <si>
    <t xml:space="preserve">Skříň policová dvéřová </t>
  </si>
  <si>
    <t>Skříň policová dvéřová - nástavec</t>
  </si>
  <si>
    <r>
      <t xml:space="preserve">Nástavec na skříň policový dvoudveřový - určený pro skladování šanonů.
</t>
    </r>
    <r>
      <rPr>
        <sz val="11"/>
        <rFont val="Calibri"/>
        <family val="2"/>
        <charset val="238"/>
        <scheme val="minor"/>
      </rPr>
      <t>Rozměry: výška min. 40cm, šířka 80cm.
Materiál lamino.
Barva šedá.</t>
    </r>
  </si>
  <si>
    <t>Kontejner 4 zásuvky napříč 60cm</t>
  </si>
  <si>
    <r>
      <t xml:space="preserve">Kontejner 4 zásuvky napříč cca 40 x 60 x 60 cm.
Materiál lamino.
</t>
    </r>
    <r>
      <rPr>
        <sz val="11"/>
        <rFont val="Calibri"/>
        <family val="2"/>
        <charset val="238"/>
        <scheme val="minor"/>
      </rPr>
      <t>Centrální zamykání.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Barva šedá.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</si>
</sst>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4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20" xfId="0" applyNumberFormat="1" applyFill="1" applyBorder="1" applyAlignment="1" applyProtection="1">
      <alignment horizontal="right" vertical="center" indent="1"/>
    </xf>
    <xf numFmtId="164" fontId="0" fillId="4" borderId="26" xfId="0" applyNumberFormat="1" applyFill="1" applyBorder="1" applyAlignment="1" applyProtection="1">
      <alignment horizontal="right" vertical="center" indent="1"/>
    </xf>
    <xf numFmtId="164" fontId="6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30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1" xfId="0" applyNumberFormat="1" applyBorder="1" applyAlignment="1" applyProtection="1">
      <alignment horizontal="right" vertical="center" indent="1"/>
    </xf>
    <xf numFmtId="0" fontId="0" fillId="0" borderId="31" xfId="0" applyNumberFormat="1" applyFill="1" applyBorder="1" applyAlignment="1" applyProtection="1">
      <alignment horizontal="center" vertical="center"/>
    </xf>
    <xf numFmtId="0" fontId="6" fillId="2" borderId="33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33" xfId="0" applyNumberFormat="1" applyFill="1" applyBorder="1" applyAlignment="1" applyProtection="1">
      <alignment horizontal="right" vertical="center" indent="1"/>
    </xf>
    <xf numFmtId="164" fontId="0" fillId="4" borderId="34" xfId="0" applyNumberFormat="1" applyFill="1" applyBorder="1" applyAlignment="1" applyProtection="1">
      <alignment horizontal="right" vertical="center" indent="1"/>
    </xf>
    <xf numFmtId="164" fontId="6" fillId="2" borderId="3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5" xfId="0" applyNumberFormat="1" applyBorder="1" applyAlignment="1" applyProtection="1">
      <alignment horizontal="right" vertical="center" indent="1"/>
    </xf>
    <xf numFmtId="0" fontId="0" fillId="0" borderId="35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37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38" xfId="0" applyNumberFormat="1" applyFont="1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horizontal="center" vertical="center" wrapText="1"/>
    </xf>
    <xf numFmtId="3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6" xfId="0" applyNumberFormat="1" applyFont="1" applyFill="1" applyBorder="1" applyAlignment="1" applyProtection="1">
      <alignment vertical="center" wrapText="1"/>
    </xf>
    <xf numFmtId="0" fontId="0" fillId="4" borderId="39" xfId="0" applyFill="1" applyBorder="1" applyAlignment="1" applyProtection="1">
      <alignment horizontal="center" vertical="center" wrapText="1"/>
    </xf>
    <xf numFmtId="3" fontId="0" fillId="3" borderId="29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30" xfId="0" applyNumberFormat="1" applyFont="1" applyFill="1" applyBorder="1" applyAlignment="1" applyProtection="1">
      <alignment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3" fontId="0" fillId="3" borderId="32" xfId="0" applyNumberFormat="1" applyFill="1" applyBorder="1" applyAlignment="1" applyProtection="1">
      <alignment horizontal="center" vertical="center" wrapText="1"/>
    </xf>
    <xf numFmtId="0" fontId="0" fillId="4" borderId="33" xfId="0" applyNumberFormat="1" applyFont="1" applyFill="1" applyBorder="1" applyAlignment="1" applyProtection="1">
      <alignment horizontal="center" vertical="center" wrapText="1"/>
    </xf>
    <xf numFmtId="3" fontId="0" fillId="4" borderId="33" xfId="0" applyNumberFormat="1" applyFill="1" applyBorder="1" applyAlignment="1" applyProtection="1">
      <alignment horizontal="center" vertical="center" wrapText="1"/>
    </xf>
    <xf numFmtId="0" fontId="0" fillId="4" borderId="33" xfId="0" applyNumberFormat="1" applyFill="1" applyBorder="1" applyAlignment="1" applyProtection="1">
      <alignment horizontal="center" vertical="center" wrapText="1"/>
    </xf>
    <xf numFmtId="0" fontId="0" fillId="4" borderId="34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24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36" xfId="0" applyFill="1" applyBorder="1" applyAlignment="1" applyProtection="1">
      <alignment horizontal="center" vertical="center" wrapText="1"/>
    </xf>
    <xf numFmtId="0" fontId="0" fillId="4" borderId="36" xfId="0" applyNumberFormat="1" applyFill="1" applyBorder="1" applyAlignment="1" applyProtection="1">
      <alignment horizontal="center" vertical="center" wrapText="1"/>
    </xf>
    <xf numFmtId="0" fontId="0" fillId="4" borderId="36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9" xfId="0" applyBorder="1" applyAlignment="1" applyProtection="1"/>
    <xf numFmtId="0" fontId="0" fillId="0" borderId="22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209549</xdr:colOff>
      <xdr:row>6</xdr:row>
      <xdr:rowOff>128873</xdr:rowOff>
    </xdr:from>
    <xdr:to>
      <xdr:col>6</xdr:col>
      <xdr:colOff>2876550</xdr:colOff>
      <xdr:row>6</xdr:row>
      <xdr:rowOff>1859509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3999" y="2786348"/>
          <a:ext cx="2667001" cy="1730636"/>
        </a:xfrm>
        <a:prstGeom prst="rect">
          <a:avLst/>
        </a:prstGeom>
      </xdr:spPr>
    </xdr:pic>
    <xdr:clientData/>
  </xdr:twoCellAnchor>
  <xdr:twoCellAnchor editAs="oneCell">
    <xdr:from>
      <xdr:col>6</xdr:col>
      <xdr:colOff>828675</xdr:colOff>
      <xdr:row>8</xdr:row>
      <xdr:rowOff>156423</xdr:rowOff>
    </xdr:from>
    <xdr:to>
      <xdr:col>6</xdr:col>
      <xdr:colOff>2406701</xdr:colOff>
      <xdr:row>8</xdr:row>
      <xdr:rowOff>2295524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25" y="6119073"/>
          <a:ext cx="1578026" cy="2139101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9</xdr:row>
      <xdr:rowOff>186023</xdr:rowOff>
    </xdr:from>
    <xdr:to>
      <xdr:col>6</xdr:col>
      <xdr:colOff>2362200</xdr:colOff>
      <xdr:row>9</xdr:row>
      <xdr:rowOff>2406515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44075" y="8568023"/>
          <a:ext cx="1552575" cy="2220492"/>
        </a:xfrm>
        <a:prstGeom prst="rect">
          <a:avLst/>
        </a:prstGeom>
      </xdr:spPr>
    </xdr:pic>
    <xdr:clientData/>
  </xdr:twoCellAnchor>
  <xdr:twoCellAnchor editAs="oneCell">
    <xdr:from>
      <xdr:col>6</xdr:col>
      <xdr:colOff>866775</xdr:colOff>
      <xdr:row>10</xdr:row>
      <xdr:rowOff>84096</xdr:rowOff>
    </xdr:from>
    <xdr:to>
      <xdr:col>6</xdr:col>
      <xdr:colOff>2476500</xdr:colOff>
      <xdr:row>10</xdr:row>
      <xdr:rowOff>2122837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01225" y="10999746"/>
          <a:ext cx="1609725" cy="2038741"/>
        </a:xfrm>
        <a:prstGeom prst="rect">
          <a:avLst/>
        </a:prstGeom>
      </xdr:spPr>
    </xdr:pic>
    <xdr:clientData/>
  </xdr:twoCellAnchor>
  <xdr:twoCellAnchor editAs="oneCell">
    <xdr:from>
      <xdr:col>6</xdr:col>
      <xdr:colOff>933449</xdr:colOff>
      <xdr:row>11</xdr:row>
      <xdr:rowOff>114301</xdr:rowOff>
    </xdr:from>
    <xdr:to>
      <xdr:col>6</xdr:col>
      <xdr:colOff>2447924</xdr:colOff>
      <xdr:row>11</xdr:row>
      <xdr:rowOff>1810709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67899" y="13230226"/>
          <a:ext cx="1514475" cy="1696408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781051</xdr:colOff>
      <xdr:row>12</xdr:row>
      <xdr:rowOff>77086</xdr:rowOff>
    </xdr:from>
    <xdr:to>
      <xdr:col>6</xdr:col>
      <xdr:colOff>2293087</xdr:colOff>
      <xdr:row>12</xdr:row>
      <xdr:rowOff>2352675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15501" y="15136111"/>
          <a:ext cx="1512036" cy="2275589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857251</xdr:colOff>
      <xdr:row>13</xdr:row>
      <xdr:rowOff>161925</xdr:rowOff>
    </xdr:from>
    <xdr:to>
      <xdr:col>6</xdr:col>
      <xdr:colOff>1860885</xdr:colOff>
      <xdr:row>13</xdr:row>
      <xdr:rowOff>1628775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1701" y="17659350"/>
          <a:ext cx="1003634" cy="1466850"/>
        </a:xfrm>
        <a:prstGeom prst="rect">
          <a:avLst/>
        </a:prstGeom>
      </xdr:spPr>
    </xdr:pic>
    <xdr:clientData/>
  </xdr:twoCellAnchor>
  <xdr:twoCellAnchor editAs="oneCell">
    <xdr:from>
      <xdr:col>6</xdr:col>
      <xdr:colOff>653331</xdr:colOff>
      <xdr:row>14</xdr:row>
      <xdr:rowOff>28575</xdr:rowOff>
    </xdr:from>
    <xdr:to>
      <xdr:col>6</xdr:col>
      <xdr:colOff>2247670</xdr:colOff>
      <xdr:row>14</xdr:row>
      <xdr:rowOff>1523785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87781" y="19240500"/>
          <a:ext cx="1594339" cy="1495210"/>
        </a:xfrm>
        <a:prstGeom prst="rect">
          <a:avLst/>
        </a:prstGeom>
      </xdr:spPr>
    </xdr:pic>
    <xdr:clientData/>
  </xdr:twoCellAnchor>
  <xdr:twoCellAnchor editAs="oneCell">
    <xdr:from>
      <xdr:col>6</xdr:col>
      <xdr:colOff>647700</xdr:colOff>
      <xdr:row>15</xdr:row>
      <xdr:rowOff>81010</xdr:rowOff>
    </xdr:from>
    <xdr:to>
      <xdr:col>6</xdr:col>
      <xdr:colOff>2495314</xdr:colOff>
      <xdr:row>15</xdr:row>
      <xdr:rowOff>1238101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05950" y="20940760"/>
          <a:ext cx="1847614" cy="1157091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17</xdr:row>
      <xdr:rowOff>285750</xdr:rowOff>
    </xdr:from>
    <xdr:to>
      <xdr:col>6</xdr:col>
      <xdr:colOff>2152457</xdr:colOff>
      <xdr:row>17</xdr:row>
      <xdr:rowOff>2361941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467850" y="23660100"/>
          <a:ext cx="1542857" cy="2076191"/>
        </a:xfrm>
        <a:prstGeom prst="rect">
          <a:avLst/>
        </a:prstGeom>
      </xdr:spPr>
    </xdr:pic>
    <xdr:clientData/>
  </xdr:twoCellAnchor>
  <xdr:twoCellAnchor editAs="oneCell">
    <xdr:from>
      <xdr:col>6</xdr:col>
      <xdr:colOff>482600</xdr:colOff>
      <xdr:row>18</xdr:row>
      <xdr:rowOff>133349</xdr:rowOff>
    </xdr:from>
    <xdr:to>
      <xdr:col>6</xdr:col>
      <xdr:colOff>2047875</xdr:colOff>
      <xdr:row>18</xdr:row>
      <xdr:rowOff>1821518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417050" y="25879424"/>
          <a:ext cx="1565275" cy="1688169"/>
        </a:xfrm>
        <a:prstGeom prst="rect">
          <a:avLst/>
        </a:prstGeom>
      </xdr:spPr>
    </xdr:pic>
    <xdr:clientData/>
  </xdr:twoCellAnchor>
  <xdr:twoCellAnchor editAs="oneCell">
    <xdr:from>
      <xdr:col>6</xdr:col>
      <xdr:colOff>895350</xdr:colOff>
      <xdr:row>16</xdr:row>
      <xdr:rowOff>95250</xdr:rowOff>
    </xdr:from>
    <xdr:to>
      <xdr:col>6</xdr:col>
      <xdr:colOff>2076302</xdr:colOff>
      <xdr:row>16</xdr:row>
      <xdr:rowOff>1228583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753600" y="22269450"/>
          <a:ext cx="1180952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topLeftCell="A8" zoomScale="70" zoomScaleNormal="70" workbookViewId="0">
      <selection activeCell="P16" sqref="P16"/>
    </sheetView>
  </sheetViews>
  <sheetFormatPr defaultRowHeight="15" x14ac:dyDescent="0.25"/>
  <cols>
    <col min="1" max="1" width="1.42578125" style="80" customWidth="1"/>
    <col min="2" max="2" width="5.7109375" style="80" customWidth="1"/>
    <col min="3" max="3" width="36.7109375" style="10" customWidth="1"/>
    <col min="4" max="4" width="9.7109375" style="138" customWidth="1"/>
    <col min="5" max="5" width="9" style="15" customWidth="1"/>
    <col min="6" max="6" width="70.28515625" style="10" customWidth="1"/>
    <col min="7" max="7" width="45.7109375" style="10" customWidth="1"/>
    <col min="8" max="8" width="29.140625" style="139" customWidth="1"/>
    <col min="9" max="9" width="12.140625" style="139" customWidth="1"/>
    <col min="10" max="10" width="19.85546875" style="10" customWidth="1"/>
    <col min="11" max="11" width="33.85546875" style="80" customWidth="1"/>
    <col min="12" max="12" width="18.5703125" style="80" customWidth="1"/>
    <col min="13" max="13" width="19.42578125" style="139" customWidth="1"/>
    <col min="14" max="14" width="17.7109375" style="139" hidden="1" customWidth="1"/>
    <col min="15" max="15" width="17.85546875" style="80" customWidth="1"/>
    <col min="16" max="16" width="22.5703125" style="80" customWidth="1"/>
    <col min="17" max="17" width="21" style="80" customWidth="1"/>
    <col min="18" max="18" width="17.7109375" style="80" customWidth="1"/>
    <col min="19" max="16384" width="9.140625" style="80"/>
  </cols>
  <sheetData>
    <row r="1" spans="1:18" s="16" customFormat="1" ht="24.6" customHeight="1" x14ac:dyDescent="0.25">
      <c r="B1" s="62" t="s">
        <v>58</v>
      </c>
      <c r="C1" s="62"/>
      <c r="D1" s="62"/>
      <c r="E1" s="62"/>
      <c r="F1" s="10"/>
      <c r="G1" s="10"/>
      <c r="H1" s="10"/>
      <c r="I1" s="10"/>
      <c r="J1" s="10"/>
      <c r="M1" s="10"/>
      <c r="N1" s="10"/>
    </row>
    <row r="2" spans="1:18" s="16" customFormat="1" ht="18.75" customHeight="1" x14ac:dyDescent="0.25">
      <c r="A2" s="11"/>
      <c r="B2" s="11"/>
      <c r="C2" s="10"/>
      <c r="D2" s="8"/>
      <c r="E2" s="9"/>
      <c r="F2" s="10"/>
      <c r="G2" s="10"/>
      <c r="H2" s="10"/>
      <c r="I2" s="11"/>
      <c r="J2" s="12"/>
      <c r="K2" s="11"/>
      <c r="L2" s="11"/>
      <c r="M2" s="10"/>
      <c r="N2" s="10"/>
      <c r="O2" s="11"/>
      <c r="P2" s="63" t="s">
        <v>59</v>
      </c>
      <c r="Q2" s="63"/>
      <c r="R2" s="63"/>
    </row>
    <row r="3" spans="1:18" s="16" customFormat="1" ht="19.899999999999999" customHeight="1" x14ac:dyDescent="0.25">
      <c r="B3" s="64"/>
      <c r="C3" s="65" t="s">
        <v>5</v>
      </c>
      <c r="D3" s="66"/>
      <c r="E3" s="66"/>
      <c r="F3" s="66"/>
      <c r="G3" s="66"/>
      <c r="H3" s="67"/>
      <c r="I3" s="67"/>
      <c r="J3" s="67"/>
      <c r="K3" s="67"/>
      <c r="L3" s="68"/>
      <c r="M3" s="69"/>
      <c r="N3" s="69"/>
      <c r="O3" s="68"/>
      <c r="P3" s="68"/>
      <c r="R3" s="68"/>
    </row>
    <row r="4" spans="1:18" s="16" customFormat="1" ht="19.899999999999999" customHeight="1" thickBot="1" x14ac:dyDescent="0.3">
      <c r="B4" s="70"/>
      <c r="C4" s="65" t="s">
        <v>12</v>
      </c>
      <c r="D4" s="66"/>
      <c r="E4" s="66"/>
      <c r="F4" s="66"/>
      <c r="G4" s="66"/>
      <c r="H4" s="66"/>
      <c r="I4" s="68"/>
      <c r="J4" s="68"/>
      <c r="K4" s="68"/>
      <c r="L4" s="68"/>
      <c r="M4" s="10"/>
      <c r="N4" s="10"/>
      <c r="O4" s="68"/>
      <c r="P4" s="68"/>
      <c r="R4" s="68"/>
    </row>
    <row r="5" spans="1:18" s="16" customFormat="1" ht="37.5" customHeight="1" thickBot="1" x14ac:dyDescent="0.3">
      <c r="B5" s="13"/>
      <c r="C5" s="14"/>
      <c r="D5" s="15"/>
      <c r="E5" s="15"/>
      <c r="F5" s="10"/>
      <c r="G5" s="10"/>
      <c r="H5" s="20" t="s">
        <v>11</v>
      </c>
      <c r="I5" s="10"/>
      <c r="J5" s="10"/>
      <c r="M5" s="10"/>
      <c r="N5" s="17"/>
      <c r="P5" s="35" t="s">
        <v>11</v>
      </c>
    </row>
    <row r="6" spans="1:18" s="16" customFormat="1" ht="90" customHeight="1" thickTop="1" thickBot="1" x14ac:dyDescent="0.3">
      <c r="B6" s="18" t="s">
        <v>1</v>
      </c>
      <c r="C6" s="36" t="s">
        <v>16</v>
      </c>
      <c r="D6" s="36" t="s">
        <v>0</v>
      </c>
      <c r="E6" s="36" t="s">
        <v>18</v>
      </c>
      <c r="F6" s="36" t="s">
        <v>19</v>
      </c>
      <c r="G6" s="36" t="s">
        <v>44</v>
      </c>
      <c r="H6" s="30" t="s">
        <v>2</v>
      </c>
      <c r="I6" s="36" t="s">
        <v>20</v>
      </c>
      <c r="J6" s="36" t="s">
        <v>22</v>
      </c>
      <c r="K6" s="36" t="s">
        <v>23</v>
      </c>
      <c r="L6" s="58" t="s">
        <v>25</v>
      </c>
      <c r="M6" s="36" t="s">
        <v>29</v>
      </c>
      <c r="N6" s="36" t="s">
        <v>30</v>
      </c>
      <c r="O6" s="36" t="s">
        <v>6</v>
      </c>
      <c r="P6" s="28" t="s">
        <v>7</v>
      </c>
      <c r="Q6" s="36" t="s">
        <v>8</v>
      </c>
      <c r="R6" s="36" t="s">
        <v>9</v>
      </c>
    </row>
    <row r="7" spans="1:18" ht="156.75" customHeight="1" thickTop="1" x14ac:dyDescent="0.25">
      <c r="A7" s="71"/>
      <c r="B7" s="72">
        <v>1</v>
      </c>
      <c r="C7" s="73" t="s">
        <v>17</v>
      </c>
      <c r="D7" s="74">
        <v>7</v>
      </c>
      <c r="E7" s="75" t="s">
        <v>14</v>
      </c>
      <c r="F7" s="76" t="s">
        <v>53</v>
      </c>
      <c r="G7" s="77"/>
      <c r="H7" s="29"/>
      <c r="I7" s="78" t="s">
        <v>21</v>
      </c>
      <c r="J7" s="79" t="s">
        <v>15</v>
      </c>
      <c r="K7" s="78" t="s">
        <v>43</v>
      </c>
      <c r="L7" s="78" t="s">
        <v>24</v>
      </c>
      <c r="M7" s="78" t="s">
        <v>50</v>
      </c>
      <c r="N7" s="5">
        <f>D7*O7</f>
        <v>21000</v>
      </c>
      <c r="O7" s="22">
        <v>3000</v>
      </c>
      <c r="P7" s="32"/>
      <c r="Q7" s="33">
        <f>D7*P7</f>
        <v>0</v>
      </c>
      <c r="R7" s="26" t="str">
        <f t="shared" ref="R7:R19" si="0">IF(ISNUMBER(P7), IF(P7&gt;O7,"NEVYHOVUJE","VYHOVUJE")," ")</f>
        <v xml:space="preserve"> </v>
      </c>
    </row>
    <row r="8" spans="1:18" ht="103.5" customHeight="1" x14ac:dyDescent="0.25">
      <c r="B8" s="81">
        <v>2</v>
      </c>
      <c r="C8" s="82" t="s">
        <v>31</v>
      </c>
      <c r="D8" s="83">
        <v>1</v>
      </c>
      <c r="E8" s="84" t="s">
        <v>14</v>
      </c>
      <c r="F8" s="85" t="s">
        <v>45</v>
      </c>
      <c r="G8" s="85"/>
      <c r="H8" s="21"/>
      <c r="I8" s="86"/>
      <c r="J8" s="87"/>
      <c r="K8" s="86"/>
      <c r="L8" s="88"/>
      <c r="M8" s="88"/>
      <c r="N8" s="6">
        <f>D8*O8</f>
        <v>2500</v>
      </c>
      <c r="O8" s="23">
        <v>2500</v>
      </c>
      <c r="P8" s="25"/>
      <c r="Q8" s="33">
        <f>D8*P8</f>
        <v>0</v>
      </c>
      <c r="R8" s="26" t="str">
        <f t="shared" si="0"/>
        <v xml:space="preserve"> </v>
      </c>
    </row>
    <row r="9" spans="1:18" ht="190.5" customHeight="1" x14ac:dyDescent="0.25">
      <c r="B9" s="81">
        <v>3</v>
      </c>
      <c r="C9" s="82" t="s">
        <v>32</v>
      </c>
      <c r="D9" s="83">
        <v>7</v>
      </c>
      <c r="E9" s="84" t="s">
        <v>14</v>
      </c>
      <c r="F9" s="85" t="s">
        <v>46</v>
      </c>
      <c r="G9" s="85"/>
      <c r="H9" s="21"/>
      <c r="I9" s="86"/>
      <c r="J9" s="87"/>
      <c r="K9" s="86"/>
      <c r="L9" s="89" t="s">
        <v>26</v>
      </c>
      <c r="M9" s="89" t="s">
        <v>33</v>
      </c>
      <c r="N9" s="6">
        <f>D9*O9</f>
        <v>7000</v>
      </c>
      <c r="O9" s="23">
        <v>1000</v>
      </c>
      <c r="P9" s="25"/>
      <c r="Q9" s="33">
        <f>D9*P9</f>
        <v>0</v>
      </c>
      <c r="R9" s="26" t="str">
        <f t="shared" si="0"/>
        <v xml:space="preserve"> </v>
      </c>
    </row>
    <row r="10" spans="1:18" ht="199.5" customHeight="1" x14ac:dyDescent="0.25">
      <c r="B10" s="81">
        <v>4</v>
      </c>
      <c r="C10" s="82" t="s">
        <v>34</v>
      </c>
      <c r="D10" s="83">
        <v>3</v>
      </c>
      <c r="E10" s="84" t="s">
        <v>14</v>
      </c>
      <c r="F10" s="85" t="s">
        <v>47</v>
      </c>
      <c r="G10" s="85"/>
      <c r="H10" s="21"/>
      <c r="I10" s="86"/>
      <c r="J10" s="87"/>
      <c r="K10" s="86"/>
      <c r="L10" s="90" t="s">
        <v>28</v>
      </c>
      <c r="M10" s="89" t="s">
        <v>51</v>
      </c>
      <c r="N10" s="6">
        <f>D10*O10</f>
        <v>16500</v>
      </c>
      <c r="O10" s="23">
        <v>5500</v>
      </c>
      <c r="P10" s="25"/>
      <c r="Q10" s="33">
        <f>D10*P10</f>
        <v>0</v>
      </c>
      <c r="R10" s="26" t="str">
        <f t="shared" si="0"/>
        <v xml:space="preserve"> </v>
      </c>
    </row>
    <row r="11" spans="1:18" ht="173.25" customHeight="1" x14ac:dyDescent="0.25">
      <c r="B11" s="81">
        <v>5</v>
      </c>
      <c r="C11" s="82" t="s">
        <v>35</v>
      </c>
      <c r="D11" s="83">
        <v>2</v>
      </c>
      <c r="E11" s="84" t="s">
        <v>14</v>
      </c>
      <c r="F11" s="85" t="s">
        <v>48</v>
      </c>
      <c r="G11" s="85"/>
      <c r="H11" s="21"/>
      <c r="I11" s="86"/>
      <c r="J11" s="87"/>
      <c r="K11" s="86"/>
      <c r="L11" s="86"/>
      <c r="M11" s="90" t="s">
        <v>52</v>
      </c>
      <c r="N11" s="6">
        <f>D11*O11</f>
        <v>1100</v>
      </c>
      <c r="O11" s="23">
        <v>550</v>
      </c>
      <c r="P11" s="25"/>
      <c r="Q11" s="33">
        <f>D11*P11</f>
        <v>0</v>
      </c>
      <c r="R11" s="26" t="str">
        <f t="shared" si="0"/>
        <v xml:space="preserve"> </v>
      </c>
    </row>
    <row r="12" spans="1:18" ht="153" customHeight="1" thickBot="1" x14ac:dyDescent="0.3">
      <c r="B12" s="91">
        <v>6</v>
      </c>
      <c r="C12" s="92" t="s">
        <v>36</v>
      </c>
      <c r="D12" s="93">
        <v>2</v>
      </c>
      <c r="E12" s="94" t="s">
        <v>14</v>
      </c>
      <c r="F12" s="95" t="s">
        <v>49</v>
      </c>
      <c r="G12" s="95"/>
      <c r="H12" s="31"/>
      <c r="I12" s="86"/>
      <c r="J12" s="87"/>
      <c r="K12" s="96"/>
      <c r="L12" s="86"/>
      <c r="M12" s="96"/>
      <c r="N12" s="39">
        <f>D12*O12</f>
        <v>4000</v>
      </c>
      <c r="O12" s="40">
        <v>2000</v>
      </c>
      <c r="P12" s="41"/>
      <c r="Q12" s="42">
        <f>D12*P12</f>
        <v>0</v>
      </c>
      <c r="R12" s="43" t="str">
        <f t="shared" si="0"/>
        <v xml:space="preserve"> </v>
      </c>
    </row>
    <row r="13" spans="1:18" ht="192" customHeight="1" thickBot="1" x14ac:dyDescent="0.3">
      <c r="B13" s="97">
        <v>7</v>
      </c>
      <c r="C13" s="98" t="s">
        <v>34</v>
      </c>
      <c r="D13" s="99">
        <v>8</v>
      </c>
      <c r="E13" s="100" t="s">
        <v>14</v>
      </c>
      <c r="F13" s="101" t="s">
        <v>54</v>
      </c>
      <c r="G13" s="101"/>
      <c r="H13" s="44"/>
      <c r="I13" s="102" t="s">
        <v>21</v>
      </c>
      <c r="J13" s="100" t="s">
        <v>37</v>
      </c>
      <c r="K13" s="103"/>
      <c r="L13" s="103" t="s">
        <v>27</v>
      </c>
      <c r="M13" s="103" t="s">
        <v>38</v>
      </c>
      <c r="N13" s="45">
        <f>D13*O13</f>
        <v>44000</v>
      </c>
      <c r="O13" s="46">
        <v>5500</v>
      </c>
      <c r="P13" s="47"/>
      <c r="Q13" s="48">
        <f>D13*P13</f>
        <v>0</v>
      </c>
      <c r="R13" s="49" t="str">
        <f t="shared" si="0"/>
        <v xml:space="preserve"> </v>
      </c>
    </row>
    <row r="14" spans="1:18" ht="135" customHeight="1" x14ac:dyDescent="0.25">
      <c r="B14" s="104">
        <v>8</v>
      </c>
      <c r="C14" s="105" t="s">
        <v>61</v>
      </c>
      <c r="D14" s="106">
        <v>3</v>
      </c>
      <c r="E14" s="107" t="s">
        <v>14</v>
      </c>
      <c r="F14" s="108" t="s">
        <v>60</v>
      </c>
      <c r="G14" s="108"/>
      <c r="H14" s="50"/>
      <c r="I14" s="109" t="s">
        <v>21</v>
      </c>
      <c r="J14" s="110" t="s">
        <v>37</v>
      </c>
      <c r="K14" s="109"/>
      <c r="L14" s="111" t="s">
        <v>41</v>
      </c>
      <c r="M14" s="109" t="s">
        <v>42</v>
      </c>
      <c r="N14" s="51">
        <f>D14*O14</f>
        <v>16500</v>
      </c>
      <c r="O14" s="52">
        <v>5500</v>
      </c>
      <c r="P14" s="53"/>
      <c r="Q14" s="54">
        <f>D14*P14</f>
        <v>0</v>
      </c>
      <c r="R14" s="55" t="str">
        <f t="shared" si="0"/>
        <v xml:space="preserve"> </v>
      </c>
    </row>
    <row r="15" spans="1:18" ht="129.75" customHeight="1" x14ac:dyDescent="0.25">
      <c r="B15" s="81">
        <v>9</v>
      </c>
      <c r="C15" s="82" t="s">
        <v>62</v>
      </c>
      <c r="D15" s="83">
        <v>3</v>
      </c>
      <c r="E15" s="84" t="s">
        <v>14</v>
      </c>
      <c r="F15" s="85" t="s">
        <v>63</v>
      </c>
      <c r="G15" s="85"/>
      <c r="H15" s="21"/>
      <c r="I15" s="86"/>
      <c r="J15" s="87"/>
      <c r="K15" s="86"/>
      <c r="L15" s="112"/>
      <c r="M15" s="86"/>
      <c r="N15" s="6">
        <f>D15*O15</f>
        <v>9000</v>
      </c>
      <c r="O15" s="23">
        <v>3000</v>
      </c>
      <c r="P15" s="25"/>
      <c r="Q15" s="33">
        <f>D15*P15</f>
        <v>0</v>
      </c>
      <c r="R15" s="26" t="str">
        <f t="shared" si="0"/>
        <v xml:space="preserve"> </v>
      </c>
    </row>
    <row r="16" spans="1:18" ht="103.5" customHeight="1" x14ac:dyDescent="0.25">
      <c r="B16" s="81">
        <v>10</v>
      </c>
      <c r="C16" s="82" t="s">
        <v>39</v>
      </c>
      <c r="D16" s="83">
        <v>1</v>
      </c>
      <c r="E16" s="84" t="s">
        <v>14</v>
      </c>
      <c r="F16" s="85" t="s">
        <v>57</v>
      </c>
      <c r="G16" s="85"/>
      <c r="H16" s="21"/>
      <c r="I16" s="86"/>
      <c r="J16" s="87"/>
      <c r="K16" s="86"/>
      <c r="L16" s="112"/>
      <c r="M16" s="86"/>
      <c r="N16" s="6">
        <f>D16*O16</f>
        <v>3250</v>
      </c>
      <c r="O16" s="23">
        <v>3250</v>
      </c>
      <c r="P16" s="25"/>
      <c r="Q16" s="33">
        <f>D16*P16</f>
        <v>0</v>
      </c>
      <c r="R16" s="26" t="str">
        <f t="shared" si="0"/>
        <v xml:space="preserve"> </v>
      </c>
    </row>
    <row r="17" spans="1:18" ht="105.75" customHeight="1" x14ac:dyDescent="0.25">
      <c r="B17" s="81">
        <v>11</v>
      </c>
      <c r="C17" s="82" t="s">
        <v>64</v>
      </c>
      <c r="D17" s="83">
        <v>1</v>
      </c>
      <c r="E17" s="84" t="s">
        <v>14</v>
      </c>
      <c r="F17" s="85" t="s">
        <v>65</v>
      </c>
      <c r="G17" s="85"/>
      <c r="H17" s="21"/>
      <c r="I17" s="86"/>
      <c r="J17" s="87"/>
      <c r="K17" s="86"/>
      <c r="L17" s="112"/>
      <c r="M17" s="86"/>
      <c r="N17" s="6">
        <f>D17*O17</f>
        <v>4300</v>
      </c>
      <c r="O17" s="23">
        <v>4300</v>
      </c>
      <c r="P17" s="25"/>
      <c r="Q17" s="33">
        <f>D17*P17</f>
        <v>0</v>
      </c>
      <c r="R17" s="26" t="str">
        <f t="shared" si="0"/>
        <v xml:space="preserve"> </v>
      </c>
    </row>
    <row r="18" spans="1:18" ht="222" customHeight="1" x14ac:dyDescent="0.25">
      <c r="B18" s="81">
        <v>12</v>
      </c>
      <c r="C18" s="82" t="s">
        <v>40</v>
      </c>
      <c r="D18" s="83">
        <v>4</v>
      </c>
      <c r="E18" s="84" t="s">
        <v>14</v>
      </c>
      <c r="F18" s="85" t="s">
        <v>56</v>
      </c>
      <c r="G18" s="85"/>
      <c r="H18" s="21"/>
      <c r="I18" s="86"/>
      <c r="J18" s="87"/>
      <c r="K18" s="86"/>
      <c r="L18" s="112"/>
      <c r="M18" s="86"/>
      <c r="N18" s="6">
        <f>D18*O18</f>
        <v>14000</v>
      </c>
      <c r="O18" s="23">
        <v>3500</v>
      </c>
      <c r="P18" s="25"/>
      <c r="Q18" s="33">
        <f>D18*P18</f>
        <v>0</v>
      </c>
      <c r="R18" s="26" t="str">
        <f t="shared" si="0"/>
        <v xml:space="preserve"> </v>
      </c>
    </row>
    <row r="19" spans="1:18" ht="159.75" customHeight="1" thickBot="1" x14ac:dyDescent="0.3">
      <c r="B19" s="113">
        <v>13</v>
      </c>
      <c r="C19" s="114" t="s">
        <v>36</v>
      </c>
      <c r="D19" s="115">
        <v>1</v>
      </c>
      <c r="E19" s="116" t="s">
        <v>14</v>
      </c>
      <c r="F19" s="117" t="s">
        <v>55</v>
      </c>
      <c r="G19" s="117"/>
      <c r="H19" s="56"/>
      <c r="I19" s="118"/>
      <c r="J19" s="119"/>
      <c r="K19" s="118"/>
      <c r="L19" s="120"/>
      <c r="M19" s="118"/>
      <c r="N19" s="7">
        <f>D19*O19</f>
        <v>2200</v>
      </c>
      <c r="O19" s="24">
        <v>2200</v>
      </c>
      <c r="P19" s="34"/>
      <c r="Q19" s="57">
        <f>D19*P19</f>
        <v>0</v>
      </c>
      <c r="R19" s="27" t="str">
        <f t="shared" si="0"/>
        <v xml:space="preserve"> </v>
      </c>
    </row>
    <row r="20" spans="1:18" ht="13.5" customHeight="1" thickTop="1" thickBot="1" x14ac:dyDescent="0.3">
      <c r="A20" s="121"/>
      <c r="B20" s="121"/>
      <c r="C20" s="122"/>
      <c r="D20" s="121"/>
      <c r="E20" s="122"/>
      <c r="F20" s="122"/>
      <c r="G20" s="122"/>
      <c r="H20" s="123"/>
      <c r="I20" s="121"/>
      <c r="J20" s="122"/>
      <c r="K20" s="121"/>
      <c r="L20" s="121"/>
      <c r="M20" s="121"/>
      <c r="N20" s="121"/>
      <c r="O20" s="121"/>
      <c r="P20" s="121"/>
      <c r="Q20" s="124"/>
      <c r="R20" s="121"/>
    </row>
    <row r="21" spans="1:18" ht="60.75" customHeight="1" thickTop="1" thickBot="1" x14ac:dyDescent="0.3">
      <c r="A21" s="125"/>
      <c r="B21" s="61" t="s">
        <v>13</v>
      </c>
      <c r="C21" s="61"/>
      <c r="D21" s="61"/>
      <c r="E21" s="61"/>
      <c r="F21" s="61"/>
      <c r="G21" s="61"/>
      <c r="H21" s="61"/>
      <c r="I21" s="61"/>
      <c r="J21" s="19"/>
      <c r="K21" s="1"/>
      <c r="L21" s="126"/>
      <c r="M21" s="126"/>
      <c r="N21" s="2"/>
      <c r="O21" s="37" t="s">
        <v>4</v>
      </c>
      <c r="P21" s="59" t="s">
        <v>10</v>
      </c>
      <c r="Q21" s="127"/>
      <c r="R21" s="128"/>
    </row>
    <row r="22" spans="1:18" ht="33" customHeight="1" thickTop="1" thickBot="1" x14ac:dyDescent="0.3">
      <c r="A22" s="125"/>
      <c r="B22" s="129" t="s">
        <v>3</v>
      </c>
      <c r="C22" s="129"/>
      <c r="D22" s="129"/>
      <c r="E22" s="129"/>
      <c r="F22" s="129"/>
      <c r="G22" s="129"/>
      <c r="H22" s="129"/>
      <c r="I22" s="130"/>
      <c r="L22" s="3"/>
      <c r="M22" s="3"/>
      <c r="N22" s="4"/>
      <c r="O22" s="38">
        <f>SUM(N7:N19)</f>
        <v>145350</v>
      </c>
      <c r="P22" s="60">
        <f>SUM(Q7:Q19)</f>
        <v>0</v>
      </c>
      <c r="Q22" s="131"/>
      <c r="R22" s="132"/>
    </row>
    <row r="23" spans="1:18" ht="14.25" customHeight="1" thickTop="1" x14ac:dyDescent="0.25">
      <c r="A23" s="125"/>
      <c r="B23" s="133"/>
      <c r="C23" s="134"/>
      <c r="D23" s="135"/>
      <c r="E23" s="136"/>
      <c r="F23" s="134"/>
      <c r="G23" s="134"/>
      <c r="H23" s="137"/>
      <c r="I23" s="137"/>
      <c r="J23" s="134"/>
      <c r="K23" s="133"/>
      <c r="L23" s="133"/>
      <c r="M23" s="137"/>
      <c r="N23" s="137"/>
      <c r="O23" s="133"/>
      <c r="P23" s="133"/>
      <c r="Q23" s="133"/>
      <c r="R23" s="133"/>
    </row>
    <row r="24" spans="1:18" x14ac:dyDescent="0.25">
      <c r="C24" s="16"/>
      <c r="D24" s="80"/>
      <c r="E24" s="16"/>
      <c r="F24" s="16"/>
      <c r="G24" s="16"/>
      <c r="H24" s="80"/>
      <c r="I24" s="80"/>
      <c r="J24" s="16"/>
      <c r="M24" s="80"/>
      <c r="N24" s="80"/>
    </row>
    <row r="25" spans="1:18" x14ac:dyDescent="0.25">
      <c r="C25" s="16"/>
      <c r="D25" s="80"/>
      <c r="E25" s="16"/>
      <c r="F25" s="16"/>
      <c r="G25" s="16"/>
      <c r="H25" s="80"/>
      <c r="I25" s="80"/>
      <c r="J25" s="16"/>
      <c r="M25" s="80"/>
      <c r="N25" s="80"/>
    </row>
    <row r="26" spans="1:18" x14ac:dyDescent="0.25">
      <c r="C26" s="16"/>
      <c r="D26" s="80"/>
      <c r="E26" s="16"/>
      <c r="F26" s="16"/>
      <c r="G26" s="16"/>
      <c r="H26" s="80"/>
      <c r="I26" s="80"/>
      <c r="J26" s="16"/>
      <c r="M26" s="80"/>
      <c r="N26" s="80"/>
    </row>
    <row r="27" spans="1:18" x14ac:dyDescent="0.25">
      <c r="C27" s="16"/>
      <c r="D27" s="80"/>
      <c r="E27" s="16"/>
      <c r="F27" s="16"/>
      <c r="G27" s="16"/>
      <c r="H27" s="80"/>
      <c r="I27" s="80"/>
      <c r="J27" s="16"/>
      <c r="M27" s="80"/>
      <c r="N27" s="80"/>
    </row>
    <row r="28" spans="1:18" x14ac:dyDescent="0.25">
      <c r="C28" s="16"/>
      <c r="D28" s="80"/>
      <c r="E28" s="16"/>
      <c r="F28" s="16"/>
      <c r="G28" s="16"/>
      <c r="H28" s="80"/>
      <c r="I28" s="80"/>
      <c r="J28" s="16"/>
      <c r="M28" s="80"/>
      <c r="N28" s="80"/>
    </row>
    <row r="29" spans="1:18" x14ac:dyDescent="0.25">
      <c r="C29" s="16"/>
      <c r="D29" s="80"/>
      <c r="E29" s="16"/>
      <c r="F29" s="16"/>
      <c r="G29" s="16"/>
      <c r="H29" s="80"/>
      <c r="I29" s="80"/>
      <c r="J29" s="16"/>
      <c r="M29" s="80"/>
      <c r="N29" s="80"/>
    </row>
    <row r="30" spans="1:18" x14ac:dyDescent="0.25">
      <c r="C30" s="16"/>
      <c r="D30" s="80"/>
      <c r="E30" s="16"/>
      <c r="F30" s="16"/>
      <c r="G30" s="16"/>
      <c r="H30" s="80"/>
      <c r="I30" s="80"/>
      <c r="J30" s="16"/>
      <c r="M30" s="80"/>
      <c r="N30" s="80"/>
    </row>
    <row r="31" spans="1:18" x14ac:dyDescent="0.25">
      <c r="C31" s="16"/>
      <c r="D31" s="80"/>
      <c r="E31" s="16"/>
      <c r="F31" s="16"/>
      <c r="G31" s="16"/>
      <c r="H31" s="80"/>
      <c r="I31" s="80"/>
      <c r="J31" s="16"/>
      <c r="M31" s="80"/>
      <c r="N31" s="80"/>
    </row>
    <row r="32" spans="1:18" x14ac:dyDescent="0.25">
      <c r="C32" s="16"/>
      <c r="D32" s="80"/>
      <c r="E32" s="16"/>
      <c r="F32" s="16"/>
      <c r="G32" s="16"/>
      <c r="H32" s="80"/>
      <c r="I32" s="80"/>
      <c r="J32" s="16"/>
      <c r="M32" s="80"/>
      <c r="N32" s="80"/>
    </row>
    <row r="33" spans="3:14" x14ac:dyDescent="0.25">
      <c r="C33" s="16"/>
      <c r="D33" s="80"/>
      <c r="E33" s="16"/>
      <c r="F33" s="16"/>
      <c r="G33" s="16"/>
      <c r="H33" s="80"/>
      <c r="I33" s="80"/>
      <c r="J33" s="16"/>
      <c r="M33" s="80"/>
      <c r="N33" s="80"/>
    </row>
    <row r="34" spans="3:14" x14ac:dyDescent="0.25">
      <c r="C34" s="16"/>
      <c r="D34" s="80"/>
      <c r="E34" s="16"/>
      <c r="F34" s="16"/>
      <c r="G34" s="16"/>
      <c r="H34" s="80"/>
      <c r="I34" s="80"/>
      <c r="J34" s="16"/>
      <c r="M34" s="80"/>
      <c r="N34" s="80"/>
    </row>
    <row r="35" spans="3:14" x14ac:dyDescent="0.25">
      <c r="C35" s="16"/>
      <c r="D35" s="80"/>
      <c r="E35" s="16"/>
      <c r="F35" s="16"/>
      <c r="G35" s="16"/>
      <c r="H35" s="80"/>
      <c r="I35" s="80"/>
      <c r="J35" s="16"/>
      <c r="M35" s="80"/>
      <c r="N35" s="80"/>
    </row>
    <row r="36" spans="3:14" x14ac:dyDescent="0.25">
      <c r="C36" s="16"/>
      <c r="D36" s="80"/>
      <c r="E36" s="16"/>
      <c r="F36" s="16"/>
      <c r="G36" s="16"/>
      <c r="H36" s="80"/>
      <c r="I36" s="80"/>
      <c r="J36" s="16"/>
      <c r="M36" s="80"/>
      <c r="N36" s="80"/>
    </row>
    <row r="37" spans="3:14" x14ac:dyDescent="0.25">
      <c r="C37" s="16"/>
      <c r="D37" s="80"/>
      <c r="E37" s="16"/>
      <c r="F37" s="16"/>
      <c r="G37" s="16"/>
      <c r="H37" s="80"/>
      <c r="I37" s="80"/>
      <c r="J37" s="16"/>
      <c r="M37" s="80"/>
      <c r="N37" s="80"/>
    </row>
    <row r="38" spans="3:14" x14ac:dyDescent="0.25">
      <c r="C38" s="16"/>
      <c r="D38" s="80"/>
      <c r="E38" s="16"/>
      <c r="F38" s="16"/>
      <c r="G38" s="16"/>
      <c r="H38" s="80"/>
      <c r="I38" s="80"/>
      <c r="J38" s="16"/>
      <c r="M38" s="80"/>
      <c r="N38" s="80"/>
    </row>
    <row r="39" spans="3:14" x14ac:dyDescent="0.25">
      <c r="C39" s="16"/>
      <c r="D39" s="80"/>
      <c r="E39" s="16"/>
      <c r="F39" s="16"/>
      <c r="G39" s="16"/>
      <c r="H39" s="80"/>
      <c r="I39" s="80"/>
      <c r="J39" s="16"/>
      <c r="M39" s="80"/>
      <c r="N39" s="80"/>
    </row>
    <row r="40" spans="3:14" x14ac:dyDescent="0.25">
      <c r="C40" s="16"/>
      <c r="D40" s="80"/>
      <c r="E40" s="16"/>
      <c r="F40" s="16"/>
      <c r="G40" s="16"/>
      <c r="H40" s="80"/>
      <c r="I40" s="80"/>
      <c r="J40" s="16"/>
      <c r="M40" s="80"/>
      <c r="N40" s="80"/>
    </row>
    <row r="41" spans="3:14" x14ac:dyDescent="0.25">
      <c r="C41" s="16"/>
      <c r="D41" s="80"/>
      <c r="E41" s="16"/>
      <c r="F41" s="16"/>
      <c r="G41" s="16"/>
      <c r="H41" s="80"/>
      <c r="I41" s="80"/>
      <c r="J41" s="16"/>
      <c r="M41" s="80"/>
      <c r="N41" s="80"/>
    </row>
    <row r="42" spans="3:14" x14ac:dyDescent="0.25">
      <c r="C42" s="16"/>
      <c r="D42" s="80"/>
      <c r="E42" s="16"/>
      <c r="F42" s="16"/>
      <c r="G42" s="16"/>
      <c r="H42" s="80"/>
      <c r="I42" s="80"/>
      <c r="J42" s="16"/>
      <c r="M42" s="80"/>
      <c r="N42" s="80"/>
    </row>
    <row r="43" spans="3:14" x14ac:dyDescent="0.25">
      <c r="C43" s="16"/>
      <c r="D43" s="80"/>
      <c r="E43" s="16"/>
      <c r="F43" s="16"/>
      <c r="G43" s="16"/>
      <c r="H43" s="80"/>
      <c r="I43" s="80"/>
      <c r="J43" s="16"/>
      <c r="M43" s="80"/>
      <c r="N43" s="80"/>
    </row>
    <row r="44" spans="3:14" x14ac:dyDescent="0.25">
      <c r="C44" s="16"/>
      <c r="D44" s="80"/>
      <c r="E44" s="16"/>
      <c r="F44" s="16"/>
      <c r="G44" s="16"/>
      <c r="H44" s="80"/>
      <c r="I44" s="80"/>
      <c r="J44" s="16"/>
      <c r="M44" s="80"/>
      <c r="N44" s="80"/>
    </row>
    <row r="45" spans="3:14" x14ac:dyDescent="0.25">
      <c r="C45" s="16"/>
      <c r="D45" s="80"/>
      <c r="E45" s="16"/>
      <c r="F45" s="16"/>
      <c r="G45" s="16"/>
      <c r="H45" s="80"/>
      <c r="I45" s="80"/>
      <c r="J45" s="16"/>
      <c r="M45" s="80"/>
      <c r="N45" s="80"/>
    </row>
    <row r="46" spans="3:14" x14ac:dyDescent="0.25">
      <c r="C46" s="16"/>
      <c r="D46" s="80"/>
      <c r="E46" s="16"/>
      <c r="F46" s="16"/>
      <c r="G46" s="16"/>
      <c r="H46" s="80"/>
      <c r="I46" s="80"/>
      <c r="J46" s="16"/>
      <c r="M46" s="80"/>
      <c r="N46" s="80"/>
    </row>
    <row r="47" spans="3:14" x14ac:dyDescent="0.25">
      <c r="C47" s="16"/>
      <c r="D47" s="80"/>
      <c r="E47" s="16"/>
      <c r="F47" s="16"/>
      <c r="G47" s="16"/>
      <c r="H47" s="80"/>
      <c r="I47" s="80"/>
      <c r="J47" s="16"/>
      <c r="M47" s="80"/>
      <c r="N47" s="80"/>
    </row>
    <row r="48" spans="3:14" x14ac:dyDescent="0.25">
      <c r="C48" s="16"/>
      <c r="D48" s="80"/>
      <c r="E48" s="16"/>
      <c r="F48" s="16"/>
      <c r="G48" s="16"/>
      <c r="H48" s="80"/>
      <c r="I48" s="80"/>
      <c r="J48" s="16"/>
      <c r="M48" s="80"/>
      <c r="N48" s="80"/>
    </row>
    <row r="49" spans="3:14" x14ac:dyDescent="0.25">
      <c r="C49" s="16"/>
      <c r="D49" s="80"/>
      <c r="E49" s="16"/>
      <c r="F49" s="16"/>
      <c r="G49" s="16"/>
      <c r="H49" s="80"/>
      <c r="I49" s="80"/>
      <c r="J49" s="16"/>
      <c r="M49" s="80"/>
      <c r="N49" s="80"/>
    </row>
    <row r="50" spans="3:14" x14ac:dyDescent="0.25">
      <c r="C50" s="16"/>
      <c r="D50" s="80"/>
      <c r="E50" s="16"/>
      <c r="F50" s="16"/>
      <c r="G50" s="16"/>
      <c r="H50" s="80"/>
      <c r="I50" s="80"/>
      <c r="J50" s="16"/>
      <c r="M50" s="80"/>
      <c r="N50" s="80"/>
    </row>
    <row r="51" spans="3:14" x14ac:dyDescent="0.25">
      <c r="C51" s="16"/>
      <c r="D51" s="80"/>
      <c r="E51" s="16"/>
      <c r="F51" s="16"/>
      <c r="G51" s="16"/>
      <c r="H51" s="80"/>
      <c r="I51" s="80"/>
      <c r="J51" s="16"/>
      <c r="M51" s="80"/>
      <c r="N51" s="80"/>
    </row>
    <row r="52" spans="3:14" x14ac:dyDescent="0.25">
      <c r="C52" s="16"/>
      <c r="D52" s="80"/>
      <c r="E52" s="16"/>
      <c r="F52" s="16"/>
      <c r="G52" s="16"/>
      <c r="H52" s="80"/>
      <c r="I52" s="80"/>
      <c r="J52" s="16"/>
      <c r="M52" s="80"/>
      <c r="N52" s="80"/>
    </row>
    <row r="53" spans="3:14" x14ac:dyDescent="0.25">
      <c r="C53" s="16"/>
      <c r="D53" s="80"/>
      <c r="E53" s="16"/>
      <c r="F53" s="16"/>
      <c r="G53" s="16"/>
      <c r="H53" s="80"/>
      <c r="I53" s="80"/>
      <c r="J53" s="16"/>
      <c r="M53" s="80"/>
      <c r="N53" s="80"/>
    </row>
    <row r="54" spans="3:14" x14ac:dyDescent="0.25">
      <c r="C54" s="16"/>
      <c r="D54" s="80"/>
      <c r="E54" s="16"/>
      <c r="F54" s="16"/>
      <c r="G54" s="16"/>
      <c r="H54" s="80"/>
      <c r="I54" s="80"/>
      <c r="J54" s="16"/>
      <c r="M54" s="80"/>
      <c r="N54" s="80"/>
    </row>
    <row r="55" spans="3:14" x14ac:dyDescent="0.25">
      <c r="C55" s="16"/>
      <c r="D55" s="80"/>
      <c r="E55" s="16"/>
      <c r="F55" s="16"/>
      <c r="G55" s="16"/>
      <c r="H55" s="80"/>
      <c r="I55" s="80"/>
      <c r="J55" s="16"/>
      <c r="M55" s="80"/>
      <c r="N55" s="80"/>
    </row>
    <row r="56" spans="3:14" x14ac:dyDescent="0.25">
      <c r="C56" s="16"/>
      <c r="D56" s="80"/>
      <c r="E56" s="16"/>
      <c r="F56" s="16"/>
      <c r="G56" s="16"/>
      <c r="H56" s="80"/>
      <c r="I56" s="80"/>
      <c r="J56" s="16"/>
      <c r="M56" s="80"/>
      <c r="N56" s="80"/>
    </row>
    <row r="57" spans="3:14" x14ac:dyDescent="0.25">
      <c r="C57" s="16"/>
      <c r="D57" s="80"/>
      <c r="E57" s="16"/>
      <c r="F57" s="16"/>
      <c r="G57" s="16"/>
      <c r="H57" s="80"/>
      <c r="I57" s="80"/>
      <c r="J57" s="16"/>
      <c r="M57" s="80"/>
      <c r="N57" s="80"/>
    </row>
  </sheetData>
  <sheetProtection password="F79C" sheet="1" objects="1" scenarios="1" selectLockedCells="1"/>
  <mergeCells count="18">
    <mergeCell ref="L14:L19"/>
    <mergeCell ref="M14:M19"/>
    <mergeCell ref="B1:E1"/>
    <mergeCell ref="P2:R2"/>
    <mergeCell ref="K7:K12"/>
    <mergeCell ref="M11:M12"/>
    <mergeCell ref="B22:H22"/>
    <mergeCell ref="P21:R21"/>
    <mergeCell ref="P22:R22"/>
    <mergeCell ref="B21:I21"/>
    <mergeCell ref="I7:I12"/>
    <mergeCell ref="J7:J12"/>
    <mergeCell ref="L7:L8"/>
    <mergeCell ref="L10:L12"/>
    <mergeCell ref="M7:M8"/>
    <mergeCell ref="I14:I19"/>
    <mergeCell ref="J14:J19"/>
    <mergeCell ref="K14:K19"/>
  </mergeCells>
  <conditionalFormatting sqref="D7:D12 B7:B19">
    <cfRule type="containsBlanks" dxfId="14" priority="50">
      <formula>LEN(TRIM(B7))=0</formula>
    </cfRule>
  </conditionalFormatting>
  <conditionalFormatting sqref="B7:B19">
    <cfRule type="cellIs" dxfId="13" priority="45" operator="greaterThanOrEqual">
      <formula>1</formula>
    </cfRule>
  </conditionalFormatting>
  <conditionalFormatting sqref="R7:R19">
    <cfRule type="cellIs" dxfId="12" priority="23" operator="equal">
      <formula>"NEVYHOVUJE"</formula>
    </cfRule>
    <cfRule type="cellIs" dxfId="11" priority="24" operator="equal">
      <formula>"VYHOVUJE"</formula>
    </cfRule>
  </conditionalFormatting>
  <conditionalFormatting sqref="H7:H19 P8:P19">
    <cfRule type="notContainsBlanks" dxfId="10" priority="18">
      <formula>LEN(TRIM(H7))&gt;0</formula>
    </cfRule>
    <cfRule type="containsBlanks" dxfId="9" priority="19">
      <formula>LEN(TRIM(H7))=0</formula>
    </cfRule>
  </conditionalFormatting>
  <conditionalFormatting sqref="H7:H19 P8:P19">
    <cfRule type="notContainsBlanks" dxfId="8" priority="17">
      <formula>LEN(TRIM(H7))&gt;0</formula>
    </cfRule>
  </conditionalFormatting>
  <conditionalFormatting sqref="H7:H19">
    <cfRule type="notContainsBlanks" dxfId="7" priority="16">
      <formula>LEN(TRIM(H7))&gt;0</formula>
    </cfRule>
    <cfRule type="containsBlanks" dxfId="6" priority="20">
      <formula>LEN(TRIM(H7))=0</formula>
    </cfRule>
  </conditionalFormatting>
  <conditionalFormatting sqref="P7">
    <cfRule type="notContainsBlanks" dxfId="5" priority="9">
      <formula>LEN(TRIM(P7))&gt;0</formula>
    </cfRule>
    <cfRule type="containsBlanks" dxfId="4" priority="10">
      <formula>LEN(TRIM(P7))=0</formula>
    </cfRule>
  </conditionalFormatting>
  <conditionalFormatting sqref="P7">
    <cfRule type="notContainsBlanks" dxfId="3" priority="8">
      <formula>LEN(TRIM(P7))&gt;0</formula>
    </cfRule>
  </conditionalFormatting>
  <conditionalFormatting sqref="D13">
    <cfRule type="containsBlanks" dxfId="2" priority="3">
      <formula>LEN(TRIM(D13))=0</formula>
    </cfRule>
  </conditionalFormatting>
  <conditionalFormatting sqref="D14:D17">
    <cfRule type="containsBlanks" dxfId="1" priority="2">
      <formula>LEN(TRIM(D14))=0</formula>
    </cfRule>
  </conditionalFormatting>
  <conditionalFormatting sqref="D18:D19">
    <cfRule type="containsBlanks" dxfId="0" priority="1">
      <formula>LEN(TRIM(D18))=0</formula>
    </cfRule>
  </conditionalFormatting>
  <dataValidations count="2">
    <dataValidation type="list" showInputMessage="1" showErrorMessage="1" sqref="J7 J13:J14">
      <formula1>"ANO,NE"</formula1>
    </dataValidation>
    <dataValidation type="list" showInputMessage="1" showErrorMessage="1" sqref="E7:E19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2018-07-30T06:30:03Z</cp:lastPrinted>
  <dcterms:created xsi:type="dcterms:W3CDTF">2014-03-05T12:43:32Z</dcterms:created>
  <dcterms:modified xsi:type="dcterms:W3CDTF">2018-08-02T10:08:54Z</dcterms:modified>
</cp:coreProperties>
</file>