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228" tabRatio="939"/>
  </bookViews>
  <sheets>
    <sheet name="AVT" sheetId="22" r:id="rId1"/>
  </sheets>
  <definedNames>
    <definedName name="_xlnm.Print_Titles" localSheetId="0">AVT!$6:$6</definedName>
    <definedName name="_xlnm.Print_Area" localSheetId="0">AVT!$B$1:$R$30</definedName>
  </definedNames>
  <calcPr calcId="145621"/>
</workbook>
</file>

<file path=xl/calcChain.xml><?xml version="1.0" encoding="utf-8"?>
<calcChain xmlns="http://schemas.openxmlformats.org/spreadsheetml/2006/main">
  <c r="Q23" i="22" l="1"/>
  <c r="R23" i="22"/>
  <c r="Q22" i="22"/>
  <c r="R22" i="22"/>
  <c r="Q7" i="22"/>
  <c r="R7" i="22"/>
  <c r="Q8" i="22"/>
  <c r="R8" i="22"/>
  <c r="Q24" i="22"/>
  <c r="R24" i="22"/>
  <c r="R19" i="22"/>
  <c r="R9" i="22"/>
  <c r="R20" i="22"/>
  <c r="R25" i="22"/>
  <c r="R21" i="22"/>
  <c r="R10" i="22"/>
  <c r="R11" i="22"/>
  <c r="R12" i="22"/>
  <c r="R13" i="22"/>
  <c r="R14" i="22"/>
  <c r="R15" i="22"/>
  <c r="R16" i="22"/>
  <c r="R17" i="22"/>
  <c r="R18" i="22"/>
  <c r="R26" i="22"/>
  <c r="R27" i="22"/>
  <c r="Q19" i="22"/>
  <c r="Q9" i="22"/>
  <c r="Q20" i="22"/>
  <c r="Q25" i="22"/>
  <c r="Q21" i="22"/>
  <c r="Q10" i="22"/>
  <c r="Q11" i="22"/>
  <c r="Q12" i="22"/>
  <c r="Q13" i="22"/>
  <c r="Q14" i="22"/>
  <c r="Q15" i="22"/>
  <c r="Q16" i="22"/>
  <c r="Q17" i="22"/>
  <c r="Q18" i="22"/>
  <c r="Q26" i="22"/>
  <c r="Q27" i="22"/>
  <c r="P30" i="22" l="1"/>
  <c r="N22" i="22"/>
  <c r="N16" i="22"/>
  <c r="N23" i="22"/>
  <c r="N7" i="22"/>
  <c r="N8" i="22"/>
  <c r="N24" i="22"/>
  <c r="N19" i="22"/>
  <c r="N9" i="22"/>
  <c r="N20" i="22"/>
  <c r="N25" i="22"/>
  <c r="N21" i="22"/>
  <c r="N10" i="22"/>
  <c r="N11" i="22"/>
  <c r="N12" i="22"/>
  <c r="N13" i="22"/>
  <c r="N14" i="22"/>
  <c r="N15" i="22"/>
  <c r="N17" i="22"/>
  <c r="N18" i="22"/>
  <c r="N26" i="22"/>
  <c r="N27" i="22"/>
  <c r="O30" i="22" l="1"/>
</calcChain>
</file>

<file path=xl/sharedStrings.xml><?xml version="1.0" encoding="utf-8"?>
<sst xmlns="http://schemas.openxmlformats.org/spreadsheetml/2006/main" count="118" uniqueCount="84">
  <si>
    <t>Množství</t>
  </si>
  <si>
    <t>Položka</t>
  </si>
  <si>
    <t>Obchodní název + typ</t>
  </si>
  <si>
    <t>32223000-2 - Přístroje pro přenos obrazu</t>
  </si>
  <si>
    <t xml:space="preserve">32232000-8 - Zařízení pro videokonference </t>
  </si>
  <si>
    <t>32321000-9 - Videoprojektory</t>
  </si>
  <si>
    <t>32321200-1 - Audiovizuální přístroje</t>
  </si>
  <si>
    <t>32333200-8 - Videokamery</t>
  </si>
  <si>
    <t>32342100-3 - Hlavová sluchátka</t>
  </si>
  <si>
    <t>38650000-6 - Fotografické vybavení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</si>
  <si>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</si>
  <si>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</si>
  <si>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</si>
  <si>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</si>
  <si>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</si>
  <si>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</si>
  <si>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</si>
  <si>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</si>
  <si>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</si>
  <si>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</si>
  <si>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</si>
  <si>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</si>
  <si>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</si>
  <si>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PhDr. Tomáš Jakeš, Ph.D.,
Tel.: 37763 6450,
734 428 143,
tjakes@kvd.zcu.cz</t>
  </si>
  <si>
    <t>3D aktivní brýle ke 3D FullHD projektoru</t>
  </si>
  <si>
    <t>Streaming EZCast či alternativní</t>
  </si>
  <si>
    <t>Přídavné osvětlení scén stativové se softboxem s osazeným úsporným zdrojem světla</t>
  </si>
  <si>
    <t>Směrovatelná IP kamera s detekcí pohybu</t>
  </si>
  <si>
    <t>ANO</t>
  </si>
  <si>
    <t>Skener A4 se skenovacím SW</t>
  </si>
  <si>
    <r>
      <rPr>
        <b/>
        <sz val="11"/>
        <color theme="1"/>
        <rFont val="Calibri"/>
        <family val="2"/>
        <charset val="238"/>
        <scheme val="minor"/>
      </rPr>
      <t xml:space="preserve">Fotografické klíčovací pozadí zelené </t>
    </r>
    <r>
      <rPr>
        <sz val="11"/>
        <color theme="1"/>
        <rFont val="Calibri"/>
        <family val="2"/>
        <charset val="238"/>
        <scheme val="minor"/>
      </rPr>
      <t>z vysoce kvalitní bavlny, rozměr min. 3 x 6 m, pratelné.</t>
    </r>
  </si>
  <si>
    <r>
      <rPr>
        <b/>
        <sz val="11"/>
        <color theme="1"/>
        <rFont val="Calibri"/>
        <family val="2"/>
        <charset val="238"/>
        <scheme val="minor"/>
      </rPr>
      <t>Směrovatelná IP kamera</t>
    </r>
    <r>
      <rPr>
        <sz val="11"/>
        <color theme="1"/>
        <rFont val="Calibri"/>
        <family val="2"/>
        <charset val="238"/>
        <scheme val="minor"/>
      </rPr>
      <t xml:space="preserve"> s rozlišením 1920x1080 px, zorným úhlem minimálně 115°, detekcí pohybu a zvuku, mikrofonem, H.264, SD/SDHC, LAN, PoE.</t>
    </r>
  </si>
  <si>
    <t>4K Videokamera s příslušenstvím</t>
  </si>
  <si>
    <t>Podpora rozvoje studijního prostředí na ZČU, CZ.02.2.67/0.0./0.0/17_044/0008546</t>
  </si>
  <si>
    <t>Klatovská tř. 51,
301 00 Plzeň, 
Fakulta pedagogická -
Katedra výpočetní a didaktické techniky,
KL220</t>
  </si>
  <si>
    <t>sada</t>
  </si>
  <si>
    <t>Sada kvalitní webkamery a kvalitního mikrofonu I.</t>
  </si>
  <si>
    <t>Základní webkamera pro VOIP komunikaci</t>
  </si>
  <si>
    <t>FullHD Webkamera pro VOIP</t>
  </si>
  <si>
    <t>Základní digitální zrcadlovka univerzální s objektivem a příslušenstvím</t>
  </si>
  <si>
    <t>Digitální univerzální zrcadlovky s objektivem, příslušenstvím a externím bleskem</t>
  </si>
  <si>
    <t>Sada kvalitní webkamery a kvalitního mikrofonu s prodlouženou délkou kabelu II.</t>
  </si>
  <si>
    <r>
      <rPr>
        <b/>
        <sz val="11"/>
        <color theme="1"/>
        <rFont val="Calibri"/>
        <family val="2"/>
        <charset val="238"/>
        <scheme val="minor"/>
      </rPr>
      <t>Zařízení pro bezdrátový přenos obrazu k projektorům z externích zařízení</t>
    </r>
    <r>
      <rPr>
        <sz val="11"/>
        <color theme="1"/>
        <rFont val="Calibri"/>
        <family val="2"/>
        <charset val="238"/>
        <scheme val="minor"/>
      </rPr>
      <t xml:space="preserve"> prostřednictvím Wi-Fi (např. standardu MiraCast) s HDMI, napájení USB (v případě microUSB možno dodat redukci). Zařízení podporuje operační system Android i iOS.</t>
    </r>
  </si>
  <si>
    <t>3D FullHD zoom projektor s krátkou projekční vzdáleností a příslušenstvím</t>
  </si>
  <si>
    <t>WUXGA zoom projektor s vysokou svítivostí s krátkou projekční vzdáleností a příslušenstvím</t>
  </si>
  <si>
    <t>FullHD projektor s ultrakrátkou projekční vzdáleností a vysokou svítivostí, ramenem a příslušenstvím</t>
  </si>
  <si>
    <r>
      <rPr>
        <b/>
        <sz val="11"/>
        <color theme="1"/>
        <rFont val="Calibri"/>
        <family val="2"/>
        <charset val="238"/>
        <scheme val="minor"/>
      </rPr>
      <t>Kvalitní headset s uzavřenými sluchátky</t>
    </r>
    <r>
      <rPr>
        <sz val="11"/>
        <color theme="1"/>
        <rFont val="Calibri"/>
        <family val="2"/>
        <charset val="238"/>
        <scheme val="minor"/>
      </rPr>
      <t xml:space="preserve"> s pohodlnými koženými (omyvatelnými) náušníky s vyklápěcím mikrofonem s filtrem </t>
    </r>
    <r>
      <rPr>
        <b/>
        <sz val="11"/>
        <color theme="1"/>
        <rFont val="Calibri"/>
        <family val="2"/>
        <charset val="238"/>
        <scheme val="minor"/>
      </rPr>
      <t>pro VOIP</t>
    </r>
    <r>
      <rPr>
        <sz val="11"/>
        <color theme="1"/>
        <rFont val="Calibri"/>
        <family val="2"/>
        <charset val="238"/>
        <scheme val="minor"/>
      </rPr>
      <t xml:space="preserve"> komunikaci, nastavitelná, jack 3,5 s ovládáním hlasitosti a možností HW vypnutí mikrofonu. Frekvence sluchátek min. 20 Hz až 20 000 Hz, min. 2m dlouhý opletený vodič.</t>
    </r>
  </si>
  <si>
    <r>
      <rPr>
        <b/>
        <sz val="11"/>
        <color theme="1"/>
        <rFont val="Calibri"/>
        <family val="2"/>
        <charset val="238"/>
        <scheme val="minor"/>
      </rPr>
      <t>Sluchátka velká náhlavní uzavřená</t>
    </r>
    <r>
      <rPr>
        <sz val="11"/>
        <color theme="1"/>
        <rFont val="Calibri"/>
        <family val="2"/>
        <charset val="238"/>
        <scheme val="minor"/>
      </rPr>
      <t xml:space="preserve"> (pro eliminaci externích zvuků) polstrovaná se sklápěcím mikrofonem, pro virtuální a smíšenou realitu s min. 2m dlouhým pleteným vodičem jednostranně vedeným do jedné z mušlí. Konektor 3.5mm Jack. S frekvenčním rozsahem min. 20 Hz až 22 000 Hz. Omyvatelná. </t>
    </r>
  </si>
  <si>
    <t>Sluchátka velká náhlavní vysoce kvalitní</t>
  </si>
  <si>
    <t>Sluchátka s mikrofonem pro VOIP komunikaci</t>
  </si>
  <si>
    <t>Sluchátka herního typu s mikrofonem</t>
  </si>
  <si>
    <t>Název</t>
  </si>
  <si>
    <t xml:space="preserve">Měrná jednotka [MJ] </t>
  </si>
  <si>
    <t>Popis</t>
  </si>
  <si>
    <r>
      <rPr>
        <b/>
        <sz val="11"/>
        <color theme="1"/>
        <rFont val="Calibri"/>
        <family val="2"/>
        <charset val="238"/>
        <scheme val="minor"/>
      </rPr>
      <t xml:space="preserve">3D FullHD zoom projektor s krátkou projekční vzdáleností </t>
    </r>
    <r>
      <rPr>
        <sz val="11"/>
        <color theme="1"/>
        <rFont val="Calibri"/>
        <family val="2"/>
        <charset val="238"/>
        <scheme val="minor"/>
      </rPr>
      <t xml:space="preserve">s minimálně následujícími parametry: 
nativní FullHD (1920x1080 px), 3LCD, 2500 ANSI lm, kontrast 40000:1, 1,6x zoom, lichoběžníkového zkreslení: automatická vertikální korekce ± 25 °, manuální horizontální korekce v rozsahu ± 25 °, projekce ze vzdálenosti 1,8 m na úhlopříčku alespoň 1,5 m, vstupy: VGA, 2x HDMI, podpora MHL, USB pro napájení, LAN, integrovaná podpora Miracast, aktivní 3D (režim vedle sebe i nahoře a dole), kensington ochrana, projekční plátno vítáno, repro 10W. Životnost lampy: běžný provoz min. 4 500 h, eco min. 7 500 h, hluk max. 40dB.
</t>
    </r>
    <r>
      <rPr>
        <b/>
        <sz val="11"/>
        <color theme="1"/>
        <rFont val="Calibri"/>
        <family val="2"/>
        <charset val="238"/>
        <scheme val="minor"/>
      </rPr>
      <t>Velmi kvalitní 20m HDMI kabel pro 4K</t>
    </r>
    <r>
      <rPr>
        <sz val="11"/>
        <color theme="1"/>
        <rFont val="Calibri"/>
        <family val="2"/>
        <charset val="238"/>
        <scheme val="minor"/>
      </rPr>
      <t xml:space="preserve"> videa a audio přenos standard 1.4 HDMI, zpětný kanál a možností propojení pomocí Ethernetového kanálu. Maximální datová propustnost min. 10 Gb/s, zlacené kontakty, dvojité stínění a ochranné vnější opletení nylonem.
</t>
    </r>
    <r>
      <rPr>
        <b/>
        <sz val="11"/>
        <color theme="1"/>
        <rFont val="Calibri"/>
        <family val="2"/>
        <charset val="238"/>
        <scheme val="minor"/>
      </rPr>
      <t>Velmi kvalitní 5m HDMI kabel pro 4K</t>
    </r>
    <r>
      <rPr>
        <sz val="11"/>
        <color theme="1"/>
        <rFont val="Calibri"/>
        <family val="2"/>
        <charset val="238"/>
        <scheme val="minor"/>
      </rPr>
      <t xml:space="preserve"> videa a audio přenos standard 1.4 HDMI, zpětný kanál a možností propojení pomocí Ethernetového kanálu. Maximální datová propustnost min. 10 Gb/s, zlacené kontakty, dvojité stínění a ochranné vnější opletení nylonem.
</t>
    </r>
    <r>
      <rPr>
        <b/>
        <sz val="11"/>
        <color theme="1"/>
        <rFont val="Calibri"/>
        <family val="2"/>
        <charset val="238"/>
        <scheme val="minor"/>
      </rPr>
      <t xml:space="preserve">HDMI spojka kabelů: </t>
    </r>
    <r>
      <rPr>
        <sz val="11"/>
        <color theme="1"/>
        <rFont val="Calibri"/>
        <family val="2"/>
        <charset val="238"/>
        <scheme val="minor"/>
      </rPr>
      <t xml:space="preserve">pozlacené konektrory, HDMI A female na HDMI A female.
</t>
    </r>
    <r>
      <rPr>
        <b/>
        <sz val="11"/>
        <color theme="1"/>
        <rFont val="Calibri"/>
        <family val="2"/>
        <charset val="238"/>
        <scheme val="minor"/>
      </rPr>
      <t>Adaptér (redukce) USB-C na HDMI:</t>
    </r>
    <r>
      <rPr>
        <sz val="11"/>
        <color theme="1"/>
        <rFont val="Calibri"/>
        <family val="2"/>
        <charset val="238"/>
        <scheme val="minor"/>
      </rPr>
      <t xml:space="preserve"> pozlacené konektory, HDMI 4K (4096x2160 px při 60Hz), USB-C 3.1 (10 Gbit/s) pro Windows i Mac OS.
</t>
    </r>
    <r>
      <rPr>
        <b/>
        <sz val="11"/>
        <color theme="1"/>
        <rFont val="Calibri"/>
        <family val="2"/>
        <charset val="238"/>
        <scheme val="minor"/>
      </rPr>
      <t>Adaptér (redukce) HDMI Converter na VGA:</t>
    </r>
    <r>
      <rPr>
        <sz val="11"/>
        <color theme="1"/>
        <rFont val="Calibri"/>
        <family val="2"/>
        <charset val="238"/>
        <scheme val="minor"/>
      </rPr>
      <t xml:space="preserve"> HDMI male, VGA female.
</t>
    </r>
    <r>
      <rPr>
        <b/>
        <sz val="11"/>
        <color theme="1"/>
        <rFont val="Calibri"/>
        <family val="2"/>
        <charset val="238"/>
        <scheme val="minor"/>
      </rPr>
      <t>HDMI 2.0 splitter z jednoho na 2 porty</t>
    </r>
    <r>
      <rPr>
        <sz val="11"/>
        <color theme="1"/>
        <rFont val="Calibri"/>
        <family val="2"/>
        <charset val="238"/>
        <scheme val="minor"/>
      </rPr>
      <t xml:space="preserve"> - Splitter HDMI 1 vstup, 2 výstupy, se zesilovačem a napájecím zdrojem, 4K při 60 Hz, 3D až do Ultra HD.</t>
    </r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</si>
  <si>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</si>
  <si>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</si>
  <si>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</si>
  <si>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</si>
  <si>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</si>
  <si>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</si>
  <si>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</si>
  <si>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</si>
  <si>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</si>
  <si>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r>
      <rPr>
        <b/>
        <sz val="11"/>
        <color theme="1"/>
        <rFont val="Calibri"/>
        <family val="2"/>
        <charset val="238"/>
        <scheme val="minor"/>
      </rPr>
      <t>Aktivní 3D brýle</t>
    </r>
    <r>
      <rPr>
        <sz val="11"/>
        <color theme="1"/>
        <rFont val="Calibri"/>
        <family val="2"/>
        <charset val="238"/>
        <scheme val="minor"/>
      </rPr>
      <t xml:space="preserve"> kompatibilní s technologií 3D projekce výše uvedeného projektoru - položka č. 1 (např. 3D DLP či NVidia 3D Vision, nelze nahradit barevnou filtrací).</t>
    </r>
  </si>
  <si>
    <r>
      <rPr>
        <b/>
        <sz val="11"/>
        <color theme="1"/>
        <rFont val="Calibri"/>
        <family val="2"/>
        <charset val="238"/>
        <scheme val="minor"/>
      </rPr>
      <t>WUXGA zoom projektor s vysokou svítivostí s krátkou projekční vzdáleností</t>
    </r>
    <r>
      <rPr>
        <sz val="11"/>
        <color theme="1"/>
        <rFont val="Calibri"/>
        <family val="2"/>
        <charset val="238"/>
        <scheme val="minor"/>
      </rPr>
      <t xml:space="preserve"> a kontrastem s minimálně následujícími parametry:
nativní WUXGA (1920x1200 px), 3LCD, 3800 ANSI lm, kontrast 15000:1, 1,6x zoom, auto vertikální korekce a horizontální korekce lichoběžníku, projekce ze vzdálenosti 2 m na úhlopříčku alespoň 1,65 m, vstupy: VGA, 2x HDMI, podpora MHL, USB pro napájení, LAN, možnost rozšíření o bezdrátovou síť (není součástí dodávky), kensington ochrana, repro 15W. Životnost lampy: běžný provoz min. 6 000 h, eco min. 12 000 h, minimální údržba, hluk max. 40dB.
</t>
    </r>
    <r>
      <rPr>
        <b/>
        <sz val="11"/>
        <color theme="1"/>
        <rFont val="Calibri"/>
        <family val="2"/>
        <charset val="238"/>
        <scheme val="minor"/>
      </rPr>
      <t xml:space="preserve">Velmi kvalitní 5m HDMI kabel pro 4K </t>
    </r>
    <r>
      <rPr>
        <sz val="11"/>
        <color theme="1"/>
        <rFont val="Calibri"/>
        <family val="2"/>
        <charset val="238"/>
        <scheme val="minor"/>
      </rPr>
      <t xml:space="preserve">videi a audio přenos standard 1.4 HDMI, zpětný kanál a možností propojení pomocí Ethernetového kanálu. Maximální datová propustnost min. 10 Gb/s, zlacené kontakty, dvojité stínění a ochranné vnější opletení nylonem.
</t>
    </r>
    <r>
      <rPr>
        <b/>
        <sz val="11"/>
        <color theme="1"/>
        <rFont val="Calibri"/>
        <family val="2"/>
        <charset val="238"/>
        <scheme val="minor"/>
      </rPr>
      <t>Velmi kvalitní 10m HDMI kabel pro 4K</t>
    </r>
    <r>
      <rPr>
        <sz val="11"/>
        <color theme="1"/>
        <rFont val="Calibri"/>
        <family val="2"/>
        <charset val="238"/>
        <scheme val="minor"/>
      </rPr>
      <t xml:space="preserve"> videi a audio přenos standard 1.4 HDMI, zpětný kanál a možností propojení pomocí Ethernetového kanálu. Maximální datová propustnost min. 10 Gb/s, zlacené kontakty, dvojité stínění a ochranné vnější opletení nylonem.
</t>
    </r>
    <r>
      <rPr>
        <b/>
        <sz val="11"/>
        <color theme="1"/>
        <rFont val="Calibri"/>
        <family val="2"/>
        <charset val="238"/>
        <scheme val="minor"/>
      </rPr>
      <t>HDMI spojka kabelů:</t>
    </r>
    <r>
      <rPr>
        <sz val="11"/>
        <color theme="1"/>
        <rFont val="Calibri"/>
        <family val="2"/>
        <charset val="238"/>
        <scheme val="minor"/>
      </rPr>
      <t xml:space="preserve"> zlacené konektrory, HDMI A female na HDMI A female.
</t>
    </r>
    <r>
      <rPr>
        <b/>
        <sz val="11"/>
        <color theme="1"/>
        <rFont val="Calibri"/>
        <family val="2"/>
        <charset val="238"/>
        <scheme val="minor"/>
      </rPr>
      <t>Adaptér (redukce) USB-C na HDMI A:</t>
    </r>
    <r>
      <rPr>
        <sz val="11"/>
        <color theme="1"/>
        <rFont val="Calibri"/>
        <family val="2"/>
        <charset val="238"/>
        <scheme val="minor"/>
      </rPr>
      <t xml:space="preserve"> pozlacené konektory, HDMI 4K (4096x2160 px při 60Hz), USB-C 3.1 (10 Gbit/s) pro Windows i Mac OS.
</t>
    </r>
    <r>
      <rPr>
        <b/>
        <sz val="11"/>
        <color theme="1"/>
        <rFont val="Calibri"/>
        <family val="2"/>
        <charset val="238"/>
        <scheme val="minor"/>
      </rPr>
      <t xml:space="preserve">Adaptér (redukce) HDMI A na VGA: </t>
    </r>
    <r>
      <rPr>
        <sz val="11"/>
        <color theme="1"/>
        <rFont val="Calibri"/>
        <family val="2"/>
        <charset val="238"/>
        <scheme val="minor"/>
      </rPr>
      <t xml:space="preserve">HDMI male, VGA female. Podpora rozlišení: 480i / 576i / 480p / 576p / 720p / 1080i / 1080p / 60Hz.
</t>
    </r>
    <r>
      <rPr>
        <b/>
        <sz val="11"/>
        <color theme="1"/>
        <rFont val="Calibri"/>
        <family val="2"/>
        <charset val="238"/>
        <scheme val="minor"/>
      </rPr>
      <t>Adaptér (redukce) DisplayPort na HDMI A:</t>
    </r>
    <r>
      <rPr>
        <sz val="11"/>
        <color theme="1"/>
        <rFont val="Calibri"/>
        <family val="2"/>
        <charset val="238"/>
        <scheme val="minor"/>
      </rPr>
      <t xml:space="preserve"> pozlacené konektory, HDMI female, DisplayPort male, kompatibilní rozlišení až 4K (2160p / 30 Hz).
</t>
    </r>
    <r>
      <rPr>
        <b/>
        <sz val="11"/>
        <color theme="1"/>
        <rFont val="Calibri"/>
        <family val="2"/>
        <charset val="238"/>
        <scheme val="minor"/>
      </rPr>
      <t xml:space="preserve">Adaptér (redukce) mini DisplayPort na HDMI A: </t>
    </r>
    <r>
      <rPr>
        <sz val="11"/>
        <color theme="1"/>
        <rFont val="Calibri"/>
        <family val="2"/>
        <charset val="238"/>
        <scheme val="minor"/>
      </rPr>
      <t xml:space="preserve">pozlacené konektory, HDMI female, mini DisplayPort male, kompatibilní s rozlišením FullHD 1080p.Vhodný pro připojení notebooků MacBook, MacBook Pro, MacBook Air. 
</t>
    </r>
    <r>
      <rPr>
        <b/>
        <sz val="11"/>
        <color theme="1"/>
        <rFont val="Calibri"/>
        <family val="2"/>
        <charset val="238"/>
        <scheme val="minor"/>
      </rPr>
      <t>Redukce micro HDMI male &lt;-&gt; HDMI female:</t>
    </r>
    <r>
      <rPr>
        <sz val="11"/>
        <color theme="1"/>
        <rFont val="Calibri"/>
        <family val="2"/>
        <charset val="238"/>
        <scheme val="minor"/>
      </rPr>
      <t xml:space="preserve"> pozlacené konektory, podpora Full HD. 
</t>
    </r>
    <r>
      <rPr>
        <b/>
        <sz val="11"/>
        <color theme="1"/>
        <rFont val="Calibri"/>
        <family val="2"/>
        <charset val="238"/>
        <scheme val="minor"/>
      </rPr>
      <t>HDMI 2.0 splitter z jednoho na 2 porty:</t>
    </r>
    <r>
      <rPr>
        <sz val="11"/>
        <color theme="1"/>
        <rFont val="Calibri"/>
        <family val="2"/>
        <charset val="238"/>
        <scheme val="minor"/>
      </rPr>
      <t xml:space="preserve"> splitter HDMI 1 vstup, 2 výstupy, se zesilovačem a napájecím zdrojem, 4K při 60 Hz, 3D až do Ultra HD.
</t>
    </r>
    <r>
      <rPr>
        <b/>
        <sz val="11"/>
        <color theme="1"/>
        <rFont val="Calibri"/>
        <family val="2"/>
        <charset val="238"/>
        <scheme val="minor"/>
      </rPr>
      <t>HDMI matrix switch 4:2 s audiem:</t>
    </r>
    <r>
      <rPr>
        <sz val="11"/>
        <color theme="1"/>
        <rFont val="Calibri"/>
        <family val="2"/>
        <charset val="238"/>
        <scheme val="minor"/>
      </rPr>
      <t xml:space="preserve"> přepínatelné propojení 4 vstupů HDMI na 2 výstupy HDMI, maximální rozlišení 4K (3840 × 2160p / 30Hz). Přídavný audio výstup přes 3,5mm jack. LED indikace zvoleného vstupního portu pro každý výstup. Aktivní zesilovače na výstupu. Změna nastavení tlačítky anebo dálkovým ovladačem.</t>
    </r>
  </si>
  <si>
    <r>
      <rPr>
        <b/>
        <sz val="11"/>
        <color theme="1"/>
        <rFont val="Calibri"/>
        <family val="2"/>
        <charset val="238"/>
        <scheme val="minor"/>
      </rPr>
      <t>FullHD projektor s ultrakrátkou projekční vzdáleností a vysokou svítivostí</t>
    </r>
    <r>
      <rPr>
        <sz val="11"/>
        <color theme="1"/>
        <rFont val="Calibri"/>
        <family val="2"/>
        <charset val="238"/>
        <scheme val="minor"/>
      </rPr>
      <t xml:space="preserve"> s následujícími minimálními parametry: 
nativní rozlišení Full HD (1920x1080px 24p), 16:9 (kompatibilita i s 4:3) světelný výkon 3200 ANSI lm, kontrast 20000:1, kvalitní barevné podání, vstupy: 2x HDMI 1.4a, 1x VGA, RJ45, USB pro napájení (kompatibilní s Chromecast), vstupní odezva max. 35 ms, podpora 3D, korekce soudkovitosti, životnost lampy min. 3 000 h v běžném režimu. Osvětlení plochy 158 cm z max. 0,6m, ukotvitelný na níže uvedené rameno.
</t>
    </r>
    <r>
      <rPr>
        <b/>
        <sz val="11"/>
        <color theme="1"/>
        <rFont val="Calibri"/>
        <family val="2"/>
        <charset val="238"/>
        <scheme val="minor"/>
      </rPr>
      <t>Stabilní nastavitelný držák na stěnu pro výše uvedený projektor</t>
    </r>
    <r>
      <rPr>
        <sz val="11"/>
        <color theme="1"/>
        <rFont val="Calibri"/>
        <family val="2"/>
        <charset val="238"/>
        <scheme val="minor"/>
      </rPr>
      <t xml:space="preserve">, nosnost min. 12 kg, kabelový management, možný posun v ose x a z, naklopení v ose y, pevně ukotvitelný do zdi (s úchytnou plochou) včtně instalační sady.
</t>
    </r>
    <r>
      <rPr>
        <b/>
        <sz val="11"/>
        <color theme="1"/>
        <rFont val="Calibri"/>
        <family val="2"/>
        <charset val="238"/>
        <scheme val="minor"/>
      </rPr>
      <t xml:space="preserve">Velmi kvalitní 10m HDMI kabel pro 4K </t>
    </r>
    <r>
      <rPr>
        <sz val="11"/>
        <color theme="1"/>
        <rFont val="Calibri"/>
        <family val="2"/>
        <charset val="238"/>
        <scheme val="minor"/>
      </rPr>
      <t xml:space="preserve">video a audio přenos standard 1.4 HDMI, zpětný kanál a možností propojení pomocí Ethernetového kanálu. Maximální datová propustnost min. 10 Gb/s, zlacené kontakty, dvojité stínění a ochranné vnější opletení nylonem.
</t>
    </r>
    <r>
      <rPr>
        <b/>
        <sz val="11"/>
        <color theme="1"/>
        <rFont val="Calibri"/>
        <family val="2"/>
        <charset val="238"/>
        <scheme val="minor"/>
      </rPr>
      <t>Napájecí kabel 230V 10A délky 10 m s vidlicí typ E a zástrčkou PC zdroj M</t>
    </r>
    <r>
      <rPr>
        <sz val="11"/>
        <color theme="1"/>
        <rFont val="Calibri"/>
        <family val="2"/>
        <charset val="238"/>
        <scheme val="minor"/>
      </rPr>
      <t xml:space="preserve"> (prodlužovací šňůrou lze řešit jen v případě, že soutěžený projektor nemá vstup PC zdroj M). </t>
    </r>
  </si>
  <si>
    <r>
      <rPr>
        <b/>
        <sz val="11"/>
        <color theme="1"/>
        <rFont val="Calibri"/>
        <family val="2"/>
        <charset val="238"/>
        <scheme val="minor"/>
      </rPr>
      <t xml:space="preserve">Kvalitní 4K kamera </t>
    </r>
    <r>
      <rPr>
        <sz val="11"/>
        <color theme="1"/>
        <rFont val="Calibri"/>
        <family val="2"/>
        <charset val="238"/>
        <scheme val="minor"/>
      </rPr>
      <t xml:space="preserve">s následujícími minimálními parametry: 
záznam ve 4K (3840×2160px 25p) i FullHD (1920×1080px při 25p i 50p), podpora H.264, kvalitní optika s optickou stabilizací a 20x optickým zoomem, 3" dotykový LCD displej, výklopný hledáček s očnicí (pro eliminaci okolního světla), odnímatelná sluneční clona, stereo záznam, ext. mikrofonní vstup, univerzální sáňky pro ext. zařízení, podpora SDHC A SDXC karet, LED přisvětlení, záznamové režimy: klasický, HDR, noční, vyvážení bílé: auto/scénické,jednoduše vyměnitelná baterie, externí napájení pro nabíjení i chod zařízení, odhadovaná výdrž na baterii výrobcem (4k 45 min, FullHD 1 h), hmotnost max. 500 g.
</t>
    </r>
    <r>
      <rPr>
        <b/>
        <sz val="11"/>
        <color theme="1"/>
        <rFont val="Calibri"/>
        <family val="2"/>
        <charset val="238"/>
        <scheme val="minor"/>
      </rPr>
      <t>Náhradní baterie alternativní</t>
    </r>
    <r>
      <rPr>
        <sz val="11"/>
        <color theme="1"/>
        <rFont val="Calibri"/>
        <family val="2"/>
        <charset val="238"/>
        <scheme val="minor"/>
      </rPr>
      <t xml:space="preserve"> kompatibilní s tímto typem kamery, kapacity min. 3800mAh.
</t>
    </r>
    <r>
      <rPr>
        <b/>
        <sz val="11"/>
        <color theme="1"/>
        <rFont val="Calibri"/>
        <family val="2"/>
        <charset val="238"/>
        <scheme val="minor"/>
      </rPr>
      <t>Kvalitní směrový kondenzátorový puškový mikrofon se superkardoidní směrovou charakteristikou</t>
    </r>
    <r>
      <rPr>
        <sz val="11"/>
        <color theme="1"/>
        <rFont val="Calibri"/>
        <family val="2"/>
        <charset val="238"/>
        <scheme val="minor"/>
      </rPr>
      <t xml:space="preserve">, akustickým principem typu line gradient a kvalitní izolací, připojitelný k dané kameře (vstup i sáňky). Dokáže účinně filtrovat nežádoucí šum pozadí, otřesy a nízké frekvence, aby sejmutý zvuk byl co nejvěrnější. Součástí odnímatelný windshield. Frekvence 20 - 20 000 Hz.
</t>
    </r>
    <r>
      <rPr>
        <b/>
        <sz val="11"/>
        <color theme="1"/>
        <rFont val="Calibri"/>
        <family val="2"/>
        <charset val="238"/>
        <scheme val="minor"/>
      </rPr>
      <t>Přídavné LED video světlo</t>
    </r>
    <r>
      <rPr>
        <sz val="11"/>
        <color theme="1"/>
        <rFont val="Calibri"/>
        <family val="2"/>
        <charset val="238"/>
        <scheme val="minor"/>
      </rPr>
      <t xml:space="preserve"> s vysoce svítivími diodami do sáněk kamery na AA baterie (nejsou součástí dodávky) s možností napájení externím zdrojem. Svítivost min. 2000 lm, s plynulou regulací výkonu (skoková/přesná). Teplota světla 5500K a 3200K (možno pomocí filtrů), difúzní filtr, 4 směrové odrazné klapky, stojánek, šroubovatelný na stativ, detekce stavu baterií.
</t>
    </r>
    <r>
      <rPr>
        <b/>
        <sz val="11"/>
        <color theme="1"/>
        <rFont val="Calibri"/>
        <family val="2"/>
        <charset val="238"/>
        <scheme val="minor"/>
      </rPr>
      <t>Paměťová karta</t>
    </r>
    <r>
      <rPr>
        <sz val="11"/>
        <color theme="1"/>
        <rFont val="Calibri"/>
        <family val="2"/>
        <charset val="238"/>
        <scheme val="minor"/>
      </rPr>
      <t xml:space="preserve"> pro tento typ kamery s minimálně následujícími či lepšími parametry: 64GB, C10 U3 V30, vhodná i pro nahrávání 4K videa. 
Záruka min. 24 měsíců od data dodání.</t>
    </r>
  </si>
  <si>
    <t>Klíčovací pozadí zelené</t>
  </si>
  <si>
    <r>
      <rPr>
        <b/>
        <sz val="11"/>
        <color theme="1"/>
        <rFont val="Calibri"/>
        <family val="2"/>
        <charset val="238"/>
        <scheme val="minor"/>
      </rPr>
      <t xml:space="preserve">Stojan na pozadí šíře 3 m </t>
    </r>
    <r>
      <rPr>
        <sz val="11"/>
        <color theme="1"/>
        <rFont val="Calibri"/>
        <family val="2"/>
        <charset val="238"/>
        <scheme val="minor"/>
      </rPr>
      <t>včetně bílého fotografického pozadí</t>
    </r>
    <r>
      <rPr>
        <b/>
        <sz val="11"/>
        <color theme="1"/>
        <rFont val="Calibri"/>
        <family val="2"/>
        <charset val="238"/>
        <scheme val="minor"/>
      </rPr>
      <t xml:space="preserve">. 
</t>
    </r>
    <r>
      <rPr>
        <sz val="11"/>
        <color theme="1"/>
        <rFont val="Calibri"/>
        <family val="2"/>
        <charset val="238"/>
        <scheme val="minor"/>
      </rPr>
      <t xml:space="preserve">Stojan vhodný pro textilní pozadí i pozadí v roli (polypropylen, papír) až do nosnosti 12 kg, se dvěma výškově nastavitelnými stativy (max. 260 cm) a tlustostěnnými tyčemi. Snadné složení a rozložení, s aretací, stabilní a lehká konstrukce. Součástí přepravní taška. 
</t>
    </r>
    <r>
      <rPr>
        <b/>
        <sz val="11"/>
        <color theme="1"/>
        <rFont val="Calibri"/>
        <family val="2"/>
        <charset val="238"/>
        <scheme val="minor"/>
      </rPr>
      <t xml:space="preserve">Fotografické bílé textilní pozadí </t>
    </r>
    <r>
      <rPr>
        <sz val="11"/>
        <color theme="1"/>
        <rFont val="Calibri"/>
        <family val="2"/>
        <charset val="238"/>
        <scheme val="minor"/>
      </rPr>
      <t>z vysoce kvalitní bavlny, rozměr min. 3 x 6 m, pratelné.</t>
    </r>
  </si>
  <si>
    <t>Stojan na pozadí vč. přepravní tašky a bílého pozadí</t>
  </si>
  <si>
    <r>
      <rPr>
        <b/>
        <sz val="11"/>
        <color theme="1"/>
        <rFont val="Calibri"/>
        <family val="2"/>
        <charset val="238"/>
        <scheme val="minor"/>
      </rPr>
      <t xml:space="preserve">Trvalé světlo na stativu s úspornou žárovkou </t>
    </r>
    <r>
      <rPr>
        <sz val="11"/>
        <color theme="1"/>
        <rFont val="Calibri"/>
        <family val="2"/>
        <charset val="238"/>
        <scheme val="minor"/>
      </rPr>
      <t>o výkonu alespoň 85W (ekvivalent 450W běžná žárovka) teploty 5500K (denní světlo) s paticí E27, se softboxem (velikost min. 50 x 50cm), vhodné jak pro fotografii tak i video. 
Profesionální masivní kovový studiový výškově nastavitelný stativ s maximální výškou 2,5m, jednoduše skládatelný pro převoz či uskladnění.</t>
    </r>
  </si>
  <si>
    <r>
      <rPr>
        <b/>
        <sz val="11"/>
        <color theme="1"/>
        <rFont val="Calibri"/>
        <family val="2"/>
        <charset val="238"/>
        <scheme val="minor"/>
      </rPr>
      <t>Tripod stativ kloubový pro videokamery a fotoaparáty včetně jednopákové dvouosé fluidní hlavy</t>
    </r>
    <r>
      <rPr>
        <sz val="11"/>
        <color theme="1"/>
        <rFont val="Calibri"/>
        <family val="2"/>
        <charset val="238"/>
        <scheme val="minor"/>
      </rPr>
      <t xml:space="preserve"> pro plynulý pohyb videokamery s nastavitelnou tuhostí posuvu. Pracovní výška v rozsahu min. 60 - 160 cm. Plynulý a přesný posuv středové tyče nastavitelné pomocí kličky a ozubeného převodu. Nohy s gumovými protiskluzovými patami tlumícími nežádoucí vibrace. S vodováhou a rychloupínací destičkou s protiskluzovým materiálem vybavené šroubem se standardním závitem 1/4 palce. Robustní konstrukce stativu i hlavy, dokonalá pevnost a stabilita, kvalitní materiály (např. plasty musí být vyrobeny z kvalitního tvrzeného plastu). Skládatelný do přepravní polohy (max. délka 65 cm). Max. zatížitelnost min. 3 kg. 
Dodáno včetně přepravní tašky. </t>
    </r>
  </si>
  <si>
    <t>Tripod stativ kloubový pro kamery a fotoaparáty vč.prepravní tašky</t>
  </si>
  <si>
    <r>
      <rPr>
        <b/>
        <sz val="11"/>
        <color theme="1"/>
        <rFont val="Calibri"/>
        <family val="2"/>
        <charset val="238"/>
        <scheme val="minor"/>
      </rPr>
      <t xml:space="preserve">Digitální zrcadlovka </t>
    </r>
    <r>
      <rPr>
        <sz val="11"/>
        <color theme="1"/>
        <rFont val="Calibri"/>
        <family val="2"/>
        <charset val="238"/>
        <scheme val="minor"/>
      </rPr>
      <t xml:space="preserve">s optickým hledáčkem s dioptrickou korekcí a LCD s minimálně následujícími či lepšími parametry: 
snímač CMOS  APS-C 24Mpx (6000x4000), ISO 100 - 12800, 3″ LCD s min. 920 000 body, podpora JPEG a RAW, podpora FullHD videa (1920x1080 30p i 60p) v H.264, režimy: plněautomatické (AUTO), manuální (M), automatická clona (S), automatický čas (A), motivové programy (sport, krajina, makro, portrét, noc, high key, low key), samospoušť, sekvenční snímání 5 sn./s, korekce expozice (-5 až 5 EV v krocích po 1/3 EV), ostření: 11 zaostřovacích polí včetně křížového s režimy (AF-S, AF-C, auto, MF; volitelná, automatická pole, sledování objektu, detekce obličeje), s vestavěným pomocným AF světlem, vestavěný vyklápěcí blesk, korekce zábleskové expozice, řízení záblesku i-TTL, sáňky s datovými kontakty pro upevnění externích blesků a jiného příslušenství, vyvážení bílé (automatické, režimy (žárovka, zářivka, blesk, zataženo, přímé slunce, stín) nabíjecí baterie pro 1100 snímků, dodáno včetně nabíječky, tmavá barva.
</t>
    </r>
    <r>
      <rPr>
        <b/>
        <sz val="11"/>
        <color theme="1"/>
        <rFont val="Calibri"/>
        <family val="2"/>
        <charset val="238"/>
        <scheme val="minor"/>
      </rPr>
      <t>Odnímatelný zoom-objektiv s optickou stabilizací</t>
    </r>
    <r>
      <rPr>
        <sz val="11"/>
        <color theme="1"/>
        <rFont val="Calibri"/>
        <family val="2"/>
        <charset val="238"/>
        <scheme val="minor"/>
      </rPr>
      <t xml:space="preserve"> pro tento typ zrcadlovky s minimálně následujícími či lepšími parametry: 
ohnisková vzdálenost 18-105 mm, světelnost f/3,5-5,6, optická stabilizace, utrazvukové zaostřování, odnímatelná sluneční clona, přední a zadní krytka, minimalizace optických vad (asferický a ED člen, antireflexní vrstvy) s možností připravnění UV či polarizačních filtrů bez rotace předního členu, s možností manuálního i automatického ostření, ruční volba ohniska.
</t>
    </r>
    <r>
      <rPr>
        <b/>
        <sz val="11"/>
        <color theme="1"/>
        <rFont val="Calibri"/>
        <family val="2"/>
        <charset val="238"/>
        <scheme val="minor"/>
      </rPr>
      <t>Blesk s LED světlem pro video</t>
    </r>
    <r>
      <rPr>
        <sz val="11"/>
        <color theme="1"/>
        <rFont val="Calibri"/>
        <family val="2"/>
        <charset val="238"/>
        <scheme val="minor"/>
      </rPr>
      <t xml:space="preserve"> kompatibilní s typem zrcadlovky s minimálně následujícími či lepšími parametry:
Otočná výklopná hlava blesku (otočení vodorovného směru v úhlu 180 ° směrem doleva a doprava, vyklápění směrem vzhůru 90 °). Automatické i manuální zoomování v rozmezí ohniskové vzdálenosti 24 - 200 mm. Směrná čísla pro uvedený rozsah 27 - 60 (ISO 100/200 mm). Nastavitelný s voličem funkcí a displejem. Pomocné AF světlo. Vestavěná odrazná karta a širokoúhlá rozptylka, připojitelný softbox, kovová patice s aretací. Podpora klasického, optického i bezdrátový režim TTL Slave. Korekce zábleskové expozice TTL. Výkon záblesku s korekcí Výkon záblesku lze korigovat v rozmezí +- 2 EV, v krocích po 1/3 EV. Podpora synchronizace s krátkými časy až do 1/8000 s. LED světlo s min. 5 úrovněmi jasu. Provoz na 4 AA nabíjecí baterie (nejsou součástí dodávky; v případě jiného typu nabíjecího zdroje je tento zdroj včetně nabíječky součástí dodávky). Konektor pro externí zdroj. Hmotnost max. 350 g.
</t>
    </r>
    <r>
      <rPr>
        <b/>
        <sz val="11"/>
        <color theme="1"/>
        <rFont val="Calibri"/>
        <family val="2"/>
        <charset val="238"/>
        <scheme val="minor"/>
      </rPr>
      <t>Paměťová karta</t>
    </r>
    <r>
      <rPr>
        <sz val="11"/>
        <color theme="1"/>
        <rFont val="Calibri"/>
        <family val="2"/>
        <charset val="238"/>
        <scheme val="minor"/>
      </rPr>
      <t xml:space="preserve"> pro tento typ fotoaparátu s minimálně následujícími či lepšími parametry:
64GB, C10 U3 V30, vhodná i pro nahrávání 4K videa.
</t>
    </r>
    <r>
      <rPr>
        <b/>
        <sz val="11"/>
        <color theme="1"/>
        <rFont val="Calibri"/>
        <family val="2"/>
        <charset val="238"/>
        <scheme val="minor"/>
      </rPr>
      <t xml:space="preserve">Čisticí sada pro mokré a suché čištění </t>
    </r>
    <r>
      <rPr>
        <sz val="11"/>
        <color theme="1"/>
        <rFont val="Calibri"/>
        <family val="2"/>
        <charset val="238"/>
        <scheme val="minor"/>
      </rPr>
      <t xml:space="preserve">bude obsahovat minimálně: ofukovací balónek, Lenspen, 3 utěrky z mikrovlákna, semišovou utěrku, roztok na čištění čoček (30ml), 10 vlhčených čistících ubrousků, uzavíratelný plastový box.
</t>
    </r>
    <r>
      <rPr>
        <b/>
        <sz val="11"/>
        <color theme="1"/>
        <rFont val="Calibri"/>
        <family val="2"/>
        <charset val="238"/>
        <scheme val="minor"/>
      </rPr>
      <t>Pouzdro pro přenos fotoaparátu</t>
    </r>
    <r>
      <rPr>
        <sz val="11"/>
        <color theme="1"/>
        <rFont val="Calibri"/>
        <family val="2"/>
        <charset val="238"/>
        <scheme val="minor"/>
      </rPr>
      <t xml:space="preserve"> s nasazeným objektivem, polstrované s ramenním popruhem, tmavé.
Dodáno jako kompletní funkční set.</t>
    </r>
  </si>
  <si>
    <r>
      <rPr>
        <b/>
        <sz val="11"/>
        <color theme="1"/>
        <rFont val="Calibri"/>
        <family val="2"/>
        <charset val="238"/>
        <scheme val="minor"/>
      </rPr>
      <t>Digitální zrcadlovka</t>
    </r>
    <r>
      <rPr>
        <sz val="11"/>
        <color theme="1"/>
        <rFont val="Calibri"/>
        <family val="2"/>
        <charset val="238"/>
        <scheme val="minor"/>
      </rPr>
      <t xml:space="preserve"> s optickým hledáčkem s dioptrickou korekcí a LCD s minimálně následujícími či lepšími parametry: 
snímač CMOS  APS-C 24Mpx (6000x4000), ISO 100 - 12800, 3″ LCD s min. 920 000 body, podpora JPEG a RAW, podpora FullHD videa (1920x1080 30p i 60p) v H.264, režimy: plněautomatické (AUTO), manuální (M), automatická clona (S), automatický čas (A), motivové programy (sport, krajina, makro, portrét, noc, high key, low key), samospoušť, sekvenční snímání 5 sn./s, korekce expozice (-5 až 5 EV v krocích po 1/3 EV), ostření: 11 zaostřovacích polí včetně křížového s režimy (AF-S, AF-C, auto, MF; volitelná, automatická pole, sledování objektu, detekce obličeje), s vestavěným pomocným AF světlem, vestavěný vyklápěcí blesk, korekce zábleskové expozice, řízení záblesku i-TTL, sáňky s datovými kontakty pro upevnění externích blesků a jiného příslušenství, vyvážení bílé (automatické, režimy (žárovka, zářivka, blesk, zataženo, přímé slunce, stín) nabíjecí baterie pro 1100 snímků, dodáno včetně nabíječky, tmavá barva.
</t>
    </r>
    <r>
      <rPr>
        <b/>
        <sz val="11"/>
        <color theme="1"/>
        <rFont val="Calibri"/>
        <family val="2"/>
        <charset val="238"/>
        <scheme val="minor"/>
      </rPr>
      <t xml:space="preserve">Odnímatelný zoom-objektiv s optickou stabilizací </t>
    </r>
    <r>
      <rPr>
        <sz val="11"/>
        <color theme="1"/>
        <rFont val="Calibri"/>
        <family val="2"/>
        <charset val="238"/>
        <scheme val="minor"/>
      </rPr>
      <t xml:space="preserve">pro tento typ zrcadlovky s minimálně následujícími či lepšími parametry: 
ohnisková vzdálenost 18-55 mm, světelnost f/3,5-5,6, optická stabilizace, ultrazvukové zaostřování, přední a zadní krytka, minimalizace optických vad (asferický člen) s možností připravnění UV či polarizačních filtrů, s možností manuálního i automatického ostření, ruční volba ohniska.
</t>
    </r>
    <r>
      <rPr>
        <b/>
        <sz val="11"/>
        <color theme="1"/>
        <rFont val="Calibri"/>
        <family val="2"/>
        <charset val="238"/>
        <scheme val="minor"/>
      </rPr>
      <t>Paměťová karta</t>
    </r>
    <r>
      <rPr>
        <sz val="11"/>
        <color theme="1"/>
        <rFont val="Calibri"/>
        <family val="2"/>
        <charset val="238"/>
        <scheme val="minor"/>
      </rPr>
      <t xml:space="preserve"> pro tento typ fotoaparátu s minimálně následujícími či lepšími parametry: 32GB, C10 U3 V30, vhodná i pro nahrávání 4K videa.
</t>
    </r>
    <r>
      <rPr>
        <b/>
        <sz val="11"/>
        <color theme="1"/>
        <rFont val="Calibri"/>
        <family val="2"/>
        <charset val="238"/>
        <scheme val="minor"/>
      </rPr>
      <t xml:space="preserve">Pouzdro pro přenos fotoaparátu </t>
    </r>
    <r>
      <rPr>
        <sz val="11"/>
        <color theme="1"/>
        <rFont val="Calibri"/>
        <family val="2"/>
        <charset val="238"/>
        <scheme val="minor"/>
      </rPr>
      <t>s nasazeným objektivem, polstrované s ramenním popruhem, tmavé.
Dodáno jako kompletní funkční set.</t>
    </r>
  </si>
  <si>
    <r>
      <rPr>
        <b/>
        <sz val="11"/>
        <color theme="1"/>
        <rFont val="Calibri"/>
        <family val="2"/>
        <charset val="238"/>
        <scheme val="minor"/>
      </rPr>
      <t xml:space="preserve">Webová kamera 720p </t>
    </r>
    <r>
      <rPr>
        <sz val="11"/>
        <color theme="1"/>
        <rFont val="Calibri"/>
        <family val="2"/>
        <charset val="238"/>
        <scheme val="minor"/>
      </rPr>
      <t>pro VOIP do učebny s minimálními požadavky: 
nativní rozlišení 1280x720 px při 30fps, dobrý kvalitní obraz, práce v různých světelných podmínkách, USB kabel délky alespoň 1,5m, kompatibilita s Windows 7 a 10, přichycení k LCD či notebooku.</t>
    </r>
  </si>
  <si>
    <r>
      <rPr>
        <b/>
        <sz val="11"/>
        <color theme="1"/>
        <rFont val="Calibri"/>
        <family val="2"/>
        <charset val="238"/>
        <scheme val="minor"/>
      </rPr>
      <t>Webová kamera min. 1080p s duálním mikrofonem a H.264 kompresí</t>
    </r>
    <r>
      <rPr>
        <sz val="11"/>
        <color theme="1"/>
        <rFont val="Calibri"/>
        <family val="2"/>
        <charset val="238"/>
        <scheme val="minor"/>
      </rPr>
      <t xml:space="preserve"> pro VOIP do učebny, nativní rozlišení min. 1920x1080 px při 30fps, duální všesměrové mikrofony, vysoce přesná optika, ostrý a vysoce kvalitní obraz i ve špatných světelných podmínkách (automatická korekce), automatického ostření, USB, kompatibilita s Windows 7 a 10, přichycení k LCD, hraně interaktivní tabule, notebooku i na stavit (stativový závit), malý stativ součástí. 
</t>
    </r>
    <r>
      <rPr>
        <b/>
        <sz val="11"/>
        <color theme="1"/>
        <rFont val="Calibri"/>
        <family val="2"/>
        <charset val="238"/>
        <scheme val="minor"/>
      </rPr>
      <t>Vysoce kvalitní kondenzátorový USB mikrofon s POP filtrem</t>
    </r>
    <r>
      <rPr>
        <sz val="11"/>
        <color theme="1"/>
        <rFont val="Calibri"/>
        <family val="2"/>
        <charset val="238"/>
        <scheme val="minor"/>
      </rPr>
      <t xml:space="preserve"> pro záznam bez ruchů, šumů a chyb, kardoidní charakteristika, frekvenční rozsah min. 18 Hz - 21 kHz, 48kHz 16bitový, USB kabel délky min. 1,8 m, stojánek s antivibračním uchycením. Kompatibilní s Windows 7 a 10. 
Záruka min. 24 měsíců od data dodání.</t>
    </r>
  </si>
  <si>
    <r>
      <rPr>
        <b/>
        <sz val="11"/>
        <color theme="1"/>
        <rFont val="Calibri"/>
        <family val="2"/>
        <charset val="238"/>
        <scheme val="minor"/>
      </rPr>
      <t>Webová kamera min. 1080p s mikrofonem</t>
    </r>
    <r>
      <rPr>
        <sz val="11"/>
        <color theme="1"/>
        <rFont val="Calibri"/>
        <family val="2"/>
        <charset val="238"/>
        <scheme val="minor"/>
      </rPr>
      <t xml:space="preserve"> pro VOIP do učebny, nativní rozlišení min. 1920x1080 px při 30fps, vysoce přesná optika (skleněné čočky), ostrý a vysoce kvalitní obraz, práce v různých světelných podmínkách, automatického ostření, USB, kompatibilita s Windows 7 a 10, přichycení k LCD, hraně interaktivní tabule, notebooku i na stativ (stativový závit). 
</t>
    </r>
    <r>
      <rPr>
        <b/>
        <sz val="11"/>
        <color theme="1"/>
        <rFont val="Calibri"/>
        <family val="2"/>
        <charset val="238"/>
        <scheme val="minor"/>
      </rPr>
      <t>5m USB repeater kabel.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Vysoce kvalitní kondenzátorový USB řečnický mikrofon s ramenem s POP filtrem</t>
    </r>
    <r>
      <rPr>
        <sz val="11"/>
        <color theme="1"/>
        <rFont val="Calibri"/>
        <family val="2"/>
        <charset val="238"/>
        <scheme val="minor"/>
      </rPr>
      <t xml:space="preserve"> (alespoň 16 cm) pro vysokou kvalitu řečnických nahrávek, záznam bez ruchů, šumů a chyb, kardoidní charakteristika, frekvenční rozsah 30 Hz - 18 kHz, 48kHz 16bitový, USB kabel, polohovatelné rameno s antivibračním uchycením (pavoukem). Kompatibilní s Windows 7 a 10.</t>
    </r>
  </si>
  <si>
    <r>
      <rPr>
        <b/>
        <sz val="11"/>
        <color theme="1"/>
        <rFont val="Calibri"/>
        <family val="2"/>
        <charset val="238"/>
        <scheme val="minor"/>
      </rPr>
      <t>Webová kamera 1080p otočitelná</t>
    </r>
    <r>
      <rPr>
        <sz val="11"/>
        <color theme="1"/>
        <rFont val="Calibri"/>
        <family val="2"/>
        <charset val="238"/>
        <scheme val="minor"/>
      </rPr>
      <t xml:space="preserve"> pro VOIP do učebny s minimálními požadavky: 
nativní rozlišení min. 1920x1080 při 30fps, ostrý a kvalitní obraz, práce v různých světelných podmínkách, automatického ostření,  směrový mikrofon potlačující hluk na pozadí, USB, kompatibilita s Windows 7 a 10, přichycení k LCD, hraně i notebooku, otočitelná o 360°, naklonitelná o 20°.</t>
    </r>
  </si>
  <si>
    <r>
      <rPr>
        <b/>
        <sz val="11"/>
        <color theme="1"/>
        <rFont val="Calibri"/>
        <family val="2"/>
        <charset val="238"/>
        <scheme val="minor"/>
      </rPr>
      <t>Skener A4 4800x4800 dpi</t>
    </r>
    <r>
      <rPr>
        <sz val="11"/>
        <color theme="1"/>
        <rFont val="Calibri"/>
        <family val="2"/>
        <charset val="238"/>
        <scheme val="minor"/>
      </rPr>
      <t>, 48bit, USB, LED podsvícení, 4 tlačítka s volbou skenování, napájení z USB, pro skenování fotografií a dokumentů, rychlost skenu A4 při 300 dpi max. 10s, se skenovacím SW pro OS Windows (výstup JPG, PDF, prohledávatelné PDF; korekce odstranění prachu). 
Dodáno včetně USB kabelu.</t>
    </r>
  </si>
  <si>
    <t>AV technika II 079-2018 (AVT-(II.)-079-2018)</t>
  </si>
  <si>
    <t>Priloha_c._1_Kupni_smlouvy_technicka_specifikace_AVT-(II.)-079-2018</t>
  </si>
  <si>
    <r>
      <t>Sluchátka náhlavní herního typu</t>
    </r>
    <r>
      <rPr>
        <sz val="11"/>
        <color theme="1"/>
        <rFont val="Calibri"/>
        <family val="2"/>
        <charset val="238"/>
        <scheme val="minor"/>
      </rPr>
      <t>, uzavřená (omyvatelná), polstrovaná se sklápěcím mikrofonem pro střih videií a pořízení audio komentáře, nastavitelná, se zvýšenou odolností, jack 3,5, opletený kabel min 2,2m dlouhý s ovládacím panelem, ovládání hlasitosti, rozsah min. 20-20 000 Hz.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</si>
</sst>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3"/>
  <sheetViews>
    <sheetView tabSelected="1" zoomScale="50" zoomScaleNormal="50" workbookViewId="0">
      <selection activeCell="I33" sqref="I33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109375" style="99" customWidth="1"/>
    <col min="4" max="4" width="9.6640625" style="103" customWidth="1"/>
    <col min="5" max="5" width="9" style="104" customWidth="1"/>
    <col min="6" max="6" width="121.109375" style="99" customWidth="1"/>
    <col min="7" max="7" width="23.5546875" style="99" customWidth="1"/>
    <col min="8" max="8" width="13" style="99" customWidth="1"/>
    <col min="9" max="9" width="16.109375" style="99" customWidth="1"/>
    <col min="10" max="10" width="26.109375" style="70" customWidth="1"/>
    <col min="11" max="11" width="17.88671875" style="70" customWidth="1"/>
    <col min="12" max="12" width="18.5546875" style="70" customWidth="1"/>
    <col min="13" max="13" width="22.109375" style="99" customWidth="1"/>
    <col min="14" max="14" width="20.44140625" style="99" hidden="1" customWidth="1"/>
    <col min="15" max="15" width="17.6640625" style="70" customWidth="1"/>
    <col min="16" max="16" width="19.109375" style="70" customWidth="1"/>
    <col min="17" max="17" width="18.109375" style="70" customWidth="1"/>
    <col min="18" max="18" width="15.5546875" style="70" customWidth="1"/>
    <col min="19" max="19" width="21" style="91" customWidth="1"/>
    <col min="20" max="23" width="8.88671875" style="70"/>
    <col min="24" max="24" width="12.5546875" style="70" bestFit="1" customWidth="1"/>
    <col min="25" max="16384" width="8.88671875" style="70"/>
  </cols>
  <sheetData>
    <row r="1" spans="2:24" s="14" customFormat="1" ht="18.75" customHeight="1" x14ac:dyDescent="0.3">
      <c r="B1" s="44" t="s">
        <v>81</v>
      </c>
      <c r="C1" s="44"/>
      <c r="D1" s="44"/>
      <c r="E1" s="12"/>
      <c r="F1" s="13"/>
      <c r="G1" s="13"/>
      <c r="I1" s="15"/>
      <c r="M1" s="13"/>
      <c r="N1" s="13"/>
      <c r="O1" s="50"/>
      <c r="P1" s="49" t="s">
        <v>82</v>
      </c>
      <c r="Q1" s="49"/>
      <c r="R1" s="49"/>
      <c r="S1" s="51"/>
    </row>
    <row r="2" spans="2:24" s="14" customFormat="1" ht="18.75" customHeight="1" x14ac:dyDescent="0.3">
      <c r="B2" s="11"/>
      <c r="C2" s="52"/>
      <c r="D2" s="11"/>
      <c r="E2" s="12"/>
      <c r="F2" s="13"/>
      <c r="G2" s="13"/>
      <c r="I2" s="15"/>
      <c r="M2" s="13"/>
      <c r="N2" s="13"/>
      <c r="O2" s="53"/>
      <c r="P2" s="53"/>
      <c r="R2" s="53"/>
      <c r="S2" s="51"/>
    </row>
    <row r="3" spans="2:24" s="14" customFormat="1" ht="19.95" customHeight="1" x14ac:dyDescent="0.3">
      <c r="B3" s="54"/>
      <c r="C3" s="55" t="s">
        <v>12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2:24" s="14" customFormat="1" ht="19.95" customHeight="1" thickBot="1" x14ac:dyDescent="0.35">
      <c r="B4" s="59"/>
      <c r="C4" s="60" t="s">
        <v>20</v>
      </c>
      <c r="D4" s="56"/>
      <c r="E4" s="56"/>
      <c r="F4" s="56"/>
      <c r="G4" s="56"/>
      <c r="H4" s="53"/>
      <c r="I4" s="53"/>
      <c r="J4" s="53"/>
      <c r="K4" s="53"/>
      <c r="L4" s="53"/>
      <c r="M4" s="13"/>
      <c r="N4" s="13"/>
      <c r="O4" s="53"/>
      <c r="P4" s="53"/>
      <c r="R4" s="53"/>
      <c r="S4" s="58"/>
    </row>
    <row r="5" spans="2:24" s="14" customFormat="1" ht="34.5" customHeight="1" thickBot="1" x14ac:dyDescent="0.35">
      <c r="B5" s="16"/>
      <c r="C5" s="17"/>
      <c r="D5" s="18"/>
      <c r="E5" s="18"/>
      <c r="F5" s="13"/>
      <c r="G5" s="21" t="s">
        <v>19</v>
      </c>
      <c r="H5" s="13"/>
      <c r="I5" s="13"/>
      <c r="M5" s="13"/>
      <c r="N5" s="19"/>
      <c r="P5" s="21" t="s">
        <v>19</v>
      </c>
      <c r="S5" s="61"/>
    </row>
    <row r="6" spans="2:24" s="14" customFormat="1" ht="90.75" customHeight="1" thickTop="1" thickBot="1" x14ac:dyDescent="0.35">
      <c r="B6" s="20" t="s">
        <v>1</v>
      </c>
      <c r="C6" s="33" t="s">
        <v>51</v>
      </c>
      <c r="D6" s="33" t="s">
        <v>0</v>
      </c>
      <c r="E6" s="33" t="s">
        <v>52</v>
      </c>
      <c r="F6" s="33" t="s">
        <v>53</v>
      </c>
      <c r="G6" s="30" t="s">
        <v>2</v>
      </c>
      <c r="H6" s="33" t="s">
        <v>55</v>
      </c>
      <c r="I6" s="33" t="s">
        <v>57</v>
      </c>
      <c r="J6" s="33" t="s">
        <v>58</v>
      </c>
      <c r="K6" s="43" t="s">
        <v>59</v>
      </c>
      <c r="L6" s="43" t="s">
        <v>60</v>
      </c>
      <c r="M6" s="33" t="s">
        <v>61</v>
      </c>
      <c r="N6" s="33" t="s">
        <v>62</v>
      </c>
      <c r="O6" s="33" t="s">
        <v>17</v>
      </c>
      <c r="P6" s="29" t="s">
        <v>15</v>
      </c>
      <c r="Q6" s="43" t="s">
        <v>16</v>
      </c>
      <c r="R6" s="43" t="s">
        <v>13</v>
      </c>
      <c r="S6" s="33" t="s">
        <v>63</v>
      </c>
    </row>
    <row r="7" spans="2:24" ht="294.75" customHeight="1" thickTop="1" x14ac:dyDescent="0.3">
      <c r="B7" s="62">
        <v>1</v>
      </c>
      <c r="C7" s="63" t="s">
        <v>43</v>
      </c>
      <c r="D7" s="64">
        <v>1</v>
      </c>
      <c r="E7" s="65" t="s">
        <v>35</v>
      </c>
      <c r="F7" s="66" t="s">
        <v>54</v>
      </c>
      <c r="G7" s="22"/>
      <c r="H7" s="67" t="s">
        <v>56</v>
      </c>
      <c r="I7" s="68" t="s">
        <v>28</v>
      </c>
      <c r="J7" s="67" t="s">
        <v>33</v>
      </c>
      <c r="K7" s="67" t="s">
        <v>23</v>
      </c>
      <c r="L7" s="67" t="s">
        <v>23</v>
      </c>
      <c r="M7" s="67" t="s">
        <v>34</v>
      </c>
      <c r="N7" s="1">
        <f>D7*O7</f>
        <v>24793</v>
      </c>
      <c r="O7" s="23">
        <v>24793</v>
      </c>
      <c r="P7" s="25"/>
      <c r="Q7" s="28">
        <f>D7*P7</f>
        <v>0</v>
      </c>
      <c r="R7" s="26" t="str">
        <f t="shared" ref="R7:R23" si="0">IF(ISNUMBER(P7), IF(P7&gt;O7,"NEVYHOVUJE","VYHOVUJE")," ")</f>
        <v xml:space="preserve"> </v>
      </c>
      <c r="S7" s="69" t="s">
        <v>5</v>
      </c>
      <c r="X7" s="71"/>
    </row>
    <row r="8" spans="2:24" ht="71.25" customHeight="1" x14ac:dyDescent="0.3">
      <c r="B8" s="62">
        <v>2</v>
      </c>
      <c r="C8" s="72" t="s">
        <v>24</v>
      </c>
      <c r="D8" s="64">
        <v>3</v>
      </c>
      <c r="E8" s="65" t="s">
        <v>22</v>
      </c>
      <c r="F8" s="66" t="s">
        <v>64</v>
      </c>
      <c r="G8" s="22"/>
      <c r="H8" s="73"/>
      <c r="I8" s="74"/>
      <c r="J8" s="73"/>
      <c r="K8" s="73"/>
      <c r="L8" s="73"/>
      <c r="M8" s="73"/>
      <c r="N8" s="1">
        <f>D8*O8</f>
        <v>2727</v>
      </c>
      <c r="O8" s="23">
        <v>909</v>
      </c>
      <c r="P8" s="25"/>
      <c r="Q8" s="28">
        <f>D8*P8</f>
        <v>0</v>
      </c>
      <c r="R8" s="26" t="str">
        <f t="shared" si="0"/>
        <v xml:space="preserve"> </v>
      </c>
      <c r="S8" s="69" t="s">
        <v>5</v>
      </c>
      <c r="X8" s="71"/>
    </row>
    <row r="9" spans="2:24" ht="330" customHeight="1" x14ac:dyDescent="0.3">
      <c r="B9" s="62">
        <v>3</v>
      </c>
      <c r="C9" s="63" t="s">
        <v>44</v>
      </c>
      <c r="D9" s="64">
        <v>1</v>
      </c>
      <c r="E9" s="65" t="s">
        <v>35</v>
      </c>
      <c r="F9" s="66" t="s">
        <v>65</v>
      </c>
      <c r="G9" s="22"/>
      <c r="H9" s="73"/>
      <c r="I9" s="74"/>
      <c r="J9" s="73"/>
      <c r="K9" s="73"/>
      <c r="L9" s="73"/>
      <c r="M9" s="73"/>
      <c r="N9" s="1">
        <f>D9*O9</f>
        <v>23554</v>
      </c>
      <c r="O9" s="23">
        <v>23554</v>
      </c>
      <c r="P9" s="25"/>
      <c r="Q9" s="28">
        <f>D9*P9</f>
        <v>0</v>
      </c>
      <c r="R9" s="26" t="str">
        <f t="shared" si="0"/>
        <v xml:space="preserve"> </v>
      </c>
      <c r="S9" s="69" t="s">
        <v>5</v>
      </c>
      <c r="X9" s="71"/>
    </row>
    <row r="10" spans="2:24" ht="195.75" customHeight="1" x14ac:dyDescent="0.3">
      <c r="B10" s="62">
        <v>4</v>
      </c>
      <c r="C10" s="63" t="s">
        <v>45</v>
      </c>
      <c r="D10" s="64">
        <v>1</v>
      </c>
      <c r="E10" s="65" t="s">
        <v>35</v>
      </c>
      <c r="F10" s="66" t="s">
        <v>66</v>
      </c>
      <c r="G10" s="22"/>
      <c r="H10" s="73"/>
      <c r="I10" s="74"/>
      <c r="J10" s="73"/>
      <c r="K10" s="73"/>
      <c r="L10" s="73"/>
      <c r="M10" s="73"/>
      <c r="N10" s="1">
        <f>D10*O10</f>
        <v>29339</v>
      </c>
      <c r="O10" s="23">
        <v>29339</v>
      </c>
      <c r="P10" s="25"/>
      <c r="Q10" s="28">
        <f>D10*P10</f>
        <v>0</v>
      </c>
      <c r="R10" s="26" t="str">
        <f t="shared" si="0"/>
        <v xml:space="preserve"> </v>
      </c>
      <c r="S10" s="69" t="s">
        <v>5</v>
      </c>
      <c r="X10" s="71"/>
    </row>
    <row r="11" spans="2:24" ht="66" customHeight="1" x14ac:dyDescent="0.3">
      <c r="B11" s="62">
        <v>5</v>
      </c>
      <c r="C11" s="72" t="s">
        <v>25</v>
      </c>
      <c r="D11" s="64">
        <v>3</v>
      </c>
      <c r="E11" s="65" t="s">
        <v>22</v>
      </c>
      <c r="F11" s="66" t="s">
        <v>42</v>
      </c>
      <c r="G11" s="22"/>
      <c r="H11" s="73"/>
      <c r="I11" s="74"/>
      <c r="J11" s="73"/>
      <c r="K11" s="73"/>
      <c r="L11" s="73"/>
      <c r="M11" s="73"/>
      <c r="N11" s="1">
        <f>D11*O11</f>
        <v>2232</v>
      </c>
      <c r="O11" s="23">
        <v>744</v>
      </c>
      <c r="P11" s="25"/>
      <c r="Q11" s="28">
        <f>D11*P11</f>
        <v>0</v>
      </c>
      <c r="R11" s="26" t="str">
        <f t="shared" si="0"/>
        <v xml:space="preserve"> </v>
      </c>
      <c r="S11" s="69" t="s">
        <v>3</v>
      </c>
      <c r="X11" s="71"/>
    </row>
    <row r="12" spans="2:24" ht="255" customHeight="1" x14ac:dyDescent="0.3">
      <c r="B12" s="62">
        <v>6</v>
      </c>
      <c r="C12" s="72" t="s">
        <v>32</v>
      </c>
      <c r="D12" s="64">
        <v>1</v>
      </c>
      <c r="E12" s="65" t="s">
        <v>35</v>
      </c>
      <c r="F12" s="66" t="s">
        <v>67</v>
      </c>
      <c r="G12" s="22"/>
      <c r="H12" s="73"/>
      <c r="I12" s="74"/>
      <c r="J12" s="73"/>
      <c r="K12" s="73"/>
      <c r="L12" s="73"/>
      <c r="M12" s="73"/>
      <c r="N12" s="1">
        <f>D12*O12</f>
        <v>20330</v>
      </c>
      <c r="O12" s="23">
        <v>20330</v>
      </c>
      <c r="P12" s="25"/>
      <c r="Q12" s="28">
        <f>D12*P12</f>
        <v>0</v>
      </c>
      <c r="R12" s="26" t="str">
        <f t="shared" si="0"/>
        <v xml:space="preserve"> </v>
      </c>
      <c r="S12" s="69" t="s">
        <v>7</v>
      </c>
      <c r="X12" s="71"/>
    </row>
    <row r="13" spans="2:24" ht="64.5" customHeight="1" x14ac:dyDescent="0.3">
      <c r="B13" s="62">
        <v>7</v>
      </c>
      <c r="C13" s="72" t="s">
        <v>68</v>
      </c>
      <c r="D13" s="64">
        <v>1</v>
      </c>
      <c r="E13" s="65" t="s">
        <v>22</v>
      </c>
      <c r="F13" s="66" t="s">
        <v>30</v>
      </c>
      <c r="G13" s="22"/>
      <c r="H13" s="73"/>
      <c r="I13" s="74"/>
      <c r="J13" s="73"/>
      <c r="K13" s="73"/>
      <c r="L13" s="73"/>
      <c r="M13" s="73"/>
      <c r="N13" s="1">
        <f>D13*O13</f>
        <v>2397</v>
      </c>
      <c r="O13" s="23">
        <v>2397</v>
      </c>
      <c r="P13" s="25"/>
      <c r="Q13" s="28">
        <f>D13*P13</f>
        <v>0</v>
      </c>
      <c r="R13" s="26" t="str">
        <f t="shared" si="0"/>
        <v xml:space="preserve"> </v>
      </c>
      <c r="S13" s="69" t="s">
        <v>9</v>
      </c>
      <c r="X13" s="71"/>
    </row>
    <row r="14" spans="2:24" ht="88.5" customHeight="1" x14ac:dyDescent="0.3">
      <c r="B14" s="62">
        <v>8</v>
      </c>
      <c r="C14" s="72" t="s">
        <v>70</v>
      </c>
      <c r="D14" s="64">
        <v>1</v>
      </c>
      <c r="E14" s="65" t="s">
        <v>35</v>
      </c>
      <c r="F14" s="66" t="s">
        <v>69</v>
      </c>
      <c r="G14" s="22"/>
      <c r="H14" s="73"/>
      <c r="I14" s="74"/>
      <c r="J14" s="73"/>
      <c r="K14" s="73"/>
      <c r="L14" s="73"/>
      <c r="M14" s="73"/>
      <c r="N14" s="1">
        <f>D14*O14</f>
        <v>2645</v>
      </c>
      <c r="O14" s="23">
        <v>2645</v>
      </c>
      <c r="P14" s="25"/>
      <c r="Q14" s="28">
        <f>D14*P14</f>
        <v>0</v>
      </c>
      <c r="R14" s="26" t="str">
        <f t="shared" si="0"/>
        <v xml:space="preserve"> </v>
      </c>
      <c r="S14" s="69" t="s">
        <v>9</v>
      </c>
      <c r="X14" s="71"/>
    </row>
    <row r="15" spans="2:24" ht="90" customHeight="1" x14ac:dyDescent="0.3">
      <c r="B15" s="62">
        <v>9</v>
      </c>
      <c r="C15" s="72" t="s">
        <v>26</v>
      </c>
      <c r="D15" s="64">
        <v>2</v>
      </c>
      <c r="E15" s="65" t="s">
        <v>22</v>
      </c>
      <c r="F15" s="66" t="s">
        <v>71</v>
      </c>
      <c r="G15" s="22"/>
      <c r="H15" s="73"/>
      <c r="I15" s="74"/>
      <c r="J15" s="73"/>
      <c r="K15" s="73"/>
      <c r="L15" s="73"/>
      <c r="M15" s="73"/>
      <c r="N15" s="1">
        <f>D15*O15</f>
        <v>2644</v>
      </c>
      <c r="O15" s="23">
        <v>1322</v>
      </c>
      <c r="P15" s="25"/>
      <c r="Q15" s="28">
        <f>D15*P15</f>
        <v>0</v>
      </c>
      <c r="R15" s="26" t="str">
        <f t="shared" si="0"/>
        <v xml:space="preserve"> </v>
      </c>
      <c r="S15" s="69" t="s">
        <v>9</v>
      </c>
      <c r="X15" s="71"/>
    </row>
    <row r="16" spans="2:24" ht="141.75" customHeight="1" x14ac:dyDescent="0.3">
      <c r="B16" s="62">
        <v>10</v>
      </c>
      <c r="C16" s="72" t="s">
        <v>73</v>
      </c>
      <c r="D16" s="64">
        <v>2</v>
      </c>
      <c r="E16" s="65" t="s">
        <v>22</v>
      </c>
      <c r="F16" s="66" t="s">
        <v>72</v>
      </c>
      <c r="G16" s="22"/>
      <c r="H16" s="73"/>
      <c r="I16" s="74"/>
      <c r="J16" s="73"/>
      <c r="K16" s="73"/>
      <c r="L16" s="73"/>
      <c r="M16" s="73"/>
      <c r="N16" s="1">
        <f>D16*O16</f>
        <v>3306</v>
      </c>
      <c r="O16" s="23">
        <v>1653</v>
      </c>
      <c r="P16" s="25"/>
      <c r="Q16" s="28">
        <f>D16*P16</f>
        <v>0</v>
      </c>
      <c r="R16" s="26" t="str">
        <f t="shared" si="0"/>
        <v xml:space="preserve"> </v>
      </c>
      <c r="S16" s="69" t="s">
        <v>9</v>
      </c>
      <c r="X16" s="71"/>
    </row>
    <row r="17" spans="1:24" ht="409.5" customHeight="1" x14ac:dyDescent="0.3">
      <c r="B17" s="62">
        <v>11</v>
      </c>
      <c r="C17" s="72" t="s">
        <v>40</v>
      </c>
      <c r="D17" s="64">
        <v>1</v>
      </c>
      <c r="E17" s="65" t="s">
        <v>35</v>
      </c>
      <c r="F17" s="66" t="s">
        <v>74</v>
      </c>
      <c r="G17" s="22"/>
      <c r="H17" s="73"/>
      <c r="I17" s="74"/>
      <c r="J17" s="73"/>
      <c r="K17" s="73"/>
      <c r="L17" s="73"/>
      <c r="M17" s="73"/>
      <c r="N17" s="1">
        <f>D17*O17</f>
        <v>19669</v>
      </c>
      <c r="O17" s="23">
        <v>19669</v>
      </c>
      <c r="P17" s="25"/>
      <c r="Q17" s="28">
        <f>D17*P17</f>
        <v>0</v>
      </c>
      <c r="R17" s="26" t="str">
        <f t="shared" si="0"/>
        <v xml:space="preserve"> </v>
      </c>
      <c r="S17" s="69" t="s">
        <v>10</v>
      </c>
      <c r="X17" s="71"/>
    </row>
    <row r="18" spans="1:24" ht="252" customHeight="1" x14ac:dyDescent="0.3">
      <c r="B18" s="62">
        <v>12</v>
      </c>
      <c r="C18" s="72" t="s">
        <v>39</v>
      </c>
      <c r="D18" s="64">
        <v>2</v>
      </c>
      <c r="E18" s="65" t="s">
        <v>35</v>
      </c>
      <c r="F18" s="66" t="s">
        <v>75</v>
      </c>
      <c r="G18" s="22"/>
      <c r="H18" s="73"/>
      <c r="I18" s="74"/>
      <c r="J18" s="73"/>
      <c r="K18" s="73"/>
      <c r="L18" s="73"/>
      <c r="M18" s="73"/>
      <c r="N18" s="1">
        <f>D18*O18</f>
        <v>26116</v>
      </c>
      <c r="O18" s="23">
        <v>13058</v>
      </c>
      <c r="P18" s="25"/>
      <c r="Q18" s="28">
        <f>D18*P18</f>
        <v>0</v>
      </c>
      <c r="R18" s="26" t="str">
        <f t="shared" si="0"/>
        <v xml:space="preserve"> </v>
      </c>
      <c r="S18" s="69" t="s">
        <v>10</v>
      </c>
      <c r="X18" s="71"/>
    </row>
    <row r="19" spans="1:24" ht="73.5" customHeight="1" x14ac:dyDescent="0.3">
      <c r="B19" s="62">
        <v>13</v>
      </c>
      <c r="C19" s="63" t="s">
        <v>37</v>
      </c>
      <c r="D19" s="64">
        <v>16</v>
      </c>
      <c r="E19" s="65" t="s">
        <v>22</v>
      </c>
      <c r="F19" s="66" t="s">
        <v>76</v>
      </c>
      <c r="G19" s="22"/>
      <c r="H19" s="73"/>
      <c r="I19" s="74"/>
      <c r="J19" s="73"/>
      <c r="K19" s="73"/>
      <c r="L19" s="73"/>
      <c r="M19" s="73"/>
      <c r="N19" s="1">
        <f>D19*O19</f>
        <v>5680</v>
      </c>
      <c r="O19" s="23">
        <v>355</v>
      </c>
      <c r="P19" s="25"/>
      <c r="Q19" s="28">
        <f>D19*P19</f>
        <v>0</v>
      </c>
      <c r="R19" s="26" t="str">
        <f t="shared" si="0"/>
        <v xml:space="preserve"> </v>
      </c>
      <c r="S19" s="69" t="s">
        <v>4</v>
      </c>
      <c r="X19" s="71"/>
    </row>
    <row r="20" spans="1:24" ht="141.75" customHeight="1" x14ac:dyDescent="0.3">
      <c r="B20" s="62">
        <v>14</v>
      </c>
      <c r="C20" s="72" t="s">
        <v>36</v>
      </c>
      <c r="D20" s="64">
        <v>1</v>
      </c>
      <c r="E20" s="65" t="s">
        <v>35</v>
      </c>
      <c r="F20" s="66" t="s">
        <v>77</v>
      </c>
      <c r="G20" s="22"/>
      <c r="H20" s="73"/>
      <c r="I20" s="74"/>
      <c r="J20" s="73"/>
      <c r="K20" s="73"/>
      <c r="L20" s="73"/>
      <c r="M20" s="73"/>
      <c r="N20" s="1">
        <f>D20*O20</f>
        <v>4091</v>
      </c>
      <c r="O20" s="23">
        <v>4091</v>
      </c>
      <c r="P20" s="25"/>
      <c r="Q20" s="28">
        <f>D20*P20</f>
        <v>0</v>
      </c>
      <c r="R20" s="26" t="str">
        <f t="shared" si="0"/>
        <v xml:space="preserve"> </v>
      </c>
      <c r="S20" s="69" t="s">
        <v>4</v>
      </c>
      <c r="X20" s="71"/>
    </row>
    <row r="21" spans="1:24" ht="146.25" customHeight="1" x14ac:dyDescent="0.3">
      <c r="B21" s="62">
        <v>15</v>
      </c>
      <c r="C21" s="72" t="s">
        <v>41</v>
      </c>
      <c r="D21" s="64">
        <v>1</v>
      </c>
      <c r="E21" s="65" t="s">
        <v>35</v>
      </c>
      <c r="F21" s="66" t="s">
        <v>78</v>
      </c>
      <c r="G21" s="22"/>
      <c r="H21" s="73"/>
      <c r="I21" s="74"/>
      <c r="J21" s="73"/>
      <c r="K21" s="73"/>
      <c r="L21" s="73"/>
      <c r="M21" s="73"/>
      <c r="N21" s="1">
        <f>D21*O21</f>
        <v>3223</v>
      </c>
      <c r="O21" s="23">
        <v>3223</v>
      </c>
      <c r="P21" s="25"/>
      <c r="Q21" s="28">
        <f>D21*P21</f>
        <v>0</v>
      </c>
      <c r="R21" s="26" t="str">
        <f t="shared" si="0"/>
        <v xml:space="preserve"> </v>
      </c>
      <c r="S21" s="69" t="s">
        <v>4</v>
      </c>
      <c r="X21" s="71"/>
    </row>
    <row r="22" spans="1:24" ht="90.75" customHeight="1" x14ac:dyDescent="0.3">
      <c r="B22" s="62">
        <v>16</v>
      </c>
      <c r="C22" s="63" t="s">
        <v>38</v>
      </c>
      <c r="D22" s="64">
        <v>1</v>
      </c>
      <c r="E22" s="65" t="s">
        <v>22</v>
      </c>
      <c r="F22" s="66" t="s">
        <v>79</v>
      </c>
      <c r="G22" s="22"/>
      <c r="H22" s="73"/>
      <c r="I22" s="74"/>
      <c r="J22" s="73"/>
      <c r="K22" s="73"/>
      <c r="L22" s="73"/>
      <c r="M22" s="73"/>
      <c r="N22" s="1">
        <f>D22*O22</f>
        <v>992</v>
      </c>
      <c r="O22" s="23">
        <v>992</v>
      </c>
      <c r="P22" s="25"/>
      <c r="Q22" s="28">
        <f>D22*P22</f>
        <v>0</v>
      </c>
      <c r="R22" s="26" t="str">
        <f t="shared" si="0"/>
        <v xml:space="preserve"> </v>
      </c>
      <c r="S22" s="69" t="s">
        <v>4</v>
      </c>
      <c r="X22" s="71"/>
    </row>
    <row r="23" spans="1:24" ht="74.25" customHeight="1" x14ac:dyDescent="0.3">
      <c r="A23" s="71"/>
      <c r="B23" s="75">
        <v>17</v>
      </c>
      <c r="C23" s="76" t="s">
        <v>48</v>
      </c>
      <c r="D23" s="77">
        <v>11</v>
      </c>
      <c r="E23" s="78" t="s">
        <v>22</v>
      </c>
      <c r="F23" s="79" t="s">
        <v>47</v>
      </c>
      <c r="G23" s="37"/>
      <c r="H23" s="73"/>
      <c r="I23" s="74"/>
      <c r="J23" s="73"/>
      <c r="K23" s="73"/>
      <c r="L23" s="73"/>
      <c r="M23" s="73"/>
      <c r="N23" s="38">
        <f>D23*O23</f>
        <v>3542</v>
      </c>
      <c r="O23" s="39">
        <v>322</v>
      </c>
      <c r="P23" s="40"/>
      <c r="Q23" s="41">
        <f>D23*P23</f>
        <v>0</v>
      </c>
      <c r="R23" s="42" t="str">
        <f t="shared" si="0"/>
        <v xml:space="preserve"> </v>
      </c>
      <c r="S23" s="80" t="s">
        <v>8</v>
      </c>
      <c r="X23" s="71"/>
    </row>
    <row r="24" spans="1:24" ht="78" customHeight="1" x14ac:dyDescent="0.3">
      <c r="B24" s="62">
        <v>18</v>
      </c>
      <c r="C24" s="72" t="s">
        <v>49</v>
      </c>
      <c r="D24" s="64">
        <v>16</v>
      </c>
      <c r="E24" s="65" t="s">
        <v>22</v>
      </c>
      <c r="F24" s="66" t="s">
        <v>46</v>
      </c>
      <c r="G24" s="22"/>
      <c r="H24" s="73"/>
      <c r="I24" s="74"/>
      <c r="J24" s="73"/>
      <c r="K24" s="73"/>
      <c r="L24" s="73"/>
      <c r="M24" s="73"/>
      <c r="N24" s="1">
        <f>D24*O24</f>
        <v>3040</v>
      </c>
      <c r="O24" s="23">
        <v>190</v>
      </c>
      <c r="P24" s="25"/>
      <c r="Q24" s="28">
        <f>D24*P24</f>
        <v>0</v>
      </c>
      <c r="R24" s="26" t="str">
        <f t="shared" ref="R24:R27" si="1">IF(ISNUMBER(P24), IF(P24&gt;O24,"NEVYHOVUJE","VYHOVUJE")," ")</f>
        <v xml:space="preserve"> </v>
      </c>
      <c r="S24" s="69" t="s">
        <v>8</v>
      </c>
      <c r="X24" s="71"/>
    </row>
    <row r="25" spans="1:24" ht="65.25" customHeight="1" x14ac:dyDescent="0.3">
      <c r="B25" s="62">
        <v>19</v>
      </c>
      <c r="C25" s="72" t="s">
        <v>50</v>
      </c>
      <c r="D25" s="64">
        <v>7</v>
      </c>
      <c r="E25" s="65" t="s">
        <v>22</v>
      </c>
      <c r="F25" s="66" t="s">
        <v>83</v>
      </c>
      <c r="G25" s="22"/>
      <c r="H25" s="73"/>
      <c r="I25" s="74"/>
      <c r="J25" s="73"/>
      <c r="K25" s="73"/>
      <c r="L25" s="73"/>
      <c r="M25" s="73"/>
      <c r="N25" s="1">
        <f>D25*O25</f>
        <v>1442</v>
      </c>
      <c r="O25" s="23">
        <v>206</v>
      </c>
      <c r="P25" s="25"/>
      <c r="Q25" s="28">
        <f>D25*P25</f>
        <v>0</v>
      </c>
      <c r="R25" s="26" t="str">
        <f>IF(ISNUMBER(P25), IF(P25&gt;O25,"NEVYHOVUJE","VYHOVUJE")," ")</f>
        <v xml:space="preserve"> </v>
      </c>
      <c r="S25" s="69" t="s">
        <v>8</v>
      </c>
      <c r="X25" s="71"/>
    </row>
    <row r="26" spans="1:24" ht="72" customHeight="1" x14ac:dyDescent="0.3">
      <c r="B26" s="62">
        <v>20</v>
      </c>
      <c r="C26" s="72" t="s">
        <v>29</v>
      </c>
      <c r="D26" s="64">
        <v>1</v>
      </c>
      <c r="E26" s="65" t="s">
        <v>22</v>
      </c>
      <c r="F26" s="66" t="s">
        <v>80</v>
      </c>
      <c r="G26" s="22"/>
      <c r="H26" s="73"/>
      <c r="I26" s="74"/>
      <c r="J26" s="73"/>
      <c r="K26" s="73"/>
      <c r="L26" s="73"/>
      <c r="M26" s="73"/>
      <c r="N26" s="1">
        <f>D26*O26</f>
        <v>1818</v>
      </c>
      <c r="O26" s="23">
        <v>1818</v>
      </c>
      <c r="P26" s="25"/>
      <c r="Q26" s="28">
        <f>D26*P26</f>
        <v>0</v>
      </c>
      <c r="R26" s="26" t="str">
        <f t="shared" si="1"/>
        <v xml:space="preserve"> </v>
      </c>
      <c r="S26" s="69" t="s">
        <v>6</v>
      </c>
    </row>
    <row r="27" spans="1:24" ht="65.25" customHeight="1" thickBot="1" x14ac:dyDescent="0.35">
      <c r="B27" s="81">
        <v>21</v>
      </c>
      <c r="C27" s="82" t="s">
        <v>27</v>
      </c>
      <c r="D27" s="83">
        <v>1</v>
      </c>
      <c r="E27" s="84" t="s">
        <v>22</v>
      </c>
      <c r="F27" s="85" t="s">
        <v>31</v>
      </c>
      <c r="G27" s="31"/>
      <c r="H27" s="86"/>
      <c r="I27" s="87"/>
      <c r="J27" s="86"/>
      <c r="K27" s="86"/>
      <c r="L27" s="86"/>
      <c r="M27" s="86"/>
      <c r="N27" s="10">
        <f>D27*O27</f>
        <v>3967</v>
      </c>
      <c r="O27" s="24">
        <v>3967</v>
      </c>
      <c r="P27" s="35"/>
      <c r="Q27" s="36">
        <f>D27*P27</f>
        <v>0</v>
      </c>
      <c r="R27" s="27" t="str">
        <f t="shared" si="1"/>
        <v xml:space="preserve"> </v>
      </c>
      <c r="S27" s="88" t="s">
        <v>7</v>
      </c>
    </row>
    <row r="28" spans="1:24" ht="13.5" customHeight="1" thickTop="1" thickBot="1" x14ac:dyDescent="0.3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90"/>
      <c r="R28" s="89"/>
    </row>
    <row r="29" spans="1:24" ht="60.75" customHeight="1" thickTop="1" thickBot="1" x14ac:dyDescent="0.35">
      <c r="A29" s="92"/>
      <c r="B29" s="46" t="s">
        <v>21</v>
      </c>
      <c r="C29" s="47"/>
      <c r="D29" s="47"/>
      <c r="E29" s="47"/>
      <c r="F29" s="47"/>
      <c r="G29" s="47"/>
      <c r="H29" s="8"/>
      <c r="I29" s="8"/>
      <c r="J29" s="8"/>
      <c r="K29" s="93"/>
      <c r="L29" s="93"/>
      <c r="M29" s="93"/>
      <c r="N29" s="3"/>
      <c r="O29" s="34" t="s">
        <v>14</v>
      </c>
      <c r="P29" s="48" t="s">
        <v>18</v>
      </c>
      <c r="Q29" s="94"/>
      <c r="R29" s="95"/>
      <c r="S29" s="96"/>
    </row>
    <row r="30" spans="1:24" ht="33" customHeight="1" thickTop="1" thickBot="1" x14ac:dyDescent="0.35">
      <c r="A30" s="92"/>
      <c r="B30" s="97" t="s">
        <v>11</v>
      </c>
      <c r="C30" s="97"/>
      <c r="D30" s="97"/>
      <c r="E30" s="97"/>
      <c r="F30" s="97"/>
      <c r="G30" s="97"/>
      <c r="H30" s="98"/>
      <c r="K30" s="9"/>
      <c r="L30" s="9"/>
      <c r="M30" s="9"/>
      <c r="N30" s="4"/>
      <c r="O30" s="32">
        <f>SUM(N7:N27)</f>
        <v>187547</v>
      </c>
      <c r="P30" s="45">
        <f>SUM(Q7:Q27)</f>
        <v>0</v>
      </c>
      <c r="Q30" s="100"/>
      <c r="R30" s="101"/>
      <c r="S30" s="102"/>
    </row>
    <row r="31" spans="1:24" ht="39.75" customHeight="1" thickTop="1" x14ac:dyDescent="0.3">
      <c r="A31" s="92"/>
      <c r="I31" s="7"/>
      <c r="J31" s="7"/>
      <c r="K31" s="6"/>
      <c r="L31" s="6"/>
      <c r="M31" s="6"/>
      <c r="N31" s="105"/>
      <c r="O31" s="106"/>
      <c r="P31" s="106"/>
      <c r="Q31" s="106"/>
      <c r="R31" s="2"/>
      <c r="S31" s="102"/>
    </row>
    <row r="32" spans="1:24" ht="19.95" customHeight="1" x14ac:dyDescent="0.3">
      <c r="A32" s="92"/>
      <c r="K32" s="6"/>
      <c r="L32" s="6"/>
      <c r="M32" s="6"/>
      <c r="N32" s="105"/>
      <c r="O32" s="5"/>
      <c r="P32" s="5"/>
      <c r="Q32" s="106"/>
      <c r="R32" s="2"/>
      <c r="S32" s="102"/>
    </row>
    <row r="33" spans="1:19" ht="71.25" customHeight="1" x14ac:dyDescent="0.3">
      <c r="A33" s="92"/>
      <c r="K33" s="6"/>
      <c r="L33" s="6"/>
      <c r="M33" s="6"/>
      <c r="N33" s="105"/>
      <c r="O33" s="5"/>
      <c r="P33" s="5"/>
      <c r="Q33" s="106"/>
      <c r="R33" s="105"/>
      <c r="S33" s="102"/>
    </row>
    <row r="34" spans="1:19" ht="36" customHeight="1" x14ac:dyDescent="0.3">
      <c r="A34" s="92"/>
      <c r="K34" s="107"/>
      <c r="L34" s="107"/>
      <c r="M34" s="107"/>
      <c r="N34" s="107"/>
      <c r="O34" s="106"/>
      <c r="P34" s="106"/>
      <c r="Q34" s="106"/>
      <c r="R34" s="106"/>
      <c r="S34" s="102"/>
    </row>
    <row r="35" spans="1:19" ht="14.25" customHeight="1" x14ac:dyDescent="0.3">
      <c r="A35" s="92"/>
      <c r="B35" s="106"/>
      <c r="C35" s="105"/>
      <c r="D35" s="108"/>
      <c r="E35" s="109"/>
      <c r="F35" s="105"/>
      <c r="G35" s="105"/>
      <c r="H35" s="105"/>
      <c r="I35" s="105"/>
      <c r="J35" s="106"/>
      <c r="K35" s="106"/>
      <c r="L35" s="106"/>
      <c r="M35" s="105"/>
      <c r="N35" s="105"/>
      <c r="O35" s="106"/>
      <c r="P35" s="106"/>
      <c r="Q35" s="106"/>
      <c r="R35" s="106"/>
      <c r="S35" s="102"/>
    </row>
    <row r="36" spans="1:19" ht="14.25" customHeight="1" x14ac:dyDescent="0.3">
      <c r="A36" s="92"/>
      <c r="B36" s="106"/>
      <c r="C36" s="105"/>
      <c r="D36" s="108"/>
      <c r="E36" s="109"/>
      <c r="F36" s="105"/>
      <c r="G36" s="105"/>
      <c r="H36" s="105"/>
      <c r="I36" s="105"/>
      <c r="J36" s="106"/>
      <c r="K36" s="106"/>
      <c r="L36" s="106"/>
      <c r="M36" s="105"/>
      <c r="N36" s="105"/>
      <c r="O36" s="106"/>
      <c r="P36" s="106"/>
      <c r="Q36" s="106"/>
      <c r="R36" s="106"/>
      <c r="S36" s="102"/>
    </row>
    <row r="37" spans="1:19" ht="14.25" customHeight="1" x14ac:dyDescent="0.3">
      <c r="A37" s="92"/>
      <c r="B37" s="106"/>
      <c r="C37" s="105"/>
      <c r="D37" s="108"/>
      <c r="E37" s="109"/>
      <c r="F37" s="105"/>
      <c r="G37" s="105"/>
      <c r="H37" s="105"/>
      <c r="I37" s="105"/>
      <c r="J37" s="106"/>
      <c r="K37" s="106"/>
      <c r="L37" s="106"/>
      <c r="M37" s="105"/>
      <c r="N37" s="105"/>
      <c r="O37" s="106"/>
      <c r="P37" s="106"/>
      <c r="Q37" s="106"/>
      <c r="R37" s="106"/>
      <c r="S37" s="102"/>
    </row>
    <row r="38" spans="1:19" ht="14.25" customHeight="1" x14ac:dyDescent="0.3">
      <c r="A38" s="92"/>
      <c r="B38" s="106"/>
      <c r="C38" s="105"/>
      <c r="D38" s="108"/>
      <c r="E38" s="109"/>
      <c r="F38" s="105"/>
      <c r="G38" s="105"/>
      <c r="H38" s="105"/>
      <c r="I38" s="105"/>
      <c r="J38" s="106"/>
      <c r="K38" s="106"/>
      <c r="L38" s="106"/>
      <c r="M38" s="105"/>
      <c r="N38" s="105"/>
      <c r="O38" s="106"/>
      <c r="P38" s="106"/>
      <c r="Q38" s="106"/>
      <c r="R38" s="106"/>
      <c r="S38" s="102"/>
    </row>
    <row r="39" spans="1:19" ht="14.25" customHeight="1" x14ac:dyDescent="0.3">
      <c r="A39" s="92"/>
      <c r="B39" s="106"/>
      <c r="C39" s="105"/>
      <c r="D39" s="108"/>
      <c r="E39" s="109"/>
      <c r="F39" s="105"/>
      <c r="G39" s="105"/>
      <c r="H39" s="105"/>
      <c r="I39" s="105"/>
      <c r="J39" s="106"/>
      <c r="K39" s="106"/>
      <c r="L39" s="106"/>
      <c r="M39" s="105"/>
      <c r="N39" s="105"/>
      <c r="O39" s="106"/>
      <c r="P39" s="106"/>
      <c r="Q39" s="106"/>
      <c r="R39" s="106"/>
      <c r="S39" s="102"/>
    </row>
    <row r="40" spans="1:19" ht="14.25" customHeight="1" x14ac:dyDescent="0.3">
      <c r="A40" s="92"/>
      <c r="B40" s="106"/>
      <c r="C40" s="105"/>
      <c r="D40" s="108"/>
      <c r="E40" s="109"/>
      <c r="F40" s="105"/>
      <c r="G40" s="105"/>
      <c r="H40" s="105"/>
      <c r="I40" s="105"/>
      <c r="J40" s="106"/>
      <c r="K40" s="106"/>
      <c r="L40" s="106"/>
      <c r="M40" s="105"/>
      <c r="N40" s="105"/>
      <c r="O40" s="106"/>
      <c r="P40" s="106"/>
      <c r="Q40" s="106"/>
      <c r="R40" s="106"/>
      <c r="S40" s="102"/>
    </row>
    <row r="41" spans="1:19" ht="14.25" customHeight="1" x14ac:dyDescent="0.3">
      <c r="A41" s="92"/>
      <c r="B41" s="106"/>
      <c r="C41" s="105"/>
      <c r="D41" s="108"/>
      <c r="E41" s="109"/>
      <c r="F41" s="105"/>
      <c r="G41" s="105"/>
      <c r="H41" s="105"/>
      <c r="I41" s="105"/>
      <c r="J41" s="106"/>
      <c r="K41" s="106"/>
      <c r="L41" s="106"/>
      <c r="M41" s="105"/>
      <c r="N41" s="105"/>
      <c r="O41" s="106"/>
      <c r="P41" s="106"/>
      <c r="Q41" s="106"/>
      <c r="R41" s="106"/>
      <c r="S41" s="102"/>
    </row>
    <row r="42" spans="1:19" ht="14.25" customHeight="1" x14ac:dyDescent="0.3">
      <c r="A42" s="92"/>
      <c r="B42" s="106"/>
      <c r="C42" s="105"/>
      <c r="D42" s="108"/>
      <c r="E42" s="109"/>
      <c r="F42" s="105"/>
      <c r="G42" s="105"/>
      <c r="H42" s="105"/>
      <c r="I42" s="105"/>
      <c r="J42" s="106"/>
      <c r="K42" s="106"/>
      <c r="L42" s="106"/>
      <c r="M42" s="105"/>
      <c r="N42" s="105"/>
      <c r="O42" s="106"/>
      <c r="P42" s="106"/>
      <c r="Q42" s="106"/>
      <c r="R42" s="106"/>
      <c r="S42" s="102"/>
    </row>
    <row r="43" spans="1:19" ht="14.25" customHeight="1" x14ac:dyDescent="0.3">
      <c r="A43" s="92"/>
      <c r="B43" s="106"/>
      <c r="C43" s="105"/>
      <c r="D43" s="108"/>
      <c r="E43" s="109"/>
      <c r="F43" s="105"/>
      <c r="G43" s="105"/>
      <c r="H43" s="105"/>
      <c r="I43" s="105"/>
      <c r="J43" s="106"/>
      <c r="K43" s="106"/>
      <c r="L43" s="106"/>
      <c r="M43" s="105"/>
      <c r="N43" s="105"/>
      <c r="O43" s="106"/>
      <c r="P43" s="106"/>
      <c r="Q43" s="106"/>
      <c r="R43" s="106"/>
      <c r="S43" s="102"/>
    </row>
    <row r="44" spans="1:19" ht="14.25" customHeight="1" x14ac:dyDescent="0.3">
      <c r="A44" s="92"/>
      <c r="B44" s="106"/>
      <c r="C44" s="105"/>
      <c r="D44" s="108"/>
      <c r="E44" s="109"/>
      <c r="F44" s="105"/>
      <c r="G44" s="105"/>
      <c r="H44" s="105"/>
      <c r="I44" s="105"/>
      <c r="J44" s="106"/>
      <c r="K44" s="106"/>
      <c r="L44" s="106"/>
      <c r="M44" s="105"/>
      <c r="N44" s="105"/>
      <c r="O44" s="106"/>
      <c r="P44" s="106"/>
      <c r="Q44" s="106"/>
      <c r="R44" s="106"/>
      <c r="S44" s="102"/>
    </row>
    <row r="45" spans="1:19" ht="14.25" customHeight="1" x14ac:dyDescent="0.3">
      <c r="A45" s="92"/>
      <c r="B45" s="106"/>
      <c r="C45" s="105"/>
      <c r="D45" s="108"/>
      <c r="E45" s="109"/>
      <c r="F45" s="105"/>
      <c r="G45" s="105"/>
      <c r="H45" s="105"/>
      <c r="I45" s="105"/>
      <c r="J45" s="106"/>
      <c r="K45" s="106"/>
      <c r="L45" s="106"/>
      <c r="M45" s="105"/>
      <c r="N45" s="105"/>
      <c r="O45" s="106"/>
      <c r="P45" s="106"/>
      <c r="Q45" s="106"/>
      <c r="R45" s="106"/>
      <c r="S45" s="102"/>
    </row>
    <row r="46" spans="1:19" ht="14.25" customHeight="1" x14ac:dyDescent="0.3">
      <c r="A46" s="92"/>
      <c r="B46" s="106"/>
      <c r="C46" s="105"/>
      <c r="D46" s="108"/>
      <c r="E46" s="109"/>
      <c r="F46" s="105"/>
      <c r="G46" s="105"/>
      <c r="H46" s="105"/>
      <c r="I46" s="105"/>
      <c r="J46" s="106"/>
      <c r="K46" s="106"/>
      <c r="L46" s="106"/>
      <c r="M46" s="105"/>
      <c r="N46" s="105"/>
      <c r="O46" s="106"/>
      <c r="P46" s="106"/>
      <c r="Q46" s="106"/>
      <c r="R46" s="106"/>
      <c r="S46" s="102"/>
    </row>
    <row r="47" spans="1:19" ht="14.25" customHeight="1" x14ac:dyDescent="0.3">
      <c r="A47" s="92"/>
      <c r="B47" s="106"/>
      <c r="C47" s="105"/>
      <c r="D47" s="108"/>
      <c r="E47" s="109"/>
      <c r="F47" s="105"/>
      <c r="G47" s="105"/>
      <c r="H47" s="105"/>
      <c r="I47" s="105"/>
      <c r="J47" s="106"/>
      <c r="K47" s="106"/>
      <c r="L47" s="106"/>
      <c r="M47" s="105"/>
      <c r="N47" s="105"/>
      <c r="O47" s="106"/>
      <c r="P47" s="106"/>
      <c r="Q47" s="106"/>
      <c r="R47" s="106"/>
      <c r="S47" s="102"/>
    </row>
    <row r="48" spans="1:19" ht="14.25" customHeight="1" x14ac:dyDescent="0.3">
      <c r="A48" s="92"/>
      <c r="B48" s="106"/>
      <c r="C48" s="105"/>
      <c r="D48" s="108"/>
      <c r="E48" s="109"/>
      <c r="F48" s="105"/>
      <c r="G48" s="105"/>
      <c r="H48" s="105"/>
      <c r="I48" s="105"/>
      <c r="J48" s="106"/>
      <c r="K48" s="106"/>
      <c r="L48" s="106"/>
      <c r="M48" s="105"/>
      <c r="N48" s="105"/>
      <c r="O48" s="106"/>
      <c r="P48" s="106"/>
      <c r="Q48" s="106"/>
      <c r="R48" s="106"/>
      <c r="S48" s="102"/>
    </row>
    <row r="49" spans="1:19" ht="14.25" customHeight="1" x14ac:dyDescent="0.3">
      <c r="A49" s="92"/>
      <c r="B49" s="106"/>
      <c r="C49" s="105"/>
      <c r="D49" s="108"/>
      <c r="E49" s="109"/>
      <c r="F49" s="105"/>
      <c r="G49" s="105"/>
      <c r="H49" s="105"/>
      <c r="I49" s="105"/>
      <c r="J49" s="106"/>
      <c r="K49" s="106"/>
      <c r="L49" s="106"/>
      <c r="M49" s="105"/>
      <c r="N49" s="105"/>
      <c r="O49" s="106"/>
      <c r="P49" s="106"/>
      <c r="Q49" s="106"/>
      <c r="R49" s="106"/>
      <c r="S49" s="102"/>
    </row>
    <row r="50" spans="1:19" ht="14.25" customHeight="1" x14ac:dyDescent="0.3">
      <c r="A50" s="92"/>
      <c r="B50" s="106"/>
      <c r="C50" s="105"/>
      <c r="D50" s="108"/>
      <c r="E50" s="109"/>
      <c r="F50" s="105"/>
      <c r="G50" s="105"/>
      <c r="H50" s="105"/>
      <c r="I50" s="105"/>
      <c r="J50" s="106"/>
      <c r="K50" s="106"/>
      <c r="L50" s="106"/>
      <c r="M50" s="105"/>
      <c r="N50" s="105"/>
      <c r="O50" s="106"/>
      <c r="P50" s="106"/>
      <c r="Q50" s="106"/>
      <c r="R50" s="106"/>
      <c r="S50" s="102"/>
    </row>
    <row r="51" spans="1:19" ht="14.25" customHeight="1" x14ac:dyDescent="0.3">
      <c r="A51" s="92"/>
      <c r="B51" s="106"/>
      <c r="C51" s="105"/>
      <c r="D51" s="108"/>
      <c r="E51" s="109"/>
      <c r="F51" s="105"/>
      <c r="G51" s="105"/>
      <c r="H51" s="105"/>
      <c r="I51" s="105"/>
      <c r="J51" s="106"/>
      <c r="K51" s="106"/>
      <c r="L51" s="106"/>
      <c r="M51" s="105"/>
      <c r="N51" s="105"/>
      <c r="O51" s="106"/>
      <c r="P51" s="106"/>
      <c r="Q51" s="106"/>
      <c r="R51" s="106"/>
      <c r="S51" s="102"/>
    </row>
    <row r="52" spans="1:19" ht="14.25" customHeight="1" x14ac:dyDescent="0.3">
      <c r="A52" s="92"/>
      <c r="B52" s="106"/>
      <c r="C52" s="105"/>
      <c r="D52" s="108"/>
      <c r="E52" s="109"/>
      <c r="F52" s="105"/>
      <c r="G52" s="105"/>
      <c r="H52" s="105"/>
      <c r="I52" s="105"/>
      <c r="J52" s="106"/>
      <c r="K52" s="106"/>
      <c r="L52" s="106"/>
      <c r="M52" s="105"/>
      <c r="N52" s="105"/>
      <c r="O52" s="106"/>
      <c r="P52" s="106"/>
      <c r="Q52" s="106"/>
      <c r="R52" s="106"/>
      <c r="S52" s="102"/>
    </row>
    <row r="53" spans="1:19" ht="14.25" customHeight="1" x14ac:dyDescent="0.3">
      <c r="B53" s="110"/>
      <c r="C53" s="105"/>
      <c r="D53" s="108"/>
      <c r="E53" s="109"/>
      <c r="F53" s="105"/>
      <c r="G53" s="105"/>
      <c r="H53" s="105"/>
      <c r="I53" s="105"/>
      <c r="J53" s="110"/>
      <c r="K53" s="110"/>
      <c r="L53" s="110"/>
      <c r="M53" s="105"/>
      <c r="N53" s="105"/>
      <c r="O53" s="110"/>
      <c r="P53" s="110"/>
      <c r="Q53" s="110"/>
      <c r="R53" s="110"/>
      <c r="S53" s="111"/>
    </row>
    <row r="54" spans="1:19" ht="14.25" customHeight="1" x14ac:dyDescent="0.3">
      <c r="B54" s="110"/>
      <c r="C54" s="105"/>
      <c r="D54" s="108"/>
      <c r="E54" s="109"/>
      <c r="F54" s="105"/>
      <c r="G54" s="105"/>
      <c r="H54" s="105"/>
      <c r="I54" s="105"/>
      <c r="J54" s="110"/>
      <c r="K54" s="110"/>
      <c r="L54" s="110"/>
      <c r="M54" s="105"/>
      <c r="N54" s="105"/>
      <c r="O54" s="110"/>
      <c r="P54" s="110"/>
      <c r="Q54" s="110"/>
      <c r="R54" s="110"/>
      <c r="S54" s="111"/>
    </row>
    <row r="55" spans="1:19" ht="14.25" customHeight="1" x14ac:dyDescent="0.3"/>
    <row r="56" spans="1:19" ht="14.25" customHeight="1" x14ac:dyDescent="0.3"/>
    <row r="57" spans="1:19" ht="14.25" customHeight="1" x14ac:dyDescent="0.3"/>
    <row r="58" spans="1:19" ht="14.25" customHeight="1" x14ac:dyDescent="0.3"/>
    <row r="59" spans="1:19" ht="14.25" customHeight="1" x14ac:dyDescent="0.3"/>
    <row r="60" spans="1:19" ht="14.25" customHeight="1" x14ac:dyDescent="0.3"/>
    <row r="61" spans="1:19" ht="14.25" customHeight="1" x14ac:dyDescent="0.3"/>
    <row r="62" spans="1:19" ht="14.25" customHeight="1" x14ac:dyDescent="0.3"/>
    <row r="63" spans="1:19" ht="14.25" customHeight="1" x14ac:dyDescent="0.3"/>
    <row r="64" spans="1:19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spans="3:14" ht="14.25" customHeight="1" x14ac:dyDescent="0.3"/>
    <row r="178" spans="3:14" ht="14.25" customHeight="1" x14ac:dyDescent="0.3"/>
    <row r="179" spans="3:14" ht="14.25" customHeight="1" x14ac:dyDescent="0.3"/>
    <row r="180" spans="3:14" ht="14.25" customHeight="1" x14ac:dyDescent="0.3"/>
    <row r="181" spans="3:14" ht="14.25" customHeight="1" x14ac:dyDescent="0.3"/>
    <row r="182" spans="3:14" x14ac:dyDescent="0.3">
      <c r="C182" s="70"/>
      <c r="D182" s="70"/>
      <c r="E182" s="70"/>
      <c r="F182" s="70"/>
      <c r="G182" s="70"/>
      <c r="H182" s="70"/>
      <c r="I182" s="70"/>
      <c r="M182" s="70"/>
      <c r="N182" s="70"/>
    </row>
    <row r="183" spans="3:14" x14ac:dyDescent="0.3">
      <c r="C183" s="70"/>
      <c r="D183" s="70"/>
      <c r="E183" s="70"/>
      <c r="F183" s="70"/>
      <c r="G183" s="70"/>
      <c r="H183" s="70"/>
      <c r="I183" s="70"/>
      <c r="M183" s="70"/>
      <c r="N183" s="70"/>
    </row>
    <row r="184" spans="3:14" x14ac:dyDescent="0.3">
      <c r="C184" s="70"/>
      <c r="D184" s="70"/>
      <c r="E184" s="70"/>
      <c r="F184" s="70"/>
      <c r="G184" s="70"/>
      <c r="H184" s="70"/>
      <c r="I184" s="70"/>
      <c r="M184" s="70"/>
      <c r="N184" s="70"/>
    </row>
    <row r="185" spans="3:14" x14ac:dyDescent="0.3">
      <c r="C185" s="70"/>
      <c r="D185" s="70"/>
      <c r="E185" s="70"/>
      <c r="F185" s="70"/>
      <c r="G185" s="70"/>
      <c r="H185" s="70"/>
      <c r="I185" s="70"/>
      <c r="M185" s="70"/>
      <c r="N185" s="70"/>
    </row>
    <row r="186" spans="3:14" x14ac:dyDescent="0.3">
      <c r="C186" s="70"/>
      <c r="D186" s="70"/>
      <c r="E186" s="70"/>
      <c r="F186" s="70"/>
      <c r="G186" s="70"/>
      <c r="H186" s="70"/>
      <c r="I186" s="70"/>
      <c r="M186" s="70"/>
      <c r="N186" s="70"/>
    </row>
    <row r="187" spans="3:14" x14ac:dyDescent="0.3">
      <c r="C187" s="70"/>
      <c r="D187" s="70"/>
      <c r="E187" s="70"/>
      <c r="F187" s="70"/>
      <c r="G187" s="70"/>
      <c r="H187" s="70"/>
      <c r="I187" s="70"/>
      <c r="M187" s="70"/>
      <c r="N187" s="70"/>
    </row>
    <row r="188" spans="3:14" x14ac:dyDescent="0.3">
      <c r="C188" s="70"/>
      <c r="D188" s="70"/>
      <c r="E188" s="70"/>
      <c r="F188" s="70"/>
      <c r="G188" s="70"/>
      <c r="H188" s="70"/>
      <c r="I188" s="70"/>
      <c r="M188" s="70"/>
      <c r="N188" s="70"/>
    </row>
    <row r="189" spans="3:14" x14ac:dyDescent="0.3">
      <c r="C189" s="70"/>
      <c r="D189" s="70"/>
      <c r="E189" s="70"/>
      <c r="F189" s="70"/>
      <c r="G189" s="70"/>
      <c r="H189" s="70"/>
      <c r="I189" s="70"/>
      <c r="M189" s="70"/>
      <c r="N189" s="70"/>
    </row>
    <row r="190" spans="3:14" x14ac:dyDescent="0.3">
      <c r="C190" s="70"/>
      <c r="D190" s="70"/>
      <c r="E190" s="70"/>
      <c r="F190" s="70"/>
      <c r="G190" s="70"/>
      <c r="H190" s="70"/>
      <c r="I190" s="70"/>
      <c r="M190" s="70"/>
      <c r="N190" s="70"/>
    </row>
    <row r="191" spans="3:14" x14ac:dyDescent="0.3">
      <c r="C191" s="70"/>
      <c r="D191" s="70"/>
      <c r="E191" s="70"/>
      <c r="F191" s="70"/>
      <c r="G191" s="70"/>
      <c r="H191" s="70"/>
      <c r="I191" s="70"/>
      <c r="M191" s="70"/>
      <c r="N191" s="70"/>
    </row>
    <row r="192" spans="3:14" x14ac:dyDescent="0.3">
      <c r="C192" s="70"/>
      <c r="D192" s="70"/>
      <c r="E192" s="70"/>
      <c r="F192" s="70"/>
      <c r="G192" s="70"/>
      <c r="H192" s="70"/>
      <c r="I192" s="70"/>
      <c r="M192" s="70"/>
      <c r="N192" s="70"/>
    </row>
    <row r="193" spans="3:14" x14ac:dyDescent="0.3">
      <c r="C193" s="70"/>
      <c r="D193" s="70"/>
      <c r="E193" s="70"/>
      <c r="F193" s="70"/>
      <c r="G193" s="70"/>
      <c r="H193" s="70"/>
      <c r="I193" s="70"/>
      <c r="M193" s="70"/>
      <c r="N193" s="70"/>
    </row>
    <row r="194" spans="3:14" x14ac:dyDescent="0.3">
      <c r="C194" s="70"/>
      <c r="D194" s="70"/>
      <c r="E194" s="70"/>
      <c r="F194" s="70"/>
      <c r="G194" s="70"/>
      <c r="H194" s="70"/>
      <c r="I194" s="70"/>
      <c r="M194" s="70"/>
      <c r="N194" s="70"/>
    </row>
    <row r="195" spans="3:14" x14ac:dyDescent="0.3">
      <c r="C195" s="70"/>
      <c r="D195" s="70"/>
      <c r="E195" s="70"/>
      <c r="F195" s="70"/>
      <c r="G195" s="70"/>
      <c r="H195" s="70"/>
      <c r="I195" s="70"/>
      <c r="M195" s="70"/>
      <c r="N195" s="70"/>
    </row>
    <row r="196" spans="3:14" x14ac:dyDescent="0.3">
      <c r="C196" s="70"/>
      <c r="D196" s="70"/>
      <c r="E196" s="70"/>
      <c r="F196" s="70"/>
      <c r="G196" s="70"/>
      <c r="H196" s="70"/>
      <c r="I196" s="70"/>
      <c r="M196" s="70"/>
      <c r="N196" s="70"/>
    </row>
    <row r="197" spans="3:14" x14ac:dyDescent="0.3">
      <c r="C197" s="70"/>
      <c r="D197" s="70"/>
      <c r="E197" s="70"/>
      <c r="F197" s="70"/>
      <c r="G197" s="70"/>
      <c r="H197" s="70"/>
      <c r="I197" s="70"/>
      <c r="M197" s="70"/>
      <c r="N197" s="70"/>
    </row>
    <row r="198" spans="3:14" x14ac:dyDescent="0.3">
      <c r="C198" s="70"/>
      <c r="D198" s="70"/>
      <c r="E198" s="70"/>
      <c r="F198" s="70"/>
      <c r="G198" s="70"/>
      <c r="H198" s="70"/>
      <c r="I198" s="70"/>
      <c r="M198" s="70"/>
      <c r="N198" s="70"/>
    </row>
    <row r="199" spans="3:14" x14ac:dyDescent="0.3">
      <c r="C199" s="70"/>
      <c r="D199" s="70"/>
      <c r="E199" s="70"/>
      <c r="F199" s="70"/>
      <c r="G199" s="70"/>
      <c r="H199" s="70"/>
      <c r="I199" s="70"/>
      <c r="M199" s="70"/>
      <c r="N199" s="70"/>
    </row>
    <row r="200" spans="3:14" x14ac:dyDescent="0.3">
      <c r="C200" s="70"/>
      <c r="D200" s="70"/>
      <c r="E200" s="70"/>
      <c r="F200" s="70"/>
      <c r="G200" s="70"/>
      <c r="H200" s="70"/>
      <c r="I200" s="70"/>
      <c r="M200" s="70"/>
      <c r="N200" s="70"/>
    </row>
    <row r="201" spans="3:14" x14ac:dyDescent="0.3">
      <c r="C201" s="70"/>
      <c r="D201" s="70"/>
      <c r="E201" s="70"/>
      <c r="F201" s="70"/>
      <c r="G201" s="70"/>
      <c r="H201" s="70"/>
      <c r="I201" s="70"/>
      <c r="M201" s="70"/>
      <c r="N201" s="70"/>
    </row>
    <row r="202" spans="3:14" x14ac:dyDescent="0.3">
      <c r="C202" s="70"/>
      <c r="D202" s="70"/>
      <c r="E202" s="70"/>
      <c r="F202" s="70"/>
      <c r="G202" s="70"/>
      <c r="H202" s="70"/>
      <c r="I202" s="70"/>
      <c r="M202" s="70"/>
      <c r="N202" s="70"/>
    </row>
    <row r="203" spans="3:14" x14ac:dyDescent="0.3">
      <c r="C203" s="70"/>
      <c r="D203" s="70"/>
      <c r="E203" s="70"/>
      <c r="F203" s="70"/>
      <c r="G203" s="70"/>
      <c r="H203" s="70"/>
      <c r="I203" s="70"/>
      <c r="M203" s="70"/>
      <c r="N203" s="70"/>
    </row>
    <row r="204" spans="3:14" x14ac:dyDescent="0.3">
      <c r="C204" s="70"/>
      <c r="D204" s="70"/>
      <c r="E204" s="70"/>
      <c r="F204" s="70"/>
      <c r="G204" s="70"/>
      <c r="H204" s="70"/>
      <c r="I204" s="70"/>
      <c r="M204" s="70"/>
      <c r="N204" s="70"/>
    </row>
    <row r="205" spans="3:14" x14ac:dyDescent="0.3">
      <c r="C205" s="70"/>
      <c r="D205" s="70"/>
      <c r="E205" s="70"/>
      <c r="F205" s="70"/>
      <c r="G205" s="70"/>
      <c r="H205" s="70"/>
      <c r="I205" s="70"/>
      <c r="M205" s="70"/>
      <c r="N205" s="70"/>
    </row>
    <row r="206" spans="3:14" x14ac:dyDescent="0.3">
      <c r="C206" s="70"/>
      <c r="D206" s="70"/>
      <c r="E206" s="70"/>
      <c r="F206" s="70"/>
      <c r="G206" s="70"/>
      <c r="H206" s="70"/>
      <c r="I206" s="70"/>
      <c r="M206" s="70"/>
      <c r="N206" s="70"/>
    </row>
    <row r="207" spans="3:14" x14ac:dyDescent="0.3">
      <c r="C207" s="70"/>
      <c r="D207" s="70"/>
      <c r="E207" s="70"/>
      <c r="F207" s="70"/>
      <c r="G207" s="70"/>
      <c r="H207" s="70"/>
      <c r="I207" s="70"/>
      <c r="M207" s="70"/>
      <c r="N207" s="70"/>
    </row>
    <row r="208" spans="3:14" x14ac:dyDescent="0.3">
      <c r="C208" s="70"/>
      <c r="D208" s="70"/>
      <c r="E208" s="70"/>
      <c r="F208" s="70"/>
      <c r="G208" s="70"/>
      <c r="H208" s="70"/>
      <c r="I208" s="70"/>
      <c r="M208" s="70"/>
      <c r="N208" s="70"/>
    </row>
    <row r="209" spans="3:14" x14ac:dyDescent="0.3">
      <c r="C209" s="70"/>
      <c r="D209" s="70"/>
      <c r="E209" s="70"/>
      <c r="F209" s="70"/>
      <c r="G209" s="70"/>
      <c r="H209" s="70"/>
      <c r="I209" s="70"/>
      <c r="M209" s="70"/>
      <c r="N209" s="70"/>
    </row>
    <row r="210" spans="3:14" x14ac:dyDescent="0.3">
      <c r="C210" s="70"/>
      <c r="D210" s="70"/>
      <c r="E210" s="70"/>
      <c r="F210" s="70"/>
      <c r="G210" s="70"/>
      <c r="H210" s="70"/>
      <c r="I210" s="70"/>
      <c r="M210" s="70"/>
      <c r="N210" s="70"/>
    </row>
    <row r="211" spans="3:14" x14ac:dyDescent="0.3">
      <c r="C211" s="70"/>
      <c r="D211" s="70"/>
      <c r="E211" s="70"/>
      <c r="F211" s="70"/>
      <c r="G211" s="70"/>
      <c r="H211" s="70"/>
      <c r="I211" s="70"/>
      <c r="M211" s="70"/>
      <c r="N211" s="70"/>
    </row>
    <row r="212" spans="3:14" x14ac:dyDescent="0.3">
      <c r="C212" s="70"/>
      <c r="D212" s="70"/>
      <c r="E212" s="70"/>
      <c r="F212" s="70"/>
      <c r="G212" s="70"/>
      <c r="H212" s="70"/>
      <c r="I212" s="70"/>
      <c r="M212" s="70"/>
      <c r="N212" s="70"/>
    </row>
    <row r="213" spans="3:14" x14ac:dyDescent="0.3">
      <c r="C213" s="70"/>
      <c r="D213" s="70"/>
      <c r="E213" s="70"/>
      <c r="F213" s="70"/>
      <c r="G213" s="70"/>
      <c r="H213" s="70"/>
      <c r="I213" s="70"/>
      <c r="M213" s="70"/>
      <c r="N213" s="70"/>
    </row>
    <row r="214" spans="3:14" x14ac:dyDescent="0.3">
      <c r="C214" s="70"/>
      <c r="D214" s="70"/>
      <c r="E214" s="70"/>
      <c r="F214" s="70"/>
      <c r="G214" s="70"/>
      <c r="H214" s="70"/>
      <c r="I214" s="70"/>
      <c r="M214" s="70"/>
      <c r="N214" s="70"/>
    </row>
    <row r="215" spans="3:14" x14ac:dyDescent="0.3">
      <c r="C215" s="70"/>
      <c r="D215" s="70"/>
      <c r="E215" s="70"/>
      <c r="F215" s="70"/>
      <c r="G215" s="70"/>
      <c r="H215" s="70"/>
      <c r="I215" s="70"/>
      <c r="M215" s="70"/>
      <c r="N215" s="70"/>
    </row>
    <row r="216" spans="3:14" x14ac:dyDescent="0.3">
      <c r="C216" s="70"/>
      <c r="D216" s="70"/>
      <c r="E216" s="70"/>
      <c r="F216" s="70"/>
      <c r="G216" s="70"/>
      <c r="H216" s="70"/>
      <c r="I216" s="70"/>
      <c r="M216" s="70"/>
      <c r="N216" s="70"/>
    </row>
    <row r="217" spans="3:14" x14ac:dyDescent="0.3">
      <c r="C217" s="70"/>
      <c r="D217" s="70"/>
      <c r="E217" s="70"/>
      <c r="F217" s="70"/>
      <c r="G217" s="70"/>
      <c r="H217" s="70"/>
      <c r="I217" s="70"/>
      <c r="M217" s="70"/>
      <c r="N217" s="70"/>
    </row>
    <row r="218" spans="3:14" x14ac:dyDescent="0.3">
      <c r="C218" s="70"/>
      <c r="D218" s="70"/>
      <c r="E218" s="70"/>
      <c r="F218" s="70"/>
      <c r="G218" s="70"/>
      <c r="H218" s="70"/>
      <c r="I218" s="70"/>
      <c r="M218" s="70"/>
      <c r="N218" s="70"/>
    </row>
    <row r="219" spans="3:14" x14ac:dyDescent="0.3">
      <c r="C219" s="70"/>
      <c r="D219" s="70"/>
      <c r="E219" s="70"/>
      <c r="F219" s="70"/>
      <c r="G219" s="70"/>
      <c r="H219" s="70"/>
      <c r="I219" s="70"/>
      <c r="M219" s="70"/>
      <c r="N219" s="70"/>
    </row>
    <row r="220" spans="3:14" x14ac:dyDescent="0.3">
      <c r="C220" s="70"/>
      <c r="D220" s="70"/>
      <c r="E220" s="70"/>
      <c r="F220" s="70"/>
      <c r="G220" s="70"/>
      <c r="H220" s="70"/>
      <c r="I220" s="70"/>
      <c r="M220" s="70"/>
      <c r="N220" s="70"/>
    </row>
    <row r="221" spans="3:14" x14ac:dyDescent="0.3">
      <c r="C221" s="70"/>
      <c r="D221" s="70"/>
      <c r="E221" s="70"/>
      <c r="F221" s="70"/>
      <c r="G221" s="70"/>
      <c r="H221" s="70"/>
      <c r="I221" s="70"/>
      <c r="M221" s="70"/>
      <c r="N221" s="70"/>
    </row>
    <row r="222" spans="3:14" x14ac:dyDescent="0.3">
      <c r="C222" s="70"/>
      <c r="D222" s="70"/>
      <c r="E222" s="70"/>
      <c r="F222" s="70"/>
      <c r="G222" s="70"/>
      <c r="H222" s="70"/>
      <c r="I222" s="70"/>
      <c r="M222" s="70"/>
      <c r="N222" s="70"/>
    </row>
    <row r="223" spans="3:14" x14ac:dyDescent="0.3">
      <c r="C223" s="70"/>
      <c r="D223" s="70"/>
      <c r="E223" s="70"/>
      <c r="F223" s="70"/>
      <c r="G223" s="70"/>
      <c r="H223" s="70"/>
      <c r="I223" s="70"/>
      <c r="M223" s="70"/>
      <c r="N223" s="70"/>
    </row>
    <row r="224" spans="3:14" x14ac:dyDescent="0.3">
      <c r="C224" s="70"/>
      <c r="D224" s="70"/>
      <c r="E224" s="70"/>
      <c r="F224" s="70"/>
      <c r="G224" s="70"/>
      <c r="H224" s="70"/>
      <c r="I224" s="70"/>
      <c r="M224" s="70"/>
      <c r="N224" s="70"/>
    </row>
    <row r="225" spans="3:14" x14ac:dyDescent="0.3">
      <c r="C225" s="70"/>
      <c r="D225" s="70"/>
      <c r="E225" s="70"/>
      <c r="F225" s="70"/>
      <c r="G225" s="70"/>
      <c r="H225" s="70"/>
      <c r="I225" s="70"/>
      <c r="M225" s="70"/>
      <c r="N225" s="70"/>
    </row>
    <row r="226" spans="3:14" x14ac:dyDescent="0.3">
      <c r="C226" s="70"/>
      <c r="D226" s="70"/>
      <c r="E226" s="70"/>
      <c r="F226" s="70"/>
      <c r="G226" s="70"/>
      <c r="H226" s="70"/>
      <c r="I226" s="70"/>
      <c r="M226" s="70"/>
      <c r="N226" s="70"/>
    </row>
    <row r="227" spans="3:14" x14ac:dyDescent="0.3">
      <c r="C227" s="70"/>
      <c r="D227" s="70"/>
      <c r="E227" s="70"/>
      <c r="F227" s="70"/>
      <c r="G227" s="70"/>
      <c r="H227" s="70"/>
      <c r="I227" s="70"/>
      <c r="M227" s="70"/>
      <c r="N227" s="70"/>
    </row>
    <row r="228" spans="3:14" x14ac:dyDescent="0.3">
      <c r="C228" s="70"/>
      <c r="D228" s="70"/>
      <c r="E228" s="70"/>
      <c r="F228" s="70"/>
      <c r="G228" s="70"/>
      <c r="H228" s="70"/>
      <c r="I228" s="70"/>
      <c r="M228" s="70"/>
      <c r="N228" s="70"/>
    </row>
    <row r="229" spans="3:14" x14ac:dyDescent="0.3">
      <c r="C229" s="70"/>
      <c r="D229" s="70"/>
      <c r="E229" s="70"/>
      <c r="F229" s="70"/>
      <c r="G229" s="70"/>
      <c r="H229" s="70"/>
      <c r="I229" s="70"/>
      <c r="M229" s="70"/>
      <c r="N229" s="70"/>
    </row>
    <row r="230" spans="3:14" x14ac:dyDescent="0.3">
      <c r="C230" s="70"/>
      <c r="D230" s="70"/>
      <c r="E230" s="70"/>
      <c r="F230" s="70"/>
      <c r="G230" s="70"/>
      <c r="H230" s="70"/>
      <c r="I230" s="70"/>
      <c r="M230" s="70"/>
      <c r="N230" s="70"/>
    </row>
    <row r="231" spans="3:14" x14ac:dyDescent="0.3">
      <c r="C231" s="70"/>
      <c r="D231" s="70"/>
      <c r="E231" s="70"/>
      <c r="F231" s="70"/>
      <c r="G231" s="70"/>
      <c r="H231" s="70"/>
      <c r="I231" s="70"/>
      <c r="M231" s="70"/>
      <c r="N231" s="70"/>
    </row>
    <row r="232" spans="3:14" x14ac:dyDescent="0.3">
      <c r="C232" s="70"/>
      <c r="D232" s="70"/>
      <c r="E232" s="70"/>
      <c r="F232" s="70"/>
      <c r="G232" s="70"/>
      <c r="H232" s="70"/>
      <c r="I232" s="70"/>
      <c r="M232" s="70"/>
      <c r="N232" s="70"/>
    </row>
    <row r="233" spans="3:14" x14ac:dyDescent="0.3">
      <c r="C233" s="70"/>
      <c r="D233" s="70"/>
      <c r="E233" s="70"/>
      <c r="F233" s="70"/>
      <c r="G233" s="70"/>
      <c r="H233" s="70"/>
      <c r="I233" s="70"/>
      <c r="M233" s="70"/>
      <c r="N233" s="70"/>
    </row>
    <row r="234" spans="3:14" x14ac:dyDescent="0.3">
      <c r="C234" s="70"/>
      <c r="D234" s="70"/>
      <c r="E234" s="70"/>
      <c r="F234" s="70"/>
      <c r="G234" s="70"/>
      <c r="H234" s="70"/>
      <c r="I234" s="70"/>
      <c r="M234" s="70"/>
      <c r="N234" s="70"/>
    </row>
    <row r="235" spans="3:14" x14ac:dyDescent="0.3">
      <c r="C235" s="70"/>
      <c r="D235" s="70"/>
      <c r="E235" s="70"/>
      <c r="F235" s="70"/>
      <c r="G235" s="70"/>
      <c r="H235" s="70"/>
      <c r="I235" s="70"/>
      <c r="M235" s="70"/>
      <c r="N235" s="70"/>
    </row>
    <row r="236" spans="3:14" x14ac:dyDescent="0.3">
      <c r="C236" s="70"/>
      <c r="D236" s="70"/>
      <c r="E236" s="70"/>
      <c r="F236" s="70"/>
      <c r="G236" s="70"/>
      <c r="H236" s="70"/>
      <c r="I236" s="70"/>
      <c r="M236" s="70"/>
      <c r="N236" s="70"/>
    </row>
    <row r="237" spans="3:14" x14ac:dyDescent="0.3">
      <c r="C237" s="70"/>
      <c r="D237" s="70"/>
      <c r="E237" s="70"/>
      <c r="F237" s="70"/>
      <c r="G237" s="70"/>
      <c r="H237" s="70"/>
      <c r="I237" s="70"/>
      <c r="M237" s="70"/>
      <c r="N237" s="70"/>
    </row>
    <row r="238" spans="3:14" x14ac:dyDescent="0.3">
      <c r="C238" s="70"/>
      <c r="D238" s="70"/>
      <c r="E238" s="70"/>
      <c r="F238" s="70"/>
      <c r="G238" s="70"/>
      <c r="H238" s="70"/>
      <c r="I238" s="70"/>
      <c r="M238" s="70"/>
      <c r="N238" s="70"/>
    </row>
    <row r="239" spans="3:14" x14ac:dyDescent="0.3">
      <c r="C239" s="70"/>
      <c r="D239" s="70"/>
      <c r="E239" s="70"/>
      <c r="F239" s="70"/>
      <c r="G239" s="70"/>
      <c r="H239" s="70"/>
      <c r="I239" s="70"/>
      <c r="M239" s="70"/>
      <c r="N239" s="70"/>
    </row>
    <row r="240" spans="3:14" x14ac:dyDescent="0.3">
      <c r="C240" s="70"/>
      <c r="D240" s="70"/>
      <c r="E240" s="70"/>
      <c r="F240" s="70"/>
      <c r="G240" s="70"/>
      <c r="H240" s="70"/>
      <c r="I240" s="70"/>
      <c r="M240" s="70"/>
      <c r="N240" s="70"/>
    </row>
    <row r="241" spans="3:14" x14ac:dyDescent="0.3">
      <c r="C241" s="70"/>
      <c r="D241" s="70"/>
      <c r="E241" s="70"/>
      <c r="F241" s="70"/>
      <c r="G241" s="70"/>
      <c r="H241" s="70"/>
      <c r="I241" s="70"/>
      <c r="M241" s="70"/>
      <c r="N241" s="70"/>
    </row>
    <row r="242" spans="3:14" x14ac:dyDescent="0.3">
      <c r="C242" s="70"/>
      <c r="D242" s="70"/>
      <c r="E242" s="70"/>
      <c r="F242" s="70"/>
      <c r="G242" s="70"/>
      <c r="H242" s="70"/>
      <c r="I242" s="70"/>
      <c r="M242" s="70"/>
      <c r="N242" s="70"/>
    </row>
    <row r="243" spans="3:14" x14ac:dyDescent="0.3">
      <c r="C243" s="70"/>
      <c r="D243" s="70"/>
      <c r="E243" s="70"/>
      <c r="F243" s="70"/>
      <c r="G243" s="70"/>
      <c r="H243" s="70"/>
      <c r="I243" s="70"/>
      <c r="M243" s="70"/>
      <c r="N243" s="70"/>
    </row>
    <row r="244" spans="3:14" x14ac:dyDescent="0.3">
      <c r="C244" s="70"/>
      <c r="D244" s="70"/>
      <c r="E244" s="70"/>
      <c r="F244" s="70"/>
      <c r="G244" s="70"/>
      <c r="H244" s="70"/>
      <c r="I244" s="70"/>
      <c r="M244" s="70"/>
      <c r="N244" s="70"/>
    </row>
    <row r="245" spans="3:14" x14ac:dyDescent="0.3">
      <c r="C245" s="70"/>
      <c r="D245" s="70"/>
      <c r="E245" s="70"/>
      <c r="F245" s="70"/>
      <c r="G245" s="70"/>
      <c r="H245" s="70"/>
      <c r="I245" s="70"/>
      <c r="M245" s="70"/>
      <c r="N245" s="70"/>
    </row>
    <row r="246" spans="3:14" x14ac:dyDescent="0.3">
      <c r="C246" s="70"/>
      <c r="D246" s="70"/>
      <c r="E246" s="70"/>
      <c r="F246" s="70"/>
      <c r="G246" s="70"/>
      <c r="H246" s="70"/>
      <c r="I246" s="70"/>
      <c r="M246" s="70"/>
      <c r="N246" s="70"/>
    </row>
    <row r="247" spans="3:14" x14ac:dyDescent="0.3">
      <c r="C247" s="70"/>
      <c r="D247" s="70"/>
      <c r="E247" s="70"/>
      <c r="F247" s="70"/>
      <c r="G247" s="70"/>
      <c r="H247" s="70"/>
      <c r="I247" s="70"/>
      <c r="M247" s="70"/>
      <c r="N247" s="70"/>
    </row>
    <row r="248" spans="3:14" x14ac:dyDescent="0.3">
      <c r="C248" s="70"/>
      <c r="D248" s="70"/>
      <c r="E248" s="70"/>
      <c r="F248" s="70"/>
      <c r="G248" s="70"/>
      <c r="H248" s="70"/>
      <c r="I248" s="70"/>
      <c r="M248" s="70"/>
      <c r="N248" s="70"/>
    </row>
    <row r="249" spans="3:14" x14ac:dyDescent="0.3">
      <c r="C249" s="70"/>
      <c r="D249" s="70"/>
      <c r="E249" s="70"/>
      <c r="F249" s="70"/>
      <c r="G249" s="70"/>
      <c r="H249" s="70"/>
      <c r="I249" s="70"/>
      <c r="M249" s="70"/>
      <c r="N249" s="70"/>
    </row>
    <row r="250" spans="3:14" x14ac:dyDescent="0.3">
      <c r="C250" s="70"/>
      <c r="D250" s="70"/>
      <c r="E250" s="70"/>
      <c r="F250" s="70"/>
      <c r="G250" s="70"/>
      <c r="H250" s="70"/>
      <c r="I250" s="70"/>
      <c r="M250" s="70"/>
      <c r="N250" s="70"/>
    </row>
    <row r="251" spans="3:14" x14ac:dyDescent="0.3">
      <c r="C251" s="70"/>
      <c r="D251" s="70"/>
      <c r="E251" s="70"/>
      <c r="F251" s="70"/>
      <c r="G251" s="70"/>
      <c r="H251" s="70"/>
      <c r="I251" s="70"/>
      <c r="M251" s="70"/>
      <c r="N251" s="70"/>
    </row>
    <row r="252" spans="3:14" x14ac:dyDescent="0.3">
      <c r="C252" s="70"/>
      <c r="D252" s="70"/>
      <c r="E252" s="70"/>
      <c r="F252" s="70"/>
      <c r="G252" s="70"/>
      <c r="H252" s="70"/>
      <c r="I252" s="70"/>
      <c r="M252" s="70"/>
      <c r="N252" s="70"/>
    </row>
    <row r="253" spans="3:14" x14ac:dyDescent="0.3">
      <c r="C253" s="70"/>
      <c r="D253" s="70"/>
      <c r="E253" s="70"/>
      <c r="F253" s="70"/>
      <c r="G253" s="70"/>
      <c r="H253" s="70"/>
      <c r="I253" s="70"/>
      <c r="M253" s="70"/>
      <c r="N253" s="70"/>
    </row>
    <row r="254" spans="3:14" x14ac:dyDescent="0.3">
      <c r="C254" s="70"/>
      <c r="D254" s="70"/>
      <c r="E254" s="70"/>
      <c r="F254" s="70"/>
      <c r="G254" s="70"/>
      <c r="H254" s="70"/>
      <c r="I254" s="70"/>
      <c r="M254" s="70"/>
      <c r="N254" s="70"/>
    </row>
    <row r="255" spans="3:14" x14ac:dyDescent="0.3">
      <c r="C255" s="70"/>
      <c r="D255" s="70"/>
      <c r="E255" s="70"/>
      <c r="F255" s="70"/>
      <c r="G255" s="70"/>
      <c r="H255" s="70"/>
      <c r="I255" s="70"/>
      <c r="M255" s="70"/>
      <c r="N255" s="70"/>
    </row>
    <row r="256" spans="3:14" x14ac:dyDescent="0.3">
      <c r="C256" s="70"/>
      <c r="D256" s="70"/>
      <c r="E256" s="70"/>
      <c r="F256" s="70"/>
      <c r="G256" s="70"/>
      <c r="H256" s="70"/>
      <c r="I256" s="70"/>
      <c r="M256" s="70"/>
      <c r="N256" s="70"/>
    </row>
    <row r="257" spans="3:14" x14ac:dyDescent="0.3">
      <c r="C257" s="70"/>
      <c r="D257" s="70"/>
      <c r="E257" s="70"/>
      <c r="F257" s="70"/>
      <c r="G257" s="70"/>
      <c r="H257" s="70"/>
      <c r="I257" s="70"/>
      <c r="M257" s="70"/>
      <c r="N257" s="70"/>
    </row>
    <row r="258" spans="3:14" x14ac:dyDescent="0.3">
      <c r="C258" s="70"/>
      <c r="D258" s="70"/>
      <c r="E258" s="70"/>
      <c r="F258" s="70"/>
      <c r="G258" s="70"/>
      <c r="H258" s="70"/>
      <c r="I258" s="70"/>
      <c r="M258" s="70"/>
      <c r="N258" s="70"/>
    </row>
    <row r="259" spans="3:14" x14ac:dyDescent="0.3">
      <c r="C259" s="70"/>
      <c r="D259" s="70"/>
      <c r="E259" s="70"/>
      <c r="F259" s="70"/>
      <c r="G259" s="70"/>
      <c r="H259" s="70"/>
      <c r="I259" s="70"/>
      <c r="M259" s="70"/>
      <c r="N259" s="70"/>
    </row>
    <row r="260" spans="3:14" x14ac:dyDescent="0.3">
      <c r="C260" s="70"/>
      <c r="D260" s="70"/>
      <c r="E260" s="70"/>
      <c r="F260" s="70"/>
      <c r="G260" s="70"/>
      <c r="H260" s="70"/>
      <c r="I260" s="70"/>
      <c r="M260" s="70"/>
      <c r="N260" s="70"/>
    </row>
    <row r="261" spans="3:14" x14ac:dyDescent="0.3">
      <c r="C261" s="70"/>
      <c r="D261" s="70"/>
      <c r="E261" s="70"/>
      <c r="F261" s="70"/>
      <c r="G261" s="70"/>
      <c r="H261" s="70"/>
      <c r="I261" s="70"/>
      <c r="M261" s="70"/>
      <c r="N261" s="70"/>
    </row>
    <row r="262" spans="3:14" x14ac:dyDescent="0.3">
      <c r="C262" s="70"/>
      <c r="D262" s="70"/>
      <c r="E262" s="70"/>
      <c r="F262" s="70"/>
      <c r="G262" s="70"/>
      <c r="H262" s="70"/>
      <c r="I262" s="70"/>
      <c r="M262" s="70"/>
      <c r="N262" s="70"/>
    </row>
    <row r="263" spans="3:14" x14ac:dyDescent="0.3">
      <c r="M263" s="70"/>
      <c r="N263" s="70"/>
    </row>
  </sheetData>
  <sheetProtection password="F79C" sheet="1" objects="1" scenarios="1"/>
  <mergeCells count="12">
    <mergeCell ref="P1:R1"/>
    <mergeCell ref="H7:H27"/>
    <mergeCell ref="M7:M27"/>
    <mergeCell ref="I7:I27"/>
    <mergeCell ref="J7:J27"/>
    <mergeCell ref="B1:D1"/>
    <mergeCell ref="P30:R30"/>
    <mergeCell ref="B29:G29"/>
    <mergeCell ref="B30:G30"/>
    <mergeCell ref="P29:R29"/>
    <mergeCell ref="K7:K27"/>
    <mergeCell ref="L7:L27"/>
  </mergeCells>
  <conditionalFormatting sqref="D7:D27 B7:B27">
    <cfRule type="containsBlanks" dxfId="11" priority="44">
      <formula>LEN(TRIM(B7))=0</formula>
    </cfRule>
  </conditionalFormatting>
  <conditionalFormatting sqref="B7:B27">
    <cfRule type="cellIs" dxfId="10" priority="39" operator="greaterThanOrEqual">
      <formula>1</formula>
    </cfRule>
  </conditionalFormatting>
  <conditionalFormatting sqref="R7:R2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P24:P27 P7:P22 G7:G2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P24:P27 P7:P22 G7:G27">
    <cfRule type="notContainsBlanks" dxfId="5" priority="13">
      <formula>LEN(TRIM(G7))&gt;0</formula>
    </cfRule>
  </conditionalFormatting>
  <conditionalFormatting sqref="G7:G2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23">
    <cfRule type="notContainsBlanks" dxfId="2" priority="5">
      <formula>LEN(TRIM(P23))&gt;0</formula>
    </cfRule>
    <cfRule type="containsBlanks" dxfId="1" priority="6">
      <formula>LEN(TRIM(P23))=0</formula>
    </cfRule>
  </conditionalFormatting>
  <conditionalFormatting sqref="P23">
    <cfRule type="notContainsBlanks" dxfId="0" priority="4">
      <formula>LEN(TRIM(P23))&gt;0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25 E26:E27">
      <formula1>"ks,bal,sada,"</formula1>
    </dataValidation>
  </dataValidations>
  <pageMargins left="0.15748031496062992" right="0.15748031496062992" top="0.46" bottom="0.31496062992125984" header="0.15748031496062992" footer="0.15748031496062992"/>
  <pageSetup paperSize="9" scale="34" orientation="landscape" r:id="rId1"/>
  <headerFooter>
    <oddFooter>&amp;C&amp;P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S7:S25 S26:S27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2018-06-04T08:51:03Z</cp:lastPrinted>
  <dcterms:created xsi:type="dcterms:W3CDTF">2014-03-05T12:43:32Z</dcterms:created>
  <dcterms:modified xsi:type="dcterms:W3CDTF">2018-08-01T12:14:18Z</dcterms:modified>
</cp:coreProperties>
</file>