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3136" windowHeight="13056" tabRatio="218"/>
  </bookViews>
  <sheets>
    <sheet name="AVT" sheetId="22" r:id="rId1"/>
  </sheets>
  <externalReferences>
    <externalReference r:id="rId2"/>
  </externalReferences>
  <definedNames>
    <definedName name="_xlnm._FilterDatabase" localSheetId="0" hidden="1">AVT!$B$3:$S$20</definedName>
    <definedName name="_xlnm.Print_Area" localSheetId="0">AVT!$B$1:$R$23</definedName>
  </definedNames>
  <calcPr calcId="145621"/>
</workbook>
</file>

<file path=xl/calcChain.xml><?xml version="1.0" encoding="utf-8"?>
<calcChain xmlns="http://schemas.openxmlformats.org/spreadsheetml/2006/main">
  <c r="P13" i="22" l="1"/>
  <c r="Q13" i="22"/>
  <c r="Q20" i="22" l="1"/>
  <c r="P20" i="22"/>
  <c r="M20" i="22"/>
  <c r="Q19" i="22"/>
  <c r="P19" i="22"/>
  <c r="M19" i="22"/>
  <c r="Q18" i="22" l="1"/>
  <c r="P18" i="22"/>
  <c r="M18" i="22"/>
  <c r="Q17" i="22"/>
  <c r="P17" i="22"/>
  <c r="M17" i="22"/>
  <c r="Q16" i="22"/>
  <c r="P16" i="22"/>
  <c r="M16" i="22"/>
  <c r="Q15" i="22"/>
  <c r="P15" i="22"/>
  <c r="M15" i="22"/>
  <c r="Q14" i="22"/>
  <c r="P14" i="22"/>
  <c r="M14" i="22"/>
  <c r="M13" i="22"/>
  <c r="Q12" i="22"/>
  <c r="P12" i="22"/>
  <c r="M12" i="22"/>
  <c r="Q11" i="22"/>
  <c r="P11" i="22"/>
  <c r="M11" i="22"/>
  <c r="Q10" i="22"/>
  <c r="P10" i="22"/>
  <c r="M10" i="22"/>
  <c r="Q9" i="22"/>
  <c r="P9" i="22"/>
  <c r="M9" i="22"/>
  <c r="Q8" i="22"/>
  <c r="P8" i="22"/>
  <c r="M8" i="22"/>
  <c r="M7" i="22" l="1"/>
  <c r="P7" i="22" l="1"/>
  <c r="Q7" i="22"/>
  <c r="O23" i="22" l="1"/>
  <c r="N23" i="22" l="1"/>
</calcChain>
</file>

<file path=xl/sharedStrings.xml><?xml version="1.0" encoding="utf-8"?>
<sst xmlns="http://schemas.openxmlformats.org/spreadsheetml/2006/main" count="89" uniqueCount="52">
  <si>
    <t>Množství</t>
  </si>
  <si>
    <t>Položka</t>
  </si>
  <si>
    <t>Obchodní název + typ</t>
  </si>
  <si>
    <t>38651100-4 - Objektivy</t>
  </si>
  <si>
    <t>38651200-5 - Těla fotografických přístrojů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</si>
  <si>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</si>
  <si>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</si>
  <si>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</si>
  <si>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</si>
  <si>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</si>
  <si>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</si>
  <si>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</si>
  <si>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</si>
  <si>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</si>
  <si>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</si>
  <si>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</si>
  <si>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</si>
  <si>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</si>
  <si>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AV technika II 073-2018 (AVT-(II.)-073-2018)</t>
  </si>
  <si>
    <t>Priloha_c._1_Kupni_smlouvy_technicka_specifikace_AVT-(II.)-073-2018</t>
  </si>
  <si>
    <t>Název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</si>
  <si>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</si>
  <si>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</si>
  <si>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</si>
  <si>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</si>
  <si>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</si>
  <si>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Petr Pfauser,
Tel.: 37763 6717</t>
  </si>
  <si>
    <t>Univerzitní 28,
306 14 Plzeň,
 Fakulta designu a umění Ladislava Sutnara,
LS 230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</si>
  <si>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</si>
  <si>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</si>
  <si>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</si>
  <si>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</si>
  <si>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</si>
  <si>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Digitální fotoaparát s objektivem</t>
  </si>
  <si>
    <t>Objektiv</t>
  </si>
  <si>
    <t>Světelnost max. f/4 v celém rozsahu, clona min. F22, poměr zobrazení 1:4,9, zaostřovací vzdálenost min. 24cm, zorný úhel v rozsahu 122.0°-84,1°, autofocus HSM,  konstrukce tvořena min. 16 členy v min. 11 skupinách, pro full frame snímače, vč. pevné sluneční clony, pouzdra, krytek, plná kompatibilita se s stávajícím plnoformátovým fotoaparátem Canon.</t>
  </si>
  <si>
    <t>Objektiv s kontrolou perspektivy, světelnost max. f/2,8, clona min. F45, makropoměr min. 1:2 vzhledem ke skutečné velikosti, filtr průměr 77mm, zaostřovací vzdálenost min. 39cm,  konstrukce tvořena min. 11 členy v min. 9 skupinách, pro full frame snímače, vč. pouzdra, krytek, vč. cirkulárního polarizačního filtru nejvyšší třídy (odolnost vůči vodě, olejům, mechanickým nečistotám, poškrábání, slim provedení), plná kompatibilita se s stávajícím plnoformátovým fotoaparátem Canon.</t>
  </si>
  <si>
    <t>Světelnost max. f/4, clona min. F22, filtr průměr 77mm, zaostřovací vzdálenost min. 25cm,  objektiv je možné naklonit o ±6,5°, vyosit o ±12mm a otočit o ±90° kolem optické osy (v obou směrech), autofocus HSM, pro full frame snímače, vč. pouzdra, krytek, plná kompatibilita se s stávajícím plnoformátovým fotoaparátem Canon.</t>
  </si>
  <si>
    <t>Zoom objektiv rozsah 24-105, světelnost max. f/4 v celém rozsahu, clona max. F22, poměr zobrazení 1:4,6, zaostřovací vzdálenost min. 25cm, autofocus HSM,  konstrukce tvořena min. 19 členy v min. 14 skupinách, filtr průměr 82mm, vč. cirkulárního polarizačního filtru nejvyšší třídy (odolnost vůči vodě, olejům, mechanickým nečistotám, poškrábání, slim provedení), pro full frame snímače, vč. sluneční clony, pouzdra, krytek, plná kompatibilita se s stávajícím plnoformátovým fotoaparátem Canon.</t>
  </si>
  <si>
    <t>Digitální fotoaparát</t>
  </si>
  <si>
    <t>Digitální zrcadlovka (DSLR), menu v češtině, závit na stativ, CMOS snímač s velikostí 23,6x15,6 mm, min. počet bodů 20.9Mpx, automatické ostření min. 153 poli, rychlost focení min. 10sn./s, standardní citlivost snímače 100 - 51200, expoziční režimy, A, M, P, S, scénické režimy, samospoušť s min. dobou 2s, korekce jasu,  histogram, ostření: multibodové, bodové, středobodové, manuální a automatické ostření, velikost otočného a  výklopného  dotykového LCD min. 3,2"cm s rozlišením min. 2359000px, korekce expozice min.  +-3EV, délka expozice min. 0,25mikros, max. 30s, podpora karet SD, SDHC, SDXC, vyvážení bílé automatické i manuální, podpora formátu JPEG, RAW v libovolné kombinaci, podpora wifi a přímého tisku,  možnost videosekvence se zvukem s rozlišením min. 4K, konektor HDMI, USB, LiIon akumulátor, utěsněné tělo proti prachu a vodě. Vč. kompaktního adaptéru do sítě umožnující provoz a nabíjení zrcadlovky.</t>
  </si>
  <si>
    <r>
      <t xml:space="preserve">Makroobjektiv,  světelnost max. f/2,8, ohnisková vzdálenost 100 mm, 4 kroková optická stabilizace, poměr zvětšení 1:1, filtr průměr 67mm, zaostřovací vzdálenost min. 30cm,  konstrukce tvořena min. 15 členy v min. 12 skupinách, pro full frame snímače, vč. pouzdra, krytek, 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plná kompatibilita se s stávajícím plnoformátovým fotoaparátem Canon.</t>
    </r>
  </si>
  <si>
    <t>Mezikroužek</t>
  </si>
  <si>
    <r>
      <t>Mechanicky solidní manuální mezikroužek s automatickým AI přenosem clony,</t>
    </r>
    <r>
      <rPr>
        <b/>
        <sz val="11"/>
        <color theme="1"/>
        <rFont val="Calibri"/>
        <family val="2"/>
        <charset val="238"/>
        <scheme val="minor"/>
      </rPr>
      <t xml:space="preserve"> plná kompatibilita s objektivy v položkách č. 8-13.</t>
    </r>
  </si>
  <si>
    <r>
      <t xml:space="preserve">Širokoúhlý stabilizovaný objektiv s proměnlivým ohniskem, světelnost max. f/5.6, ohnisková vzdálenost  min 18 mm, max. 140mm, clona max. F38, filtr průměr 67mm, zaostřovací vzdálenost min. 45cm, systém redukce vibrací,  vč. krytek, </t>
    </r>
    <r>
      <rPr>
        <b/>
        <sz val="11"/>
        <color theme="1"/>
        <rFont val="Calibri"/>
        <family val="2"/>
        <charset val="238"/>
        <scheme val="minor"/>
      </rPr>
      <t>plná kompatibilita s fotoaparátem v položce č. 7.</t>
    </r>
  </si>
  <si>
    <r>
      <t xml:space="preserve">Širokoúhlý objektiv s pevným ohniskem světelnost max. f/1,8, ohnisková vzdálenost 50 mm, clona max. F22, filtr průměr 52mm, zaostřovací vzdálenost min. 45cm,  konstrukce tvořena min. 6 členy v min. 5 skupinách, pro full frame snímače, vč. krytek, </t>
    </r>
    <r>
      <rPr>
        <b/>
        <sz val="11"/>
        <color theme="1"/>
        <rFont val="Calibri"/>
        <family val="2"/>
        <charset val="238"/>
        <scheme val="minor"/>
      </rPr>
      <t>plná kompatibilita s fotoaparátem v položce č. 7.</t>
    </r>
  </si>
  <si>
    <r>
      <t>Širokoúhlý objektiv s pevným ohniskem světelnost max. f/2, ohnisková vzdálenost 35 mm, clona max. F22, filtr průměr 52mm, zaostřovací vzdálenost min. 25cm, pro full frame snímače, vč. krytek,</t>
    </r>
    <r>
      <rPr>
        <b/>
        <sz val="11"/>
        <color theme="1"/>
        <rFont val="Calibri"/>
        <family val="2"/>
        <charset val="238"/>
        <scheme val="minor"/>
      </rPr>
      <t xml:space="preserve"> plná kompatibilita s fotoaparátem v položce č. 7.</t>
    </r>
  </si>
  <si>
    <r>
      <t>Širokoúhlý objektiv s pevným ohniskem světelnost max. f/2,8, ohnisková vzdálenost 24 mm, clona max. F22, filtr průměr 52mm, zaostřovací vzdálenost min. 30cm, konstrukce tvořena min. 9 členy v min. 9 skupinách, pro full frame snímače, vč. krytek,</t>
    </r>
    <r>
      <rPr>
        <b/>
        <sz val="11"/>
        <color theme="1"/>
        <rFont val="Calibri"/>
        <family val="2"/>
        <charset val="238"/>
        <scheme val="minor"/>
      </rPr>
      <t xml:space="preserve"> plná kompatibilita s fotoaparátem v položce č. 7.</t>
    </r>
  </si>
  <si>
    <r>
      <t xml:space="preserve">Širokoúhlý objektiv s pevným ohniskem světelnost max. f/2,8, ohnisková vzdálenost 28 mm, clona max. F22, filtr průměr 52mm, zaostřovací vzdálenost min. 20cm,  pro full frame snímače, vč. krytek, </t>
    </r>
    <r>
      <rPr>
        <b/>
        <sz val="11"/>
        <color theme="1"/>
        <rFont val="Calibri"/>
        <family val="2"/>
        <charset val="238"/>
        <scheme val="minor"/>
      </rPr>
      <t>plná kompatibilita s fotoaparátem v položce č. 7.</t>
    </r>
  </si>
  <si>
    <r>
      <t xml:space="preserve">Širokoúhlý objektiv s pevným ohniskem světelnost max. f/2,8, ohnisková vzdálenost 20 mm, clona max. F22, filtr průměr 62mm, zaostřovací vzdálenost min. 25cm,  konstrukce tvořena min. 12 členy v min. 9 skupinách, pro full frame snímače, vč. pouzdra, krytek, </t>
    </r>
    <r>
      <rPr>
        <b/>
        <sz val="11"/>
        <color theme="1"/>
        <rFont val="Calibri"/>
        <family val="2"/>
        <charset val="238"/>
        <scheme val="minor"/>
      </rPr>
      <t>plná kompatibilita s fotoaparátem v položce č. 7.</t>
    </r>
  </si>
  <si>
    <t>Samostatná faktura</t>
  </si>
  <si>
    <r>
      <t>Digitální zrcadlovka (DSLR), menu v češtině, závit na stativ, CMOS snímač s velikostí min.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23,6x15,8 </t>
    </r>
    <r>
      <rPr>
        <sz val="11"/>
        <color theme="1"/>
        <rFont val="Calibri"/>
        <family val="2"/>
        <charset val="238"/>
        <scheme val="minor"/>
      </rPr>
      <t xml:space="preserve">mm, min. počet bodů 18Mpx, citlivost snímače 100 - 12800, expoziční režimy, A, M, P, S, scénické režimy, samospoušť s min. dobou 2s, korekce jasu,  histogram, ostření: multibodové, bodové, středobodové, manuální a automatické ostření, velikost LCD min. 3" s rozlišením min. 1040000px, korekce expozice min.  +-3EV, délka expozice min. 0,25mikros, max. 30s, podpora karet SD, SDHC, SDXC, vyvážení bílé barvy automatické i manuální, podpora formátu JPEG, RAW v libovolné kombinaci, podpora wifi a přímého tisku, možnost videosekvence se zvukem s rozlišením min. Full HD, konektor HDMI, USB, LiIon akumulátor, sáňky pro blesk, stativový závit, vestavěný blesk, možnost osazení </t>
    </r>
    <r>
      <rPr>
        <sz val="11"/>
        <rFont val="Calibri"/>
        <family val="2"/>
        <charset val="238"/>
        <scheme val="minor"/>
      </rPr>
      <t xml:space="preserve">stávajícími výměnnými objektivy Canon.
Objektiv - světelnost max. f/5.6 v  max. ohn. vzdálenost, poměr zobrazení 1:4, ohnisková vzdálenost </t>
    </r>
    <r>
      <rPr>
        <sz val="11"/>
        <color theme="1"/>
        <rFont val="Calibri"/>
        <family val="2"/>
        <charset val="238"/>
        <scheme val="minor"/>
      </rPr>
      <t xml:space="preserve">min. 18mm, max. 55mm, zaostřovací vzdálenost min. 25cm, vč. krytek, plná kompatibilita </t>
    </r>
    <r>
      <rPr>
        <sz val="11"/>
        <rFont val="Calibri"/>
        <family val="2"/>
        <charset val="238"/>
        <scheme val="minor"/>
      </rPr>
      <t xml:space="preserve">se stávajícím digitálním fotoaparátem Canon. 
Fotaparát musí mít pouzdro, které bude na něj uzpůsobené pro usazení fotoaparátu, objektivu, </t>
    </r>
    <r>
      <rPr>
        <sz val="11"/>
        <color theme="1"/>
        <rFont val="Calibri"/>
        <family val="2"/>
        <charset val="238"/>
        <scheme val="minor"/>
      </rPr>
      <t>náhradní baterky, paměťových karet, náhradní originální akumulátor s kapacitou min. 500 snímků, součástí dodávky je min. jedna pamětová karta s kapacitou min. 8GB.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</si>
</sst>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6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UD\DNS\052016_AV_technika_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6"/>
  <sheetViews>
    <sheetView tabSelected="1" zoomScale="60" zoomScaleNormal="60" workbookViewId="0">
      <selection activeCell="F7" sqref="F7"/>
    </sheetView>
  </sheetViews>
  <sheetFormatPr defaultRowHeight="14.4" x14ac:dyDescent="0.3"/>
  <cols>
    <col min="1" max="1" width="1.44140625" style="73" customWidth="1"/>
    <col min="2" max="2" width="5.6640625" style="73" customWidth="1"/>
    <col min="3" max="3" width="37.88671875" style="104" customWidth="1"/>
    <col min="4" max="4" width="9.6640625" style="109" customWidth="1"/>
    <col min="5" max="5" width="9" style="110" customWidth="1"/>
    <col min="6" max="6" width="91.33203125" style="104" customWidth="1"/>
    <col min="7" max="7" width="31.6640625" style="104" customWidth="1"/>
    <col min="8" max="8" width="20.5546875" style="104" customWidth="1"/>
    <col min="9" max="9" width="19" style="104" customWidth="1"/>
    <col min="10" max="10" width="17.88671875" style="73" customWidth="1"/>
    <col min="11" max="11" width="18.5546875" style="73" customWidth="1"/>
    <col min="12" max="12" width="22.109375" style="104" customWidth="1"/>
    <col min="13" max="13" width="20.44140625" style="104" hidden="1" customWidth="1"/>
    <col min="14" max="14" width="19.33203125" style="73" customWidth="1"/>
    <col min="15" max="15" width="22.109375" style="73" customWidth="1"/>
    <col min="16" max="16" width="20.5546875" style="73" customWidth="1"/>
    <col min="17" max="17" width="21.33203125" style="73" customWidth="1"/>
    <col min="18" max="18" width="20.44140625" style="73" hidden="1" customWidth="1"/>
    <col min="19" max="19" width="34.88671875" style="95" customWidth="1"/>
    <col min="20" max="16384" width="8.88671875" style="73"/>
  </cols>
  <sheetData>
    <row r="1" spans="1:19" s="14" customFormat="1" ht="18.75" customHeight="1" x14ac:dyDescent="0.3">
      <c r="B1" s="44" t="s">
        <v>18</v>
      </c>
      <c r="C1" s="44"/>
      <c r="D1" s="44"/>
      <c r="E1" s="12"/>
      <c r="F1" s="13"/>
      <c r="G1" s="13"/>
      <c r="I1" s="15"/>
      <c r="L1" s="13"/>
      <c r="M1" s="13"/>
      <c r="N1" s="50"/>
      <c r="O1" s="49" t="s">
        <v>19</v>
      </c>
      <c r="P1" s="49"/>
      <c r="Q1" s="49"/>
      <c r="R1" s="51"/>
      <c r="S1" s="52"/>
    </row>
    <row r="2" spans="1:19" s="14" customFormat="1" ht="18.75" customHeight="1" x14ac:dyDescent="0.3">
      <c r="B2" s="11"/>
      <c r="C2" s="53"/>
      <c r="D2" s="11"/>
      <c r="E2" s="12"/>
      <c r="F2" s="13"/>
      <c r="G2" s="13"/>
      <c r="I2" s="15"/>
      <c r="L2" s="13"/>
      <c r="M2" s="13"/>
      <c r="N2" s="54"/>
      <c r="O2" s="54"/>
      <c r="Q2" s="54"/>
      <c r="R2" s="51"/>
      <c r="S2" s="52"/>
    </row>
    <row r="3" spans="1:19" s="14" customFormat="1" ht="19.95" customHeight="1" x14ac:dyDescent="0.3">
      <c r="B3" s="55"/>
      <c r="C3" s="56" t="s">
        <v>6</v>
      </c>
      <c r="D3" s="57"/>
      <c r="E3" s="57"/>
      <c r="F3" s="57"/>
      <c r="G3" s="58"/>
      <c r="H3" s="58"/>
      <c r="I3" s="58"/>
      <c r="J3" s="58"/>
      <c r="K3" s="54"/>
      <c r="L3" s="59"/>
      <c r="M3" s="59"/>
      <c r="N3" s="54"/>
      <c r="O3" s="54"/>
      <c r="Q3" s="54"/>
      <c r="S3" s="59"/>
    </row>
    <row r="4" spans="1:19" s="14" customFormat="1" ht="19.95" customHeight="1" thickBot="1" x14ac:dyDescent="0.35">
      <c r="B4" s="60"/>
      <c r="C4" s="61" t="s">
        <v>14</v>
      </c>
      <c r="D4" s="57"/>
      <c r="E4" s="57"/>
      <c r="F4" s="57"/>
      <c r="G4" s="57"/>
      <c r="H4" s="54"/>
      <c r="I4" s="54"/>
      <c r="J4" s="54"/>
      <c r="K4" s="54"/>
      <c r="L4" s="13"/>
      <c r="M4" s="13"/>
      <c r="N4" s="54"/>
      <c r="O4" s="54"/>
      <c r="Q4" s="54"/>
      <c r="S4" s="59"/>
    </row>
    <row r="5" spans="1:19" s="14" customFormat="1" ht="34.5" customHeight="1" thickBot="1" x14ac:dyDescent="0.35">
      <c r="B5" s="16"/>
      <c r="C5" s="17"/>
      <c r="D5" s="18"/>
      <c r="E5" s="18"/>
      <c r="F5" s="13"/>
      <c r="G5" s="21" t="s">
        <v>13</v>
      </c>
      <c r="H5" s="13"/>
      <c r="I5" s="13"/>
      <c r="L5" s="13"/>
      <c r="M5" s="19"/>
      <c r="O5" s="21" t="s">
        <v>13</v>
      </c>
      <c r="S5" s="62"/>
    </row>
    <row r="6" spans="1:19" s="14" customFormat="1" ht="92.25" customHeight="1" thickTop="1" thickBot="1" x14ac:dyDescent="0.35">
      <c r="B6" s="20" t="s">
        <v>1</v>
      </c>
      <c r="C6" s="34" t="s">
        <v>20</v>
      </c>
      <c r="D6" s="34" t="s">
        <v>0</v>
      </c>
      <c r="E6" s="34" t="s">
        <v>21</v>
      </c>
      <c r="F6" s="34" t="s">
        <v>22</v>
      </c>
      <c r="G6" s="31" t="s">
        <v>2</v>
      </c>
      <c r="H6" s="34" t="s">
        <v>23</v>
      </c>
      <c r="I6" s="34" t="s">
        <v>24</v>
      </c>
      <c r="J6" s="43" t="s">
        <v>25</v>
      </c>
      <c r="K6" s="43" t="s">
        <v>28</v>
      </c>
      <c r="L6" s="34" t="s">
        <v>29</v>
      </c>
      <c r="M6" s="34" t="s">
        <v>30</v>
      </c>
      <c r="N6" s="34" t="s">
        <v>11</v>
      </c>
      <c r="O6" s="30" t="s">
        <v>9</v>
      </c>
      <c r="P6" s="43" t="s">
        <v>10</v>
      </c>
      <c r="Q6" s="43" t="s">
        <v>7</v>
      </c>
      <c r="R6" s="34" t="s">
        <v>31</v>
      </c>
      <c r="S6" s="34" t="s">
        <v>32</v>
      </c>
    </row>
    <row r="7" spans="1:19" ht="257.25" customHeight="1" thickTop="1" x14ac:dyDescent="0.3">
      <c r="A7" s="63"/>
      <c r="B7" s="64">
        <v>1</v>
      </c>
      <c r="C7" s="65" t="s">
        <v>33</v>
      </c>
      <c r="D7" s="66">
        <v>1</v>
      </c>
      <c r="E7" s="67" t="s">
        <v>16</v>
      </c>
      <c r="F7" s="68" t="s">
        <v>51</v>
      </c>
      <c r="G7" s="36"/>
      <c r="H7" s="69" t="s">
        <v>50</v>
      </c>
      <c r="I7" s="70" t="s">
        <v>17</v>
      </c>
      <c r="J7" s="69" t="s">
        <v>26</v>
      </c>
      <c r="K7" s="69" t="s">
        <v>26</v>
      </c>
      <c r="L7" s="69" t="s">
        <v>27</v>
      </c>
      <c r="M7" s="37">
        <f>D7*N7</f>
        <v>9500</v>
      </c>
      <c r="N7" s="38">
        <v>9500</v>
      </c>
      <c r="O7" s="39"/>
      <c r="P7" s="40">
        <f>D7*O7</f>
        <v>0</v>
      </c>
      <c r="Q7" s="26" t="str">
        <f>IF(ISNUMBER(O7), IF(O7&gt;N7,"NEVYHOVUJE","VYHOVUJE")," ")</f>
        <v xml:space="preserve"> </v>
      </c>
      <c r="R7" s="71"/>
      <c r="S7" s="72" t="s">
        <v>4</v>
      </c>
    </row>
    <row r="8" spans="1:19" ht="105" customHeight="1" x14ac:dyDescent="0.3">
      <c r="B8" s="74">
        <v>2</v>
      </c>
      <c r="C8" s="75" t="s">
        <v>34</v>
      </c>
      <c r="D8" s="76">
        <v>2</v>
      </c>
      <c r="E8" s="77" t="s">
        <v>16</v>
      </c>
      <c r="F8" s="78" t="s">
        <v>35</v>
      </c>
      <c r="G8" s="22"/>
      <c r="H8" s="79"/>
      <c r="I8" s="80"/>
      <c r="J8" s="79"/>
      <c r="K8" s="79"/>
      <c r="L8" s="79"/>
      <c r="M8" s="1">
        <f>D8*N8</f>
        <v>72710</v>
      </c>
      <c r="N8" s="23">
        <v>36355</v>
      </c>
      <c r="O8" s="25"/>
      <c r="P8" s="29">
        <f>D8*O8</f>
        <v>0</v>
      </c>
      <c r="Q8" s="27" t="str">
        <f t="shared" ref="Q8" si="0">IF(ISNUMBER(O8), IF(O8&gt;N8,"NEVYHOVUJE","VYHOVUJE")," ")</f>
        <v xml:space="preserve"> </v>
      </c>
      <c r="R8" s="81"/>
      <c r="S8" s="82" t="s">
        <v>3</v>
      </c>
    </row>
    <row r="9" spans="1:19" ht="111.75" customHeight="1" x14ac:dyDescent="0.3">
      <c r="B9" s="74">
        <v>3</v>
      </c>
      <c r="C9" s="75" t="s">
        <v>34</v>
      </c>
      <c r="D9" s="76">
        <v>1</v>
      </c>
      <c r="E9" s="77" t="s">
        <v>16</v>
      </c>
      <c r="F9" s="78" t="s">
        <v>36</v>
      </c>
      <c r="G9" s="22"/>
      <c r="H9" s="79"/>
      <c r="I9" s="80"/>
      <c r="J9" s="79"/>
      <c r="K9" s="79"/>
      <c r="L9" s="79"/>
      <c r="M9" s="1">
        <f>D9*N9</f>
        <v>55000</v>
      </c>
      <c r="N9" s="23">
        <v>55000</v>
      </c>
      <c r="O9" s="25"/>
      <c r="P9" s="29">
        <f>D9*O9</f>
        <v>0</v>
      </c>
      <c r="Q9" s="27" t="str">
        <f t="shared" ref="Q9" si="1">IF(ISNUMBER(O9), IF(O9&gt;N9,"NEVYHOVUJE","VYHOVUJE")," ")</f>
        <v xml:space="preserve"> </v>
      </c>
      <c r="R9" s="81"/>
      <c r="S9" s="82" t="s">
        <v>3</v>
      </c>
    </row>
    <row r="10" spans="1:19" ht="96" customHeight="1" x14ac:dyDescent="0.3">
      <c r="B10" s="74">
        <v>4</v>
      </c>
      <c r="C10" s="75" t="s">
        <v>34</v>
      </c>
      <c r="D10" s="76">
        <v>1</v>
      </c>
      <c r="E10" s="77" t="s">
        <v>16</v>
      </c>
      <c r="F10" s="78" t="s">
        <v>37</v>
      </c>
      <c r="G10" s="22"/>
      <c r="H10" s="79"/>
      <c r="I10" s="80"/>
      <c r="J10" s="79"/>
      <c r="K10" s="79"/>
      <c r="L10" s="79"/>
      <c r="M10" s="1">
        <f>D10*N10</f>
        <v>50700</v>
      </c>
      <c r="N10" s="23">
        <v>50700</v>
      </c>
      <c r="O10" s="25"/>
      <c r="P10" s="29">
        <f>D10*O10</f>
        <v>0</v>
      </c>
      <c r="Q10" s="27" t="str">
        <f t="shared" ref="Q10:Q13" si="2">IF(ISNUMBER(O10), IF(O10&gt;N10,"NEVYHOVUJE","VYHOVUJE")," ")</f>
        <v xml:space="preserve"> </v>
      </c>
      <c r="R10" s="81"/>
      <c r="S10" s="82" t="s">
        <v>3</v>
      </c>
    </row>
    <row r="11" spans="1:19" ht="106.5" customHeight="1" x14ac:dyDescent="0.3">
      <c r="B11" s="74">
        <v>5</v>
      </c>
      <c r="C11" s="75" t="s">
        <v>34</v>
      </c>
      <c r="D11" s="76">
        <v>1</v>
      </c>
      <c r="E11" s="77" t="s">
        <v>16</v>
      </c>
      <c r="F11" s="78" t="s">
        <v>38</v>
      </c>
      <c r="G11" s="22"/>
      <c r="H11" s="79"/>
      <c r="I11" s="80"/>
      <c r="J11" s="79"/>
      <c r="K11" s="79"/>
      <c r="L11" s="79"/>
      <c r="M11" s="1">
        <f>D11*N11</f>
        <v>20500</v>
      </c>
      <c r="N11" s="23">
        <v>20500</v>
      </c>
      <c r="O11" s="25"/>
      <c r="P11" s="29">
        <f>D11*O11</f>
        <v>0</v>
      </c>
      <c r="Q11" s="27" t="str">
        <f t="shared" si="2"/>
        <v xml:space="preserve"> </v>
      </c>
      <c r="R11" s="81"/>
      <c r="S11" s="82" t="s">
        <v>3</v>
      </c>
    </row>
    <row r="12" spans="1:19" ht="100.5" customHeight="1" x14ac:dyDescent="0.3">
      <c r="B12" s="74">
        <v>6</v>
      </c>
      <c r="C12" s="75" t="s">
        <v>34</v>
      </c>
      <c r="D12" s="76">
        <v>1</v>
      </c>
      <c r="E12" s="77" t="s">
        <v>16</v>
      </c>
      <c r="F12" s="78" t="s">
        <v>41</v>
      </c>
      <c r="G12" s="22"/>
      <c r="H12" s="79"/>
      <c r="I12" s="80"/>
      <c r="J12" s="79"/>
      <c r="K12" s="79"/>
      <c r="L12" s="79"/>
      <c r="M12" s="1">
        <f>D12*N12</f>
        <v>20000</v>
      </c>
      <c r="N12" s="23">
        <v>20000</v>
      </c>
      <c r="O12" s="25"/>
      <c r="P12" s="29">
        <f>D12*O12</f>
        <v>0</v>
      </c>
      <c r="Q12" s="27" t="str">
        <f t="shared" si="2"/>
        <v xml:space="preserve"> </v>
      </c>
      <c r="R12" s="81"/>
      <c r="S12" s="82" t="s">
        <v>3</v>
      </c>
    </row>
    <row r="13" spans="1:19" ht="180.75" customHeight="1" x14ac:dyDescent="0.3">
      <c r="B13" s="74">
        <v>7</v>
      </c>
      <c r="C13" s="75" t="s">
        <v>39</v>
      </c>
      <c r="D13" s="76">
        <v>3</v>
      </c>
      <c r="E13" s="77" t="s">
        <v>16</v>
      </c>
      <c r="F13" s="83" t="s">
        <v>40</v>
      </c>
      <c r="G13" s="22"/>
      <c r="H13" s="79"/>
      <c r="I13" s="80"/>
      <c r="J13" s="79"/>
      <c r="K13" s="79"/>
      <c r="L13" s="79"/>
      <c r="M13" s="1">
        <f>D13*N13</f>
        <v>146700</v>
      </c>
      <c r="N13" s="23">
        <v>48900</v>
      </c>
      <c r="O13" s="25"/>
      <c r="P13" s="29">
        <f>D13*O13</f>
        <v>0</v>
      </c>
      <c r="Q13" s="27" t="str">
        <f t="shared" si="2"/>
        <v xml:space="preserve"> </v>
      </c>
      <c r="R13" s="81"/>
      <c r="S13" s="82" t="s">
        <v>4</v>
      </c>
    </row>
    <row r="14" spans="1:19" ht="87.75" customHeight="1" x14ac:dyDescent="0.3">
      <c r="B14" s="74">
        <v>8</v>
      </c>
      <c r="C14" s="75" t="s">
        <v>34</v>
      </c>
      <c r="D14" s="76">
        <v>2</v>
      </c>
      <c r="E14" s="77" t="s">
        <v>16</v>
      </c>
      <c r="F14" s="78" t="s">
        <v>49</v>
      </c>
      <c r="G14" s="22"/>
      <c r="H14" s="79"/>
      <c r="I14" s="80"/>
      <c r="J14" s="79"/>
      <c r="K14" s="79"/>
      <c r="L14" s="79"/>
      <c r="M14" s="1">
        <f>D14*N14</f>
        <v>26400</v>
      </c>
      <c r="N14" s="23">
        <v>13200</v>
      </c>
      <c r="O14" s="25"/>
      <c r="P14" s="29">
        <f>D14*O14</f>
        <v>0</v>
      </c>
      <c r="Q14" s="27" t="str">
        <f t="shared" ref="Q14" si="3">IF(ISNUMBER(O14), IF(O14&gt;N14,"NEVYHOVUJE","VYHOVUJE")," ")</f>
        <v xml:space="preserve"> </v>
      </c>
      <c r="R14" s="81"/>
      <c r="S14" s="82" t="s">
        <v>3</v>
      </c>
    </row>
    <row r="15" spans="1:19" ht="64.5" customHeight="1" x14ac:dyDescent="0.3">
      <c r="B15" s="74">
        <v>9</v>
      </c>
      <c r="C15" s="75" t="s">
        <v>34</v>
      </c>
      <c r="D15" s="76">
        <v>2</v>
      </c>
      <c r="E15" s="77" t="s">
        <v>16</v>
      </c>
      <c r="F15" s="78" t="s">
        <v>48</v>
      </c>
      <c r="G15" s="22"/>
      <c r="H15" s="79"/>
      <c r="I15" s="80"/>
      <c r="J15" s="79"/>
      <c r="K15" s="79"/>
      <c r="L15" s="79"/>
      <c r="M15" s="1">
        <f>D15*N15</f>
        <v>33000</v>
      </c>
      <c r="N15" s="23">
        <v>16500</v>
      </c>
      <c r="O15" s="25"/>
      <c r="P15" s="29">
        <f>D15*O15</f>
        <v>0</v>
      </c>
      <c r="Q15" s="27" t="str">
        <f t="shared" ref="Q15" si="4">IF(ISNUMBER(O15), IF(O15&gt;N15,"NEVYHOVUJE","VYHOVUJE")," ")</f>
        <v xml:space="preserve"> </v>
      </c>
      <c r="R15" s="81"/>
      <c r="S15" s="82" t="s">
        <v>3</v>
      </c>
    </row>
    <row r="16" spans="1:19" ht="93.75" customHeight="1" x14ac:dyDescent="0.3">
      <c r="B16" s="74">
        <v>10</v>
      </c>
      <c r="C16" s="75" t="s">
        <v>34</v>
      </c>
      <c r="D16" s="76">
        <v>2</v>
      </c>
      <c r="E16" s="77" t="s">
        <v>16</v>
      </c>
      <c r="F16" s="78" t="s">
        <v>47</v>
      </c>
      <c r="G16" s="22"/>
      <c r="H16" s="79"/>
      <c r="I16" s="80"/>
      <c r="J16" s="79"/>
      <c r="K16" s="79"/>
      <c r="L16" s="79"/>
      <c r="M16" s="1">
        <f>D16*N16</f>
        <v>23140</v>
      </c>
      <c r="N16" s="23">
        <v>11570</v>
      </c>
      <c r="O16" s="25"/>
      <c r="P16" s="29">
        <f>D16*O16</f>
        <v>0</v>
      </c>
      <c r="Q16" s="27" t="str">
        <f t="shared" ref="Q16" si="5">IF(ISNUMBER(O16), IF(O16&gt;N16,"NEVYHOVUJE","VYHOVUJE")," ")</f>
        <v xml:space="preserve"> </v>
      </c>
      <c r="R16" s="81"/>
      <c r="S16" s="82" t="s">
        <v>3</v>
      </c>
    </row>
    <row r="17" spans="1:19" ht="69.75" customHeight="1" x14ac:dyDescent="0.3">
      <c r="B17" s="74">
        <v>11</v>
      </c>
      <c r="C17" s="75" t="s">
        <v>34</v>
      </c>
      <c r="D17" s="76">
        <v>2</v>
      </c>
      <c r="E17" s="77" t="s">
        <v>16</v>
      </c>
      <c r="F17" s="78" t="s">
        <v>46</v>
      </c>
      <c r="G17" s="22"/>
      <c r="H17" s="79"/>
      <c r="I17" s="80"/>
      <c r="J17" s="79"/>
      <c r="K17" s="79"/>
      <c r="L17" s="79"/>
      <c r="M17" s="1">
        <f>D17*N17</f>
        <v>14800</v>
      </c>
      <c r="N17" s="23">
        <v>7400</v>
      </c>
      <c r="O17" s="25"/>
      <c r="P17" s="29">
        <f>D17*O17</f>
        <v>0</v>
      </c>
      <c r="Q17" s="27" t="str">
        <f t="shared" ref="Q17" si="6">IF(ISNUMBER(O17), IF(O17&gt;N17,"NEVYHOVUJE","VYHOVUJE")," ")</f>
        <v xml:space="preserve"> </v>
      </c>
      <c r="R17" s="81"/>
      <c r="S17" s="82" t="s">
        <v>3</v>
      </c>
    </row>
    <row r="18" spans="1:19" ht="68.25" customHeight="1" x14ac:dyDescent="0.3">
      <c r="B18" s="74">
        <v>12</v>
      </c>
      <c r="C18" s="75" t="s">
        <v>34</v>
      </c>
      <c r="D18" s="76">
        <v>2</v>
      </c>
      <c r="E18" s="77" t="s">
        <v>16</v>
      </c>
      <c r="F18" s="78" t="s">
        <v>45</v>
      </c>
      <c r="G18" s="22"/>
      <c r="H18" s="79"/>
      <c r="I18" s="80"/>
      <c r="J18" s="79"/>
      <c r="K18" s="79"/>
      <c r="L18" s="79"/>
      <c r="M18" s="1">
        <f>D18*N18</f>
        <v>6600</v>
      </c>
      <c r="N18" s="23">
        <v>3300</v>
      </c>
      <c r="O18" s="25"/>
      <c r="P18" s="29">
        <f>D18*O18</f>
        <v>0</v>
      </c>
      <c r="Q18" s="27" t="str">
        <f t="shared" ref="Q18" si="7">IF(ISNUMBER(O18), IF(O18&gt;N18,"NEVYHOVUJE","VYHOVUJE")," ")</f>
        <v xml:space="preserve"> </v>
      </c>
      <c r="R18" s="81"/>
      <c r="S18" s="82" t="s">
        <v>3</v>
      </c>
    </row>
    <row r="19" spans="1:19" ht="72" customHeight="1" x14ac:dyDescent="0.3">
      <c r="B19" s="74">
        <v>13</v>
      </c>
      <c r="C19" s="75" t="s">
        <v>34</v>
      </c>
      <c r="D19" s="76">
        <v>2</v>
      </c>
      <c r="E19" s="77" t="s">
        <v>16</v>
      </c>
      <c r="F19" s="78" t="s">
        <v>44</v>
      </c>
      <c r="G19" s="22"/>
      <c r="H19" s="79"/>
      <c r="I19" s="80"/>
      <c r="J19" s="79"/>
      <c r="K19" s="79"/>
      <c r="L19" s="79"/>
      <c r="M19" s="1">
        <f>D19*N19</f>
        <v>24000</v>
      </c>
      <c r="N19" s="23">
        <v>12000</v>
      </c>
      <c r="O19" s="25"/>
      <c r="P19" s="29">
        <f>D19*O19</f>
        <v>0</v>
      </c>
      <c r="Q19" s="27" t="str">
        <f t="shared" ref="Q19" si="8">IF(ISNUMBER(O19), IF(O19&gt;N19,"NEVYHOVUJE","VYHOVUJE")," ")</f>
        <v xml:space="preserve"> </v>
      </c>
      <c r="R19" s="81"/>
      <c r="S19" s="82" t="s">
        <v>3</v>
      </c>
    </row>
    <row r="20" spans="1:19" ht="71.25" customHeight="1" thickBot="1" x14ac:dyDescent="0.35">
      <c r="B20" s="84">
        <v>14</v>
      </c>
      <c r="C20" s="85" t="s">
        <v>42</v>
      </c>
      <c r="D20" s="86">
        <v>2</v>
      </c>
      <c r="E20" s="87" t="s">
        <v>16</v>
      </c>
      <c r="F20" s="88" t="s">
        <v>43</v>
      </c>
      <c r="G20" s="32"/>
      <c r="H20" s="89"/>
      <c r="I20" s="90"/>
      <c r="J20" s="89"/>
      <c r="K20" s="89"/>
      <c r="L20" s="89"/>
      <c r="M20" s="10">
        <f>D20*N20</f>
        <v>4400</v>
      </c>
      <c r="N20" s="24">
        <v>2200</v>
      </c>
      <c r="O20" s="41"/>
      <c r="P20" s="42">
        <f>D20*O20</f>
        <v>0</v>
      </c>
      <c r="Q20" s="28" t="str">
        <f t="shared" ref="Q20" si="9">IF(ISNUMBER(O20), IF(O20&gt;N20,"NEVYHOVUJE","VYHOVUJE")," ")</f>
        <v xml:space="preserve"> </v>
      </c>
      <c r="R20" s="91"/>
      <c r="S20" s="92" t="s">
        <v>3</v>
      </c>
    </row>
    <row r="21" spans="1:19" ht="13.5" customHeight="1" thickTop="1" thickBot="1" x14ac:dyDescent="0.35">
      <c r="A21" s="93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4"/>
      <c r="Q21" s="93"/>
      <c r="R21" s="93"/>
    </row>
    <row r="22" spans="1:19" ht="60.75" customHeight="1" thickTop="1" thickBot="1" x14ac:dyDescent="0.35">
      <c r="A22" s="96"/>
      <c r="B22" s="46" t="s">
        <v>15</v>
      </c>
      <c r="C22" s="47"/>
      <c r="D22" s="47"/>
      <c r="E22" s="47"/>
      <c r="F22" s="47"/>
      <c r="G22" s="47"/>
      <c r="H22" s="8"/>
      <c r="I22" s="8"/>
      <c r="J22" s="97"/>
      <c r="K22" s="97"/>
      <c r="L22" s="97"/>
      <c r="M22" s="3"/>
      <c r="N22" s="35" t="s">
        <v>8</v>
      </c>
      <c r="O22" s="48" t="s">
        <v>12</v>
      </c>
      <c r="P22" s="98"/>
      <c r="Q22" s="99"/>
      <c r="R22" s="100"/>
      <c r="S22" s="101"/>
    </row>
    <row r="23" spans="1:19" ht="33" customHeight="1" thickTop="1" thickBot="1" x14ac:dyDescent="0.35">
      <c r="A23" s="96"/>
      <c r="B23" s="102" t="s">
        <v>5</v>
      </c>
      <c r="C23" s="102"/>
      <c r="D23" s="102"/>
      <c r="E23" s="102"/>
      <c r="F23" s="102"/>
      <c r="G23" s="102"/>
      <c r="H23" s="103"/>
      <c r="J23" s="9"/>
      <c r="K23" s="9"/>
      <c r="L23" s="9"/>
      <c r="M23" s="4"/>
      <c r="N23" s="33">
        <f>SUM(M7:M20)</f>
        <v>507450</v>
      </c>
      <c r="O23" s="45">
        <f>SUM(P7:P20)</f>
        <v>0</v>
      </c>
      <c r="P23" s="105"/>
      <c r="Q23" s="106"/>
      <c r="R23" s="107"/>
      <c r="S23" s="108"/>
    </row>
    <row r="24" spans="1:19" ht="39.75" customHeight="1" thickTop="1" x14ac:dyDescent="0.3">
      <c r="A24" s="96"/>
      <c r="I24" s="7"/>
      <c r="J24" s="6"/>
      <c r="K24" s="6"/>
      <c r="L24" s="6"/>
      <c r="M24" s="111"/>
      <c r="N24" s="107"/>
      <c r="O24" s="107"/>
      <c r="P24" s="107"/>
      <c r="Q24" s="2"/>
      <c r="R24" s="107"/>
      <c r="S24" s="108"/>
    </row>
    <row r="25" spans="1:19" ht="19.95" customHeight="1" x14ac:dyDescent="0.3">
      <c r="A25" s="96"/>
      <c r="J25" s="6"/>
      <c r="K25" s="6"/>
      <c r="L25" s="6"/>
      <c r="M25" s="111"/>
      <c r="N25" s="5"/>
      <c r="O25" s="5"/>
      <c r="P25" s="107"/>
      <c r="Q25" s="2"/>
      <c r="R25" s="107"/>
      <c r="S25" s="108"/>
    </row>
    <row r="26" spans="1:19" ht="71.25" customHeight="1" x14ac:dyDescent="0.3">
      <c r="A26" s="96"/>
      <c r="J26" s="6"/>
      <c r="K26" s="6"/>
      <c r="L26" s="6"/>
      <c r="M26" s="111"/>
      <c r="N26" s="5"/>
      <c r="O26" s="5"/>
      <c r="P26" s="107"/>
      <c r="Q26" s="111"/>
      <c r="R26" s="107"/>
      <c r="S26" s="108"/>
    </row>
    <row r="27" spans="1:19" ht="36" customHeight="1" x14ac:dyDescent="0.3">
      <c r="A27" s="96"/>
      <c r="J27" s="112"/>
      <c r="K27" s="112"/>
      <c r="L27" s="112"/>
      <c r="M27" s="112"/>
      <c r="N27" s="107"/>
      <c r="O27" s="107"/>
      <c r="P27" s="107"/>
      <c r="Q27" s="107"/>
      <c r="R27" s="107"/>
      <c r="S27" s="108"/>
    </row>
    <row r="28" spans="1:19" ht="14.25" customHeight="1" x14ac:dyDescent="0.3">
      <c r="A28" s="96"/>
      <c r="B28" s="107"/>
      <c r="C28" s="111"/>
      <c r="D28" s="113"/>
      <c r="E28" s="114"/>
      <c r="F28" s="111"/>
      <c r="G28" s="111"/>
      <c r="H28" s="111"/>
      <c r="I28" s="111"/>
      <c r="J28" s="107"/>
      <c r="K28" s="107"/>
      <c r="L28" s="111"/>
      <c r="M28" s="111"/>
      <c r="N28" s="107"/>
      <c r="O28" s="107"/>
      <c r="P28" s="107"/>
      <c r="Q28" s="107"/>
      <c r="R28" s="107"/>
      <c r="S28" s="108"/>
    </row>
    <row r="29" spans="1:19" ht="14.25" customHeight="1" x14ac:dyDescent="0.3">
      <c r="A29" s="96"/>
      <c r="B29" s="107"/>
      <c r="C29" s="111"/>
      <c r="D29" s="113"/>
      <c r="E29" s="114"/>
      <c r="F29" s="111"/>
      <c r="G29" s="111"/>
      <c r="H29" s="111"/>
      <c r="I29" s="111"/>
      <c r="J29" s="107"/>
      <c r="K29" s="107"/>
      <c r="L29" s="111"/>
      <c r="M29" s="111"/>
      <c r="N29" s="107"/>
      <c r="O29" s="107"/>
      <c r="P29" s="107"/>
      <c r="Q29" s="107"/>
      <c r="R29" s="107"/>
      <c r="S29" s="108"/>
    </row>
    <row r="30" spans="1:19" ht="14.25" customHeight="1" x14ac:dyDescent="0.3">
      <c r="A30" s="96"/>
      <c r="B30" s="107"/>
      <c r="C30" s="111"/>
      <c r="D30" s="113"/>
      <c r="E30" s="114"/>
      <c r="F30" s="111"/>
      <c r="G30" s="111"/>
      <c r="H30" s="111"/>
      <c r="I30" s="111"/>
      <c r="J30" s="107"/>
      <c r="K30" s="107"/>
      <c r="L30" s="111"/>
      <c r="M30" s="111"/>
      <c r="N30" s="107"/>
      <c r="O30" s="107"/>
      <c r="P30" s="107"/>
      <c r="Q30" s="107"/>
      <c r="R30" s="107"/>
      <c r="S30" s="108"/>
    </row>
    <row r="31" spans="1:19" ht="14.25" customHeight="1" x14ac:dyDescent="0.3">
      <c r="A31" s="96"/>
      <c r="B31" s="107"/>
      <c r="C31" s="111"/>
      <c r="D31" s="113"/>
      <c r="E31" s="114"/>
      <c r="F31" s="111"/>
      <c r="G31" s="111"/>
      <c r="H31" s="111"/>
      <c r="I31" s="111"/>
      <c r="J31" s="107"/>
      <c r="K31" s="107"/>
      <c r="L31" s="111"/>
      <c r="M31" s="111"/>
      <c r="N31" s="107"/>
      <c r="O31" s="107"/>
      <c r="P31" s="107"/>
      <c r="Q31" s="107"/>
      <c r="R31" s="107"/>
      <c r="S31" s="108"/>
    </row>
    <row r="32" spans="1:19" ht="14.25" customHeight="1" x14ac:dyDescent="0.3">
      <c r="A32" s="96"/>
      <c r="B32" s="107"/>
      <c r="C32" s="111"/>
      <c r="D32" s="113"/>
      <c r="E32" s="114"/>
      <c r="F32" s="111"/>
      <c r="G32" s="111"/>
      <c r="H32" s="111"/>
      <c r="I32" s="111"/>
      <c r="J32" s="107"/>
      <c r="K32" s="107"/>
      <c r="L32" s="111"/>
      <c r="M32" s="111"/>
      <c r="N32" s="107"/>
      <c r="O32" s="107"/>
      <c r="P32" s="107"/>
      <c r="Q32" s="107"/>
      <c r="R32" s="107"/>
      <c r="S32" s="108"/>
    </row>
    <row r="33" spans="1:19" ht="14.25" customHeight="1" x14ac:dyDescent="0.3">
      <c r="A33" s="96"/>
      <c r="B33" s="107"/>
      <c r="C33" s="111"/>
      <c r="D33" s="113"/>
      <c r="E33" s="114"/>
      <c r="F33" s="111"/>
      <c r="G33" s="111"/>
      <c r="H33" s="111"/>
      <c r="I33" s="111"/>
      <c r="J33" s="107"/>
      <c r="K33" s="107"/>
      <c r="L33" s="111"/>
      <c r="M33" s="111"/>
      <c r="N33" s="107"/>
      <c r="O33" s="107"/>
      <c r="P33" s="107"/>
      <c r="Q33" s="107"/>
      <c r="R33" s="107"/>
      <c r="S33" s="108"/>
    </row>
    <row r="34" spans="1:19" ht="14.25" customHeight="1" x14ac:dyDescent="0.3">
      <c r="A34" s="96"/>
      <c r="B34" s="107"/>
      <c r="C34" s="111"/>
      <c r="D34" s="113"/>
      <c r="E34" s="114"/>
      <c r="F34" s="111"/>
      <c r="G34" s="111"/>
      <c r="H34" s="111"/>
      <c r="I34" s="111"/>
      <c r="J34" s="107"/>
      <c r="K34" s="107"/>
      <c r="L34" s="111"/>
      <c r="M34" s="111"/>
      <c r="N34" s="107"/>
      <c r="O34" s="107"/>
      <c r="P34" s="107"/>
      <c r="Q34" s="107"/>
      <c r="R34" s="107"/>
      <c r="S34" s="108"/>
    </row>
    <row r="35" spans="1:19" ht="14.25" customHeight="1" x14ac:dyDescent="0.3">
      <c r="A35" s="96"/>
      <c r="B35" s="107"/>
      <c r="C35" s="111"/>
      <c r="D35" s="113"/>
      <c r="E35" s="114"/>
      <c r="F35" s="111"/>
      <c r="G35" s="111"/>
      <c r="H35" s="111"/>
      <c r="I35" s="111"/>
      <c r="J35" s="107"/>
      <c r="K35" s="107"/>
      <c r="L35" s="111"/>
      <c r="M35" s="111"/>
      <c r="N35" s="107"/>
      <c r="O35" s="107"/>
      <c r="P35" s="107"/>
      <c r="Q35" s="107"/>
      <c r="R35" s="107"/>
      <c r="S35" s="108"/>
    </row>
    <row r="36" spans="1:19" ht="14.25" customHeight="1" x14ac:dyDescent="0.3">
      <c r="A36" s="96"/>
      <c r="B36" s="107"/>
      <c r="C36" s="111"/>
      <c r="D36" s="113"/>
      <c r="E36" s="114"/>
      <c r="F36" s="111"/>
      <c r="G36" s="111"/>
      <c r="H36" s="111"/>
      <c r="I36" s="111"/>
      <c r="J36" s="107"/>
      <c r="K36" s="107"/>
      <c r="L36" s="111"/>
      <c r="M36" s="111"/>
      <c r="N36" s="107"/>
      <c r="O36" s="107"/>
      <c r="P36" s="107"/>
      <c r="Q36" s="107"/>
      <c r="R36" s="107"/>
      <c r="S36" s="108"/>
    </row>
    <row r="37" spans="1:19" ht="14.25" customHeight="1" x14ac:dyDescent="0.3">
      <c r="A37" s="96"/>
      <c r="B37" s="107"/>
      <c r="C37" s="111"/>
      <c r="D37" s="113"/>
      <c r="E37" s="114"/>
      <c r="F37" s="111"/>
      <c r="G37" s="111"/>
      <c r="H37" s="111"/>
      <c r="I37" s="111"/>
      <c r="J37" s="107"/>
      <c r="K37" s="107"/>
      <c r="L37" s="111"/>
      <c r="M37" s="111"/>
      <c r="N37" s="107"/>
      <c r="O37" s="107"/>
      <c r="P37" s="107"/>
      <c r="Q37" s="107"/>
      <c r="R37" s="107"/>
      <c r="S37" s="108"/>
    </row>
    <row r="38" spans="1:19" ht="14.25" customHeight="1" x14ac:dyDescent="0.3">
      <c r="A38" s="96"/>
      <c r="B38" s="107"/>
      <c r="C38" s="111"/>
      <c r="D38" s="113"/>
      <c r="E38" s="114"/>
      <c r="F38" s="111"/>
      <c r="G38" s="111"/>
      <c r="H38" s="111"/>
      <c r="I38" s="111"/>
      <c r="J38" s="107"/>
      <c r="K38" s="107"/>
      <c r="L38" s="111"/>
      <c r="M38" s="111"/>
      <c r="N38" s="107"/>
      <c r="O38" s="107"/>
      <c r="P38" s="107"/>
      <c r="Q38" s="107"/>
      <c r="R38" s="107"/>
      <c r="S38" s="108"/>
    </row>
    <row r="39" spans="1:19" ht="14.25" customHeight="1" x14ac:dyDescent="0.3">
      <c r="A39" s="96"/>
      <c r="B39" s="107"/>
      <c r="C39" s="111"/>
      <c r="D39" s="113"/>
      <c r="E39" s="114"/>
      <c r="F39" s="111"/>
      <c r="G39" s="111"/>
      <c r="H39" s="111"/>
      <c r="I39" s="111"/>
      <c r="J39" s="107"/>
      <c r="K39" s="107"/>
      <c r="L39" s="111"/>
      <c r="M39" s="111"/>
      <c r="N39" s="107"/>
      <c r="O39" s="107"/>
      <c r="P39" s="107"/>
      <c r="Q39" s="107"/>
      <c r="R39" s="107"/>
      <c r="S39" s="108"/>
    </row>
    <row r="40" spans="1:19" ht="14.25" customHeight="1" x14ac:dyDescent="0.3">
      <c r="A40" s="96"/>
      <c r="B40" s="107"/>
      <c r="C40" s="111"/>
      <c r="D40" s="113"/>
      <c r="E40" s="114"/>
      <c r="F40" s="111"/>
      <c r="G40" s="111"/>
      <c r="H40" s="111"/>
      <c r="I40" s="111"/>
      <c r="J40" s="107"/>
      <c r="K40" s="107"/>
      <c r="L40" s="111"/>
      <c r="M40" s="111"/>
      <c r="N40" s="107"/>
      <c r="O40" s="107"/>
      <c r="P40" s="107"/>
      <c r="Q40" s="107"/>
      <c r="R40" s="107"/>
      <c r="S40" s="108"/>
    </row>
    <row r="41" spans="1:19" ht="14.25" customHeight="1" x14ac:dyDescent="0.3">
      <c r="A41" s="96"/>
      <c r="B41" s="107"/>
      <c r="C41" s="111"/>
      <c r="D41" s="113"/>
      <c r="E41" s="114"/>
      <c r="F41" s="111"/>
      <c r="G41" s="111"/>
      <c r="H41" s="111"/>
      <c r="I41" s="111"/>
      <c r="J41" s="107"/>
      <c r="K41" s="107"/>
      <c r="L41" s="111"/>
      <c r="M41" s="111"/>
      <c r="N41" s="107"/>
      <c r="O41" s="107"/>
      <c r="P41" s="107"/>
      <c r="Q41" s="107"/>
      <c r="R41" s="107"/>
      <c r="S41" s="108"/>
    </row>
    <row r="42" spans="1:19" ht="14.25" customHeight="1" x14ac:dyDescent="0.3">
      <c r="A42" s="96"/>
      <c r="B42" s="107"/>
      <c r="C42" s="111"/>
      <c r="D42" s="113"/>
      <c r="E42" s="114"/>
      <c r="F42" s="111"/>
      <c r="G42" s="111"/>
      <c r="H42" s="111"/>
      <c r="I42" s="111"/>
      <c r="J42" s="107"/>
      <c r="K42" s="107"/>
      <c r="L42" s="111"/>
      <c r="M42" s="111"/>
      <c r="N42" s="107"/>
      <c r="O42" s="107"/>
      <c r="P42" s="107"/>
      <c r="Q42" s="107"/>
      <c r="R42" s="107"/>
      <c r="S42" s="108"/>
    </row>
    <row r="43" spans="1:19" ht="14.25" customHeight="1" x14ac:dyDescent="0.3">
      <c r="A43" s="96"/>
      <c r="B43" s="107"/>
      <c r="C43" s="111"/>
      <c r="D43" s="113"/>
      <c r="E43" s="114"/>
      <c r="F43" s="111"/>
      <c r="G43" s="111"/>
      <c r="H43" s="111"/>
      <c r="I43" s="111"/>
      <c r="J43" s="107"/>
      <c r="K43" s="107"/>
      <c r="L43" s="111"/>
      <c r="M43" s="111"/>
      <c r="N43" s="107"/>
      <c r="O43" s="107"/>
      <c r="P43" s="107"/>
      <c r="Q43" s="107"/>
      <c r="R43" s="107"/>
      <c r="S43" s="108"/>
    </row>
    <row r="44" spans="1:19" ht="14.25" customHeight="1" x14ac:dyDescent="0.3">
      <c r="A44" s="96"/>
      <c r="B44" s="107"/>
      <c r="C44" s="111"/>
      <c r="D44" s="113"/>
      <c r="E44" s="114"/>
      <c r="F44" s="111"/>
      <c r="G44" s="111"/>
      <c r="H44" s="111"/>
      <c r="I44" s="111"/>
      <c r="J44" s="107"/>
      <c r="K44" s="107"/>
      <c r="L44" s="111"/>
      <c r="M44" s="111"/>
      <c r="N44" s="107"/>
      <c r="O44" s="107"/>
      <c r="P44" s="107"/>
      <c r="Q44" s="107"/>
      <c r="R44" s="107"/>
      <c r="S44" s="108"/>
    </row>
    <row r="45" spans="1:19" ht="14.25" customHeight="1" x14ac:dyDescent="0.3">
      <c r="A45" s="96"/>
      <c r="B45" s="107"/>
      <c r="C45" s="111"/>
      <c r="D45" s="113"/>
      <c r="E45" s="114"/>
      <c r="F45" s="111"/>
      <c r="G45" s="111"/>
      <c r="H45" s="111"/>
      <c r="I45" s="111"/>
      <c r="J45" s="107"/>
      <c r="K45" s="107"/>
      <c r="L45" s="111"/>
      <c r="M45" s="111"/>
      <c r="N45" s="107"/>
      <c r="O45" s="107"/>
      <c r="P45" s="107"/>
      <c r="Q45" s="107"/>
      <c r="R45" s="107"/>
      <c r="S45" s="108"/>
    </row>
    <row r="46" spans="1:19" ht="14.25" customHeight="1" x14ac:dyDescent="0.3">
      <c r="B46" s="115"/>
      <c r="C46" s="111"/>
      <c r="D46" s="113"/>
      <c r="E46" s="114"/>
      <c r="F46" s="111"/>
      <c r="G46" s="111"/>
      <c r="H46" s="111"/>
      <c r="I46" s="111"/>
      <c r="J46" s="115"/>
      <c r="K46" s="115"/>
      <c r="L46" s="111"/>
      <c r="M46" s="111"/>
      <c r="N46" s="115"/>
      <c r="O46" s="115"/>
      <c r="P46" s="115"/>
      <c r="Q46" s="115"/>
      <c r="R46" s="115"/>
      <c r="S46" s="116"/>
    </row>
    <row r="47" spans="1:19" ht="14.25" customHeight="1" x14ac:dyDescent="0.3">
      <c r="B47" s="115"/>
      <c r="C47" s="111"/>
      <c r="D47" s="113"/>
      <c r="E47" s="114"/>
      <c r="F47" s="111"/>
      <c r="G47" s="111"/>
      <c r="H47" s="111"/>
      <c r="I47" s="111"/>
      <c r="J47" s="115"/>
      <c r="K47" s="115"/>
      <c r="L47" s="111"/>
      <c r="M47" s="111"/>
      <c r="N47" s="115"/>
      <c r="O47" s="115"/>
      <c r="P47" s="115"/>
      <c r="Q47" s="115"/>
      <c r="R47" s="115"/>
      <c r="S47" s="116"/>
    </row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ht="14.25" customHeight="1" x14ac:dyDescent="0.3"/>
    <row r="162" spans="3:13" ht="14.25" customHeight="1" x14ac:dyDescent="0.3"/>
    <row r="163" spans="3:13" ht="14.25" customHeight="1" x14ac:dyDescent="0.3"/>
    <row r="164" spans="3:13" ht="14.25" customHeight="1" x14ac:dyDescent="0.3"/>
    <row r="165" spans="3:13" ht="14.25" customHeight="1" x14ac:dyDescent="0.3"/>
    <row r="166" spans="3:13" ht="14.25" customHeight="1" x14ac:dyDescent="0.3"/>
    <row r="167" spans="3:13" ht="14.25" customHeight="1" x14ac:dyDescent="0.3"/>
    <row r="168" spans="3:13" ht="14.25" customHeight="1" x14ac:dyDescent="0.3"/>
    <row r="169" spans="3:13" ht="14.25" customHeight="1" x14ac:dyDescent="0.3"/>
    <row r="170" spans="3:13" ht="14.25" customHeight="1" x14ac:dyDescent="0.3"/>
    <row r="171" spans="3:13" ht="14.25" customHeight="1" x14ac:dyDescent="0.3"/>
    <row r="172" spans="3:13" ht="14.25" customHeight="1" x14ac:dyDescent="0.3"/>
    <row r="173" spans="3:13" ht="14.25" customHeight="1" x14ac:dyDescent="0.3"/>
    <row r="174" spans="3:13" ht="14.25" customHeight="1" x14ac:dyDescent="0.3"/>
    <row r="175" spans="3:13" x14ac:dyDescent="0.3">
      <c r="C175" s="73"/>
      <c r="D175" s="73"/>
      <c r="E175" s="73"/>
      <c r="F175" s="73"/>
      <c r="G175" s="73"/>
      <c r="H175" s="73"/>
      <c r="I175" s="73"/>
      <c r="L175" s="73"/>
      <c r="M175" s="73"/>
    </row>
    <row r="176" spans="3:13" x14ac:dyDescent="0.3">
      <c r="C176" s="73"/>
      <c r="D176" s="73"/>
      <c r="E176" s="73"/>
      <c r="F176" s="73"/>
      <c r="G176" s="73"/>
      <c r="H176" s="73"/>
      <c r="I176" s="73"/>
      <c r="L176" s="73"/>
      <c r="M176" s="73"/>
    </row>
    <row r="177" spans="3:13" x14ac:dyDescent="0.3">
      <c r="C177" s="73"/>
      <c r="D177" s="73"/>
      <c r="E177" s="73"/>
      <c r="F177" s="73"/>
      <c r="G177" s="73"/>
      <c r="H177" s="73"/>
      <c r="I177" s="73"/>
      <c r="L177" s="73"/>
      <c r="M177" s="73"/>
    </row>
    <row r="178" spans="3:13" x14ac:dyDescent="0.3">
      <c r="C178" s="73"/>
      <c r="D178" s="73"/>
      <c r="E178" s="73"/>
      <c r="F178" s="73"/>
      <c r="G178" s="73"/>
      <c r="H178" s="73"/>
      <c r="I178" s="73"/>
      <c r="L178" s="73"/>
      <c r="M178" s="73"/>
    </row>
    <row r="179" spans="3:13" x14ac:dyDescent="0.3">
      <c r="C179" s="73"/>
      <c r="D179" s="73"/>
      <c r="E179" s="73"/>
      <c r="F179" s="73"/>
      <c r="G179" s="73"/>
      <c r="H179" s="73"/>
      <c r="I179" s="73"/>
      <c r="L179" s="73"/>
      <c r="M179" s="73"/>
    </row>
    <row r="180" spans="3:13" x14ac:dyDescent="0.3">
      <c r="C180" s="73"/>
      <c r="D180" s="73"/>
      <c r="E180" s="73"/>
      <c r="F180" s="73"/>
      <c r="G180" s="73"/>
      <c r="H180" s="73"/>
      <c r="I180" s="73"/>
      <c r="L180" s="73"/>
      <c r="M180" s="73"/>
    </row>
    <row r="181" spans="3:13" x14ac:dyDescent="0.3">
      <c r="C181" s="73"/>
      <c r="D181" s="73"/>
      <c r="E181" s="73"/>
      <c r="F181" s="73"/>
      <c r="G181" s="73"/>
      <c r="H181" s="73"/>
      <c r="I181" s="73"/>
      <c r="L181" s="73"/>
      <c r="M181" s="73"/>
    </row>
    <row r="182" spans="3:13" x14ac:dyDescent="0.3">
      <c r="C182" s="73"/>
      <c r="D182" s="73"/>
      <c r="E182" s="73"/>
      <c r="F182" s="73"/>
      <c r="G182" s="73"/>
      <c r="H182" s="73"/>
      <c r="I182" s="73"/>
      <c r="L182" s="73"/>
      <c r="M182" s="73"/>
    </row>
    <row r="183" spans="3:13" x14ac:dyDescent="0.3">
      <c r="C183" s="73"/>
      <c r="D183" s="73"/>
      <c r="E183" s="73"/>
      <c r="F183" s="73"/>
      <c r="G183" s="73"/>
      <c r="H183" s="73"/>
      <c r="I183" s="73"/>
      <c r="L183" s="73"/>
      <c r="M183" s="73"/>
    </row>
    <row r="184" spans="3:13" x14ac:dyDescent="0.3">
      <c r="C184" s="73"/>
      <c r="D184" s="73"/>
      <c r="E184" s="73"/>
      <c r="F184" s="73"/>
      <c r="G184" s="73"/>
      <c r="H184" s="73"/>
      <c r="I184" s="73"/>
      <c r="L184" s="73"/>
      <c r="M184" s="73"/>
    </row>
    <row r="185" spans="3:13" x14ac:dyDescent="0.3">
      <c r="C185" s="73"/>
      <c r="D185" s="73"/>
      <c r="E185" s="73"/>
      <c r="F185" s="73"/>
      <c r="G185" s="73"/>
      <c r="H185" s="73"/>
      <c r="I185" s="73"/>
      <c r="L185" s="73"/>
      <c r="M185" s="73"/>
    </row>
    <row r="186" spans="3:13" x14ac:dyDescent="0.3">
      <c r="C186" s="73"/>
      <c r="D186" s="73"/>
      <c r="E186" s="73"/>
      <c r="F186" s="73"/>
      <c r="G186" s="73"/>
      <c r="H186" s="73"/>
      <c r="I186" s="73"/>
      <c r="L186" s="73"/>
      <c r="M186" s="73"/>
    </row>
    <row r="187" spans="3:13" x14ac:dyDescent="0.3">
      <c r="C187" s="73"/>
      <c r="D187" s="73"/>
      <c r="E187" s="73"/>
      <c r="F187" s="73"/>
      <c r="G187" s="73"/>
      <c r="H187" s="73"/>
      <c r="I187" s="73"/>
      <c r="L187" s="73"/>
      <c r="M187" s="73"/>
    </row>
    <row r="188" spans="3:13" x14ac:dyDescent="0.3">
      <c r="C188" s="73"/>
      <c r="D188" s="73"/>
      <c r="E188" s="73"/>
      <c r="F188" s="73"/>
      <c r="G188" s="73"/>
      <c r="H188" s="73"/>
      <c r="I188" s="73"/>
      <c r="L188" s="73"/>
      <c r="M188" s="73"/>
    </row>
    <row r="189" spans="3:13" x14ac:dyDescent="0.3">
      <c r="C189" s="73"/>
      <c r="D189" s="73"/>
      <c r="E189" s="73"/>
      <c r="F189" s="73"/>
      <c r="G189" s="73"/>
      <c r="H189" s="73"/>
      <c r="I189" s="73"/>
      <c r="L189" s="73"/>
      <c r="M189" s="73"/>
    </row>
    <row r="190" spans="3:13" x14ac:dyDescent="0.3">
      <c r="C190" s="73"/>
      <c r="D190" s="73"/>
      <c r="E190" s="73"/>
      <c r="F190" s="73"/>
      <c r="G190" s="73"/>
      <c r="H190" s="73"/>
      <c r="I190" s="73"/>
      <c r="L190" s="73"/>
      <c r="M190" s="73"/>
    </row>
    <row r="191" spans="3:13" x14ac:dyDescent="0.3">
      <c r="C191" s="73"/>
      <c r="D191" s="73"/>
      <c r="E191" s="73"/>
      <c r="F191" s="73"/>
      <c r="G191" s="73"/>
      <c r="H191" s="73"/>
      <c r="I191" s="73"/>
      <c r="L191" s="73"/>
      <c r="M191" s="73"/>
    </row>
    <row r="192" spans="3:13" x14ac:dyDescent="0.3">
      <c r="C192" s="73"/>
      <c r="D192" s="73"/>
      <c r="E192" s="73"/>
      <c r="F192" s="73"/>
      <c r="G192" s="73"/>
      <c r="H192" s="73"/>
      <c r="I192" s="73"/>
      <c r="L192" s="73"/>
      <c r="M192" s="73"/>
    </row>
    <row r="193" spans="3:13" x14ac:dyDescent="0.3">
      <c r="C193" s="73"/>
      <c r="D193" s="73"/>
      <c r="E193" s="73"/>
      <c r="F193" s="73"/>
      <c r="G193" s="73"/>
      <c r="H193" s="73"/>
      <c r="I193" s="73"/>
      <c r="L193" s="73"/>
      <c r="M193" s="73"/>
    </row>
    <row r="194" spans="3:13" x14ac:dyDescent="0.3">
      <c r="C194" s="73"/>
      <c r="D194" s="73"/>
      <c r="E194" s="73"/>
      <c r="F194" s="73"/>
      <c r="G194" s="73"/>
      <c r="H194" s="73"/>
      <c r="I194" s="73"/>
      <c r="L194" s="73"/>
      <c r="M194" s="73"/>
    </row>
    <row r="195" spans="3:13" x14ac:dyDescent="0.3">
      <c r="C195" s="73"/>
      <c r="D195" s="73"/>
      <c r="E195" s="73"/>
      <c r="F195" s="73"/>
      <c r="G195" s="73"/>
      <c r="H195" s="73"/>
      <c r="I195" s="73"/>
      <c r="L195" s="73"/>
      <c r="M195" s="73"/>
    </row>
    <row r="196" spans="3:13" x14ac:dyDescent="0.3">
      <c r="C196" s="73"/>
      <c r="D196" s="73"/>
      <c r="E196" s="73"/>
      <c r="F196" s="73"/>
      <c r="G196" s="73"/>
      <c r="H196" s="73"/>
      <c r="I196" s="73"/>
      <c r="L196" s="73"/>
      <c r="M196" s="73"/>
    </row>
    <row r="197" spans="3:13" x14ac:dyDescent="0.3">
      <c r="C197" s="73"/>
      <c r="D197" s="73"/>
      <c r="E197" s="73"/>
      <c r="F197" s="73"/>
      <c r="G197" s="73"/>
      <c r="H197" s="73"/>
      <c r="I197" s="73"/>
      <c r="L197" s="73"/>
      <c r="M197" s="73"/>
    </row>
    <row r="198" spans="3:13" x14ac:dyDescent="0.3">
      <c r="C198" s="73"/>
      <c r="D198" s="73"/>
      <c r="E198" s="73"/>
      <c r="F198" s="73"/>
      <c r="G198" s="73"/>
      <c r="H198" s="73"/>
      <c r="I198" s="73"/>
      <c r="L198" s="73"/>
      <c r="M198" s="73"/>
    </row>
    <row r="199" spans="3:13" x14ac:dyDescent="0.3">
      <c r="C199" s="73"/>
      <c r="D199" s="73"/>
      <c r="E199" s="73"/>
      <c r="F199" s="73"/>
      <c r="G199" s="73"/>
      <c r="H199" s="73"/>
      <c r="I199" s="73"/>
      <c r="L199" s="73"/>
      <c r="M199" s="73"/>
    </row>
    <row r="200" spans="3:13" x14ac:dyDescent="0.3">
      <c r="C200" s="73"/>
      <c r="D200" s="73"/>
      <c r="E200" s="73"/>
      <c r="F200" s="73"/>
      <c r="G200" s="73"/>
      <c r="H200" s="73"/>
      <c r="I200" s="73"/>
      <c r="L200" s="73"/>
      <c r="M200" s="73"/>
    </row>
    <row r="201" spans="3:13" x14ac:dyDescent="0.3">
      <c r="C201" s="73"/>
      <c r="D201" s="73"/>
      <c r="E201" s="73"/>
      <c r="F201" s="73"/>
      <c r="G201" s="73"/>
      <c r="H201" s="73"/>
      <c r="I201" s="73"/>
      <c r="L201" s="73"/>
      <c r="M201" s="73"/>
    </row>
    <row r="202" spans="3:13" x14ac:dyDescent="0.3">
      <c r="C202" s="73"/>
      <c r="D202" s="73"/>
      <c r="E202" s="73"/>
      <c r="F202" s="73"/>
      <c r="G202" s="73"/>
      <c r="H202" s="73"/>
      <c r="I202" s="73"/>
      <c r="L202" s="73"/>
      <c r="M202" s="73"/>
    </row>
    <row r="203" spans="3:13" x14ac:dyDescent="0.3">
      <c r="C203" s="73"/>
      <c r="D203" s="73"/>
      <c r="E203" s="73"/>
      <c r="F203" s="73"/>
      <c r="G203" s="73"/>
      <c r="H203" s="73"/>
      <c r="I203" s="73"/>
      <c r="L203" s="73"/>
      <c r="M203" s="73"/>
    </row>
    <row r="204" spans="3:13" x14ac:dyDescent="0.3">
      <c r="C204" s="73"/>
      <c r="D204" s="73"/>
      <c r="E204" s="73"/>
      <c r="F204" s="73"/>
      <c r="G204" s="73"/>
      <c r="H204" s="73"/>
      <c r="I204" s="73"/>
      <c r="L204" s="73"/>
      <c r="M204" s="73"/>
    </row>
    <row r="205" spans="3:13" x14ac:dyDescent="0.3">
      <c r="C205" s="73"/>
      <c r="D205" s="73"/>
      <c r="E205" s="73"/>
      <c r="F205" s="73"/>
      <c r="G205" s="73"/>
      <c r="H205" s="73"/>
      <c r="I205" s="73"/>
      <c r="L205" s="73"/>
      <c r="M205" s="73"/>
    </row>
    <row r="206" spans="3:13" x14ac:dyDescent="0.3">
      <c r="C206" s="73"/>
      <c r="D206" s="73"/>
      <c r="E206" s="73"/>
      <c r="F206" s="73"/>
      <c r="G206" s="73"/>
      <c r="H206" s="73"/>
      <c r="I206" s="73"/>
      <c r="L206" s="73"/>
      <c r="M206" s="73"/>
    </row>
    <row r="207" spans="3:13" x14ac:dyDescent="0.3">
      <c r="C207" s="73"/>
      <c r="D207" s="73"/>
      <c r="E207" s="73"/>
      <c r="F207" s="73"/>
      <c r="G207" s="73"/>
      <c r="H207" s="73"/>
      <c r="I207" s="73"/>
      <c r="L207" s="73"/>
      <c r="M207" s="73"/>
    </row>
    <row r="208" spans="3:13" x14ac:dyDescent="0.3">
      <c r="C208" s="73"/>
      <c r="D208" s="73"/>
      <c r="E208" s="73"/>
      <c r="F208" s="73"/>
      <c r="G208" s="73"/>
      <c r="H208" s="73"/>
      <c r="I208" s="73"/>
      <c r="L208" s="73"/>
      <c r="M208" s="73"/>
    </row>
    <row r="209" spans="3:13" x14ac:dyDescent="0.3">
      <c r="C209" s="73"/>
      <c r="D209" s="73"/>
      <c r="E209" s="73"/>
      <c r="F209" s="73"/>
      <c r="G209" s="73"/>
      <c r="H209" s="73"/>
      <c r="I209" s="73"/>
      <c r="L209" s="73"/>
      <c r="M209" s="73"/>
    </row>
    <row r="210" spans="3:13" x14ac:dyDescent="0.3">
      <c r="C210" s="73"/>
      <c r="D210" s="73"/>
      <c r="E210" s="73"/>
      <c r="F210" s="73"/>
      <c r="G210" s="73"/>
      <c r="H210" s="73"/>
      <c r="I210" s="73"/>
      <c r="L210" s="73"/>
      <c r="M210" s="73"/>
    </row>
    <row r="211" spans="3:13" x14ac:dyDescent="0.3">
      <c r="C211" s="73"/>
      <c r="D211" s="73"/>
      <c r="E211" s="73"/>
      <c r="F211" s="73"/>
      <c r="G211" s="73"/>
      <c r="H211" s="73"/>
      <c r="I211" s="73"/>
      <c r="L211" s="73"/>
      <c r="M211" s="73"/>
    </row>
    <row r="212" spans="3:13" x14ac:dyDescent="0.3">
      <c r="C212" s="73"/>
      <c r="D212" s="73"/>
      <c r="E212" s="73"/>
      <c r="F212" s="73"/>
      <c r="G212" s="73"/>
      <c r="H212" s="73"/>
      <c r="I212" s="73"/>
      <c r="L212" s="73"/>
      <c r="M212" s="73"/>
    </row>
    <row r="213" spans="3:13" x14ac:dyDescent="0.3">
      <c r="C213" s="73"/>
      <c r="D213" s="73"/>
      <c r="E213" s="73"/>
      <c r="F213" s="73"/>
      <c r="G213" s="73"/>
      <c r="H213" s="73"/>
      <c r="I213" s="73"/>
      <c r="L213" s="73"/>
      <c r="M213" s="73"/>
    </row>
    <row r="214" spans="3:13" x14ac:dyDescent="0.3">
      <c r="C214" s="73"/>
      <c r="D214" s="73"/>
      <c r="E214" s="73"/>
      <c r="F214" s="73"/>
      <c r="G214" s="73"/>
      <c r="H214" s="73"/>
      <c r="I214" s="73"/>
      <c r="L214" s="73"/>
      <c r="M214" s="73"/>
    </row>
    <row r="215" spans="3:13" x14ac:dyDescent="0.3">
      <c r="C215" s="73"/>
      <c r="D215" s="73"/>
      <c r="E215" s="73"/>
      <c r="F215" s="73"/>
      <c r="G215" s="73"/>
      <c r="H215" s="73"/>
      <c r="I215" s="73"/>
      <c r="L215" s="73"/>
      <c r="M215" s="73"/>
    </row>
    <row r="216" spans="3:13" x14ac:dyDescent="0.3">
      <c r="C216" s="73"/>
      <c r="D216" s="73"/>
      <c r="E216" s="73"/>
      <c r="F216" s="73"/>
      <c r="G216" s="73"/>
      <c r="H216" s="73"/>
      <c r="I216" s="73"/>
      <c r="L216" s="73"/>
      <c r="M216" s="73"/>
    </row>
    <row r="217" spans="3:13" x14ac:dyDescent="0.3">
      <c r="C217" s="73"/>
      <c r="D217" s="73"/>
      <c r="E217" s="73"/>
      <c r="F217" s="73"/>
      <c r="G217" s="73"/>
      <c r="H217" s="73"/>
      <c r="I217" s="73"/>
      <c r="L217" s="73"/>
      <c r="M217" s="73"/>
    </row>
    <row r="218" spans="3:13" x14ac:dyDescent="0.3">
      <c r="C218" s="73"/>
      <c r="D218" s="73"/>
      <c r="E218" s="73"/>
      <c r="F218" s="73"/>
      <c r="G218" s="73"/>
      <c r="H218" s="73"/>
      <c r="I218" s="73"/>
      <c r="L218" s="73"/>
      <c r="M218" s="73"/>
    </row>
    <row r="219" spans="3:13" x14ac:dyDescent="0.3">
      <c r="C219" s="73"/>
      <c r="D219" s="73"/>
      <c r="E219" s="73"/>
      <c r="F219" s="73"/>
      <c r="G219" s="73"/>
      <c r="H219" s="73"/>
      <c r="I219" s="73"/>
      <c r="L219" s="73"/>
      <c r="M219" s="73"/>
    </row>
    <row r="220" spans="3:13" x14ac:dyDescent="0.3">
      <c r="C220" s="73"/>
      <c r="D220" s="73"/>
      <c r="E220" s="73"/>
      <c r="F220" s="73"/>
      <c r="G220" s="73"/>
      <c r="H220" s="73"/>
      <c r="I220" s="73"/>
      <c r="L220" s="73"/>
      <c r="M220" s="73"/>
    </row>
    <row r="221" spans="3:13" x14ac:dyDescent="0.3">
      <c r="C221" s="73"/>
      <c r="D221" s="73"/>
      <c r="E221" s="73"/>
      <c r="F221" s="73"/>
      <c r="G221" s="73"/>
      <c r="H221" s="73"/>
      <c r="I221" s="73"/>
      <c r="L221" s="73"/>
      <c r="M221" s="73"/>
    </row>
    <row r="222" spans="3:13" x14ac:dyDescent="0.3">
      <c r="C222" s="73"/>
      <c r="D222" s="73"/>
      <c r="E222" s="73"/>
      <c r="F222" s="73"/>
      <c r="G222" s="73"/>
      <c r="H222" s="73"/>
      <c r="I222" s="73"/>
      <c r="L222" s="73"/>
      <c r="M222" s="73"/>
    </row>
    <row r="223" spans="3:13" x14ac:dyDescent="0.3">
      <c r="C223" s="73"/>
      <c r="D223" s="73"/>
      <c r="E223" s="73"/>
      <c r="F223" s="73"/>
      <c r="G223" s="73"/>
      <c r="H223" s="73"/>
      <c r="I223" s="73"/>
      <c r="L223" s="73"/>
      <c r="M223" s="73"/>
    </row>
    <row r="224" spans="3:13" x14ac:dyDescent="0.3">
      <c r="C224" s="73"/>
      <c r="D224" s="73"/>
      <c r="E224" s="73"/>
      <c r="F224" s="73"/>
      <c r="G224" s="73"/>
      <c r="H224" s="73"/>
      <c r="I224" s="73"/>
      <c r="L224" s="73"/>
      <c r="M224" s="73"/>
    </row>
    <row r="225" spans="3:13" x14ac:dyDescent="0.3">
      <c r="C225" s="73"/>
      <c r="D225" s="73"/>
      <c r="E225" s="73"/>
      <c r="F225" s="73"/>
      <c r="G225" s="73"/>
      <c r="H225" s="73"/>
      <c r="I225" s="73"/>
      <c r="L225" s="73"/>
      <c r="M225" s="73"/>
    </row>
    <row r="226" spans="3:13" x14ac:dyDescent="0.3">
      <c r="C226" s="73"/>
      <c r="D226" s="73"/>
      <c r="E226" s="73"/>
      <c r="F226" s="73"/>
      <c r="G226" s="73"/>
      <c r="H226" s="73"/>
      <c r="I226" s="73"/>
      <c r="L226" s="73"/>
      <c r="M226" s="73"/>
    </row>
    <row r="227" spans="3:13" x14ac:dyDescent="0.3">
      <c r="C227" s="73"/>
      <c r="D227" s="73"/>
      <c r="E227" s="73"/>
      <c r="F227" s="73"/>
      <c r="G227" s="73"/>
      <c r="H227" s="73"/>
      <c r="I227" s="73"/>
      <c r="L227" s="73"/>
      <c r="M227" s="73"/>
    </row>
    <row r="228" spans="3:13" x14ac:dyDescent="0.3">
      <c r="C228" s="73"/>
      <c r="D228" s="73"/>
      <c r="E228" s="73"/>
      <c r="F228" s="73"/>
      <c r="G228" s="73"/>
      <c r="H228" s="73"/>
      <c r="I228" s="73"/>
      <c r="L228" s="73"/>
      <c r="M228" s="73"/>
    </row>
    <row r="229" spans="3:13" x14ac:dyDescent="0.3">
      <c r="C229" s="73"/>
      <c r="D229" s="73"/>
      <c r="E229" s="73"/>
      <c r="F229" s="73"/>
      <c r="G229" s="73"/>
      <c r="H229" s="73"/>
      <c r="I229" s="73"/>
      <c r="L229" s="73"/>
      <c r="M229" s="73"/>
    </row>
    <row r="230" spans="3:13" x14ac:dyDescent="0.3">
      <c r="C230" s="73"/>
      <c r="D230" s="73"/>
      <c r="E230" s="73"/>
      <c r="F230" s="73"/>
      <c r="G230" s="73"/>
      <c r="H230" s="73"/>
      <c r="I230" s="73"/>
      <c r="L230" s="73"/>
      <c r="M230" s="73"/>
    </row>
    <row r="231" spans="3:13" x14ac:dyDescent="0.3">
      <c r="C231" s="73"/>
      <c r="D231" s="73"/>
      <c r="E231" s="73"/>
      <c r="F231" s="73"/>
      <c r="G231" s="73"/>
      <c r="H231" s="73"/>
      <c r="I231" s="73"/>
      <c r="L231" s="73"/>
      <c r="M231" s="73"/>
    </row>
    <row r="232" spans="3:13" x14ac:dyDescent="0.3">
      <c r="C232" s="73"/>
      <c r="D232" s="73"/>
      <c r="E232" s="73"/>
      <c r="F232" s="73"/>
      <c r="G232" s="73"/>
      <c r="H232" s="73"/>
      <c r="I232" s="73"/>
      <c r="L232" s="73"/>
      <c r="M232" s="73"/>
    </row>
    <row r="233" spans="3:13" x14ac:dyDescent="0.3">
      <c r="C233" s="73"/>
      <c r="D233" s="73"/>
      <c r="E233" s="73"/>
      <c r="F233" s="73"/>
      <c r="G233" s="73"/>
      <c r="H233" s="73"/>
      <c r="I233" s="73"/>
      <c r="L233" s="73"/>
      <c r="M233" s="73"/>
    </row>
    <row r="234" spans="3:13" x14ac:dyDescent="0.3">
      <c r="C234" s="73"/>
      <c r="D234" s="73"/>
      <c r="E234" s="73"/>
      <c r="F234" s="73"/>
      <c r="G234" s="73"/>
      <c r="H234" s="73"/>
      <c r="I234" s="73"/>
      <c r="L234" s="73"/>
      <c r="M234" s="73"/>
    </row>
    <row r="235" spans="3:13" x14ac:dyDescent="0.3">
      <c r="C235" s="73"/>
      <c r="D235" s="73"/>
      <c r="E235" s="73"/>
      <c r="F235" s="73"/>
      <c r="G235" s="73"/>
      <c r="H235" s="73"/>
      <c r="I235" s="73"/>
      <c r="L235" s="73"/>
      <c r="M235" s="73"/>
    </row>
    <row r="236" spans="3:13" x14ac:dyDescent="0.3">
      <c r="C236" s="73"/>
      <c r="D236" s="73"/>
      <c r="E236" s="73"/>
      <c r="F236" s="73"/>
      <c r="G236" s="73"/>
      <c r="H236" s="73"/>
      <c r="I236" s="73"/>
      <c r="L236" s="73"/>
      <c r="M236" s="73"/>
    </row>
    <row r="237" spans="3:13" x14ac:dyDescent="0.3">
      <c r="C237" s="73"/>
      <c r="D237" s="73"/>
      <c r="E237" s="73"/>
      <c r="F237" s="73"/>
      <c r="G237" s="73"/>
      <c r="H237" s="73"/>
      <c r="I237" s="73"/>
      <c r="L237" s="73"/>
      <c r="M237" s="73"/>
    </row>
    <row r="238" spans="3:13" x14ac:dyDescent="0.3">
      <c r="C238" s="73"/>
      <c r="D238" s="73"/>
      <c r="E238" s="73"/>
      <c r="F238" s="73"/>
      <c r="G238" s="73"/>
      <c r="H238" s="73"/>
      <c r="I238" s="73"/>
      <c r="L238" s="73"/>
      <c r="M238" s="73"/>
    </row>
    <row r="239" spans="3:13" x14ac:dyDescent="0.3">
      <c r="C239" s="73"/>
      <c r="D239" s="73"/>
      <c r="E239" s="73"/>
      <c r="F239" s="73"/>
      <c r="G239" s="73"/>
      <c r="H239" s="73"/>
      <c r="I239" s="73"/>
      <c r="L239" s="73"/>
      <c r="M239" s="73"/>
    </row>
    <row r="240" spans="3:13" x14ac:dyDescent="0.3">
      <c r="C240" s="73"/>
      <c r="D240" s="73"/>
      <c r="E240" s="73"/>
      <c r="F240" s="73"/>
      <c r="G240" s="73"/>
      <c r="H240" s="73"/>
      <c r="I240" s="73"/>
      <c r="L240" s="73"/>
      <c r="M240" s="73"/>
    </row>
    <row r="241" spans="3:13" x14ac:dyDescent="0.3">
      <c r="C241" s="73"/>
      <c r="D241" s="73"/>
      <c r="E241" s="73"/>
      <c r="F241" s="73"/>
      <c r="G241" s="73"/>
      <c r="H241" s="73"/>
      <c r="I241" s="73"/>
      <c r="L241" s="73"/>
      <c r="M241" s="73"/>
    </row>
    <row r="242" spans="3:13" x14ac:dyDescent="0.3">
      <c r="C242" s="73"/>
      <c r="D242" s="73"/>
      <c r="E242" s="73"/>
      <c r="F242" s="73"/>
      <c r="G242" s="73"/>
      <c r="H242" s="73"/>
      <c r="I242" s="73"/>
      <c r="L242" s="73"/>
      <c r="M242" s="73"/>
    </row>
    <row r="243" spans="3:13" x14ac:dyDescent="0.3">
      <c r="C243" s="73"/>
      <c r="D243" s="73"/>
      <c r="E243" s="73"/>
      <c r="F243" s="73"/>
      <c r="G243" s="73"/>
      <c r="H243" s="73"/>
      <c r="I243" s="73"/>
      <c r="L243" s="73"/>
      <c r="M243" s="73"/>
    </row>
    <row r="244" spans="3:13" x14ac:dyDescent="0.3">
      <c r="C244" s="73"/>
      <c r="D244" s="73"/>
      <c r="E244" s="73"/>
      <c r="F244" s="73"/>
      <c r="G244" s="73"/>
      <c r="H244" s="73"/>
      <c r="I244" s="73"/>
      <c r="L244" s="73"/>
      <c r="M244" s="73"/>
    </row>
    <row r="245" spans="3:13" x14ac:dyDescent="0.3">
      <c r="C245" s="73"/>
      <c r="D245" s="73"/>
      <c r="E245" s="73"/>
      <c r="F245" s="73"/>
      <c r="G245" s="73"/>
      <c r="H245" s="73"/>
      <c r="I245" s="73"/>
      <c r="L245" s="73"/>
      <c r="M245" s="73"/>
    </row>
    <row r="246" spans="3:13" x14ac:dyDescent="0.3">
      <c r="C246" s="73"/>
      <c r="D246" s="73"/>
      <c r="E246" s="73"/>
      <c r="F246" s="73"/>
      <c r="G246" s="73"/>
      <c r="H246" s="73"/>
      <c r="I246" s="73"/>
      <c r="L246" s="73"/>
      <c r="M246" s="73"/>
    </row>
    <row r="247" spans="3:13" x14ac:dyDescent="0.3">
      <c r="C247" s="73"/>
      <c r="D247" s="73"/>
      <c r="E247" s="73"/>
      <c r="F247" s="73"/>
      <c r="G247" s="73"/>
      <c r="H247" s="73"/>
      <c r="I247" s="73"/>
      <c r="L247" s="73"/>
      <c r="M247" s="73"/>
    </row>
    <row r="248" spans="3:13" x14ac:dyDescent="0.3">
      <c r="C248" s="73"/>
      <c r="D248" s="73"/>
      <c r="E248" s="73"/>
      <c r="F248" s="73"/>
      <c r="G248" s="73"/>
      <c r="H248" s="73"/>
      <c r="I248" s="73"/>
      <c r="L248" s="73"/>
      <c r="M248" s="73"/>
    </row>
    <row r="249" spans="3:13" x14ac:dyDescent="0.3">
      <c r="C249" s="73"/>
      <c r="D249" s="73"/>
      <c r="E249" s="73"/>
      <c r="F249" s="73"/>
      <c r="G249" s="73"/>
      <c r="H249" s="73"/>
      <c r="I249" s="73"/>
      <c r="L249" s="73"/>
      <c r="M249" s="73"/>
    </row>
    <row r="250" spans="3:13" x14ac:dyDescent="0.3">
      <c r="C250" s="73"/>
      <c r="D250" s="73"/>
      <c r="E250" s="73"/>
      <c r="F250" s="73"/>
      <c r="G250" s="73"/>
      <c r="H250" s="73"/>
      <c r="I250" s="73"/>
      <c r="L250" s="73"/>
      <c r="M250" s="73"/>
    </row>
    <row r="251" spans="3:13" x14ac:dyDescent="0.3">
      <c r="C251" s="73"/>
      <c r="D251" s="73"/>
      <c r="E251" s="73"/>
      <c r="F251" s="73"/>
      <c r="G251" s="73"/>
      <c r="H251" s="73"/>
      <c r="I251" s="73"/>
      <c r="L251" s="73"/>
      <c r="M251" s="73"/>
    </row>
    <row r="252" spans="3:13" x14ac:dyDescent="0.3">
      <c r="C252" s="73"/>
      <c r="D252" s="73"/>
      <c r="E252" s="73"/>
      <c r="F252" s="73"/>
      <c r="G252" s="73"/>
      <c r="H252" s="73"/>
      <c r="I252" s="73"/>
      <c r="L252" s="73"/>
      <c r="M252" s="73"/>
    </row>
    <row r="253" spans="3:13" x14ac:dyDescent="0.3">
      <c r="C253" s="73"/>
      <c r="D253" s="73"/>
      <c r="E253" s="73"/>
      <c r="F253" s="73"/>
      <c r="G253" s="73"/>
      <c r="H253" s="73"/>
      <c r="I253" s="73"/>
      <c r="L253" s="73"/>
      <c r="M253" s="73"/>
    </row>
    <row r="254" spans="3:13" x14ac:dyDescent="0.3">
      <c r="C254" s="73"/>
      <c r="D254" s="73"/>
      <c r="E254" s="73"/>
      <c r="F254" s="73"/>
      <c r="G254" s="73"/>
      <c r="H254" s="73"/>
      <c r="I254" s="73"/>
      <c r="L254" s="73"/>
      <c r="M254" s="73"/>
    </row>
    <row r="255" spans="3:13" x14ac:dyDescent="0.3">
      <c r="C255" s="73"/>
      <c r="D255" s="73"/>
      <c r="E255" s="73"/>
      <c r="F255" s="73"/>
      <c r="G255" s="73"/>
      <c r="H255" s="73"/>
      <c r="I255" s="73"/>
      <c r="L255" s="73"/>
      <c r="M255" s="73"/>
    </row>
    <row r="256" spans="3:13" x14ac:dyDescent="0.3">
      <c r="L256" s="73"/>
      <c r="M256" s="73"/>
    </row>
  </sheetData>
  <sheetProtection password="F79C" sheet="1" objects="1" scenarios="1"/>
  <mergeCells count="12">
    <mergeCell ref="H7:H20"/>
    <mergeCell ref="R7:R20"/>
    <mergeCell ref="B1:D1"/>
    <mergeCell ref="O23:Q23"/>
    <mergeCell ref="B22:G22"/>
    <mergeCell ref="B23:G23"/>
    <mergeCell ref="O22:Q22"/>
    <mergeCell ref="O1:Q1"/>
    <mergeCell ref="I7:I20"/>
    <mergeCell ref="J7:J20"/>
    <mergeCell ref="K7:K20"/>
    <mergeCell ref="L7:L20"/>
  </mergeCells>
  <conditionalFormatting sqref="B7">
    <cfRule type="containsBlanks" dxfId="166" priority="201">
      <formula>LEN(TRIM(B7))=0</formula>
    </cfRule>
  </conditionalFormatting>
  <conditionalFormatting sqref="B7">
    <cfRule type="cellIs" dxfId="165" priority="196" operator="greaterThanOrEqual">
      <formula>1</formula>
    </cfRule>
  </conditionalFormatting>
  <conditionalFormatting sqref="Q7">
    <cfRule type="cellIs" dxfId="164" priority="192" operator="equal">
      <formula>"NEVYHOVUJE"</formula>
    </cfRule>
    <cfRule type="cellIs" dxfId="163" priority="193" operator="equal">
      <formula>"VYHOVUJE"</formula>
    </cfRule>
  </conditionalFormatting>
  <conditionalFormatting sqref="G7">
    <cfRule type="notContainsBlanks" dxfId="162" priority="171">
      <formula>LEN(TRIM(G7))&gt;0</formula>
    </cfRule>
    <cfRule type="containsBlanks" dxfId="161" priority="172">
      <formula>LEN(TRIM(G7))=0</formula>
    </cfRule>
  </conditionalFormatting>
  <conditionalFormatting sqref="G7">
    <cfRule type="notContainsBlanks" dxfId="160" priority="170">
      <formula>LEN(TRIM(G7))&gt;0</formula>
    </cfRule>
  </conditionalFormatting>
  <conditionalFormatting sqref="G7">
    <cfRule type="notContainsBlanks" dxfId="159" priority="169">
      <formula>LEN(TRIM(G7))&gt;0</formula>
    </cfRule>
    <cfRule type="containsBlanks" dxfId="158" priority="173">
      <formula>LEN(TRIM(G7))=0</formula>
    </cfRule>
  </conditionalFormatting>
  <conditionalFormatting sqref="O7">
    <cfRule type="notContainsBlanks" dxfId="157" priority="162">
      <formula>LEN(TRIM(O7))&gt;0</formula>
    </cfRule>
    <cfRule type="containsBlanks" dxfId="156" priority="163">
      <formula>LEN(TRIM(O7))=0</formula>
    </cfRule>
  </conditionalFormatting>
  <conditionalFormatting sqref="O7">
    <cfRule type="notContainsBlanks" dxfId="155" priority="161">
      <formula>LEN(TRIM(O7))&gt;0</formula>
    </cfRule>
  </conditionalFormatting>
  <conditionalFormatting sqref="D7">
    <cfRule type="containsBlanks" dxfId="154" priority="157">
      <formula>LEN(TRIM(D7))=0</formula>
    </cfRule>
  </conditionalFormatting>
  <conditionalFormatting sqref="B8 D8">
    <cfRule type="containsBlanks" dxfId="153" priority="156">
      <formula>LEN(TRIM(B8))=0</formula>
    </cfRule>
  </conditionalFormatting>
  <conditionalFormatting sqref="B8">
    <cfRule type="cellIs" dxfId="152" priority="155" operator="greaterThanOrEqual">
      <formula>1</formula>
    </cfRule>
  </conditionalFormatting>
  <conditionalFormatting sqref="Q8">
    <cfRule type="cellIs" dxfId="151" priority="153" operator="equal">
      <formula>"NEVYHOVUJE"</formula>
    </cfRule>
    <cfRule type="cellIs" dxfId="150" priority="154" operator="equal">
      <formula>"VYHOVUJE"</formula>
    </cfRule>
  </conditionalFormatting>
  <conditionalFormatting sqref="G8">
    <cfRule type="notContainsBlanks" dxfId="149" priority="150">
      <formula>LEN(TRIM(G8))&gt;0</formula>
    </cfRule>
    <cfRule type="containsBlanks" dxfId="148" priority="151">
      <formula>LEN(TRIM(G8))=0</formula>
    </cfRule>
  </conditionalFormatting>
  <conditionalFormatting sqref="G8">
    <cfRule type="notContainsBlanks" dxfId="147" priority="149">
      <formula>LEN(TRIM(G8))&gt;0</formula>
    </cfRule>
  </conditionalFormatting>
  <conditionalFormatting sqref="G8">
    <cfRule type="notContainsBlanks" dxfId="146" priority="148">
      <formula>LEN(TRIM(G8))&gt;0</formula>
    </cfRule>
    <cfRule type="containsBlanks" dxfId="145" priority="152">
      <formula>LEN(TRIM(G8))=0</formula>
    </cfRule>
  </conditionalFormatting>
  <conditionalFormatting sqref="O8">
    <cfRule type="notContainsBlanks" dxfId="144" priority="146">
      <formula>LEN(TRIM(O8))&gt;0</formula>
    </cfRule>
    <cfRule type="containsBlanks" dxfId="143" priority="147">
      <formula>LEN(TRIM(O8))=0</formula>
    </cfRule>
  </conditionalFormatting>
  <conditionalFormatting sqref="O8">
    <cfRule type="notContainsBlanks" dxfId="142" priority="145">
      <formula>LEN(TRIM(O8))&gt;0</formula>
    </cfRule>
  </conditionalFormatting>
  <conditionalFormatting sqref="B9 D9">
    <cfRule type="containsBlanks" dxfId="141" priority="144">
      <formula>LEN(TRIM(B9))=0</formula>
    </cfRule>
  </conditionalFormatting>
  <conditionalFormatting sqref="B9">
    <cfRule type="cellIs" dxfId="140" priority="143" operator="greaterThanOrEqual">
      <formula>1</formula>
    </cfRule>
  </conditionalFormatting>
  <conditionalFormatting sqref="Q9">
    <cfRule type="cellIs" dxfId="139" priority="141" operator="equal">
      <formula>"NEVYHOVUJE"</formula>
    </cfRule>
    <cfRule type="cellIs" dxfId="138" priority="142" operator="equal">
      <formula>"VYHOVUJE"</formula>
    </cfRule>
  </conditionalFormatting>
  <conditionalFormatting sqref="G9">
    <cfRule type="notContainsBlanks" dxfId="137" priority="138">
      <formula>LEN(TRIM(G9))&gt;0</formula>
    </cfRule>
    <cfRule type="containsBlanks" dxfId="136" priority="139">
      <formula>LEN(TRIM(G9))=0</formula>
    </cfRule>
  </conditionalFormatting>
  <conditionalFormatting sqref="G9">
    <cfRule type="notContainsBlanks" dxfId="135" priority="137">
      <formula>LEN(TRIM(G9))&gt;0</formula>
    </cfRule>
  </conditionalFormatting>
  <conditionalFormatting sqref="G9">
    <cfRule type="notContainsBlanks" dxfId="134" priority="136">
      <formula>LEN(TRIM(G9))&gt;0</formula>
    </cfRule>
    <cfRule type="containsBlanks" dxfId="133" priority="140">
      <formula>LEN(TRIM(G9))=0</formula>
    </cfRule>
  </conditionalFormatting>
  <conditionalFormatting sqref="O9">
    <cfRule type="notContainsBlanks" dxfId="132" priority="134">
      <formula>LEN(TRIM(O9))&gt;0</formula>
    </cfRule>
    <cfRule type="containsBlanks" dxfId="131" priority="135">
      <formula>LEN(TRIM(O9))=0</formula>
    </cfRule>
  </conditionalFormatting>
  <conditionalFormatting sqref="O9">
    <cfRule type="notContainsBlanks" dxfId="130" priority="133">
      <formula>LEN(TRIM(O9))&gt;0</formula>
    </cfRule>
  </conditionalFormatting>
  <conditionalFormatting sqref="B10 D10">
    <cfRule type="containsBlanks" dxfId="129" priority="132">
      <formula>LEN(TRIM(B10))=0</formula>
    </cfRule>
  </conditionalFormatting>
  <conditionalFormatting sqref="B10">
    <cfRule type="cellIs" dxfId="128" priority="131" operator="greaterThanOrEqual">
      <formula>1</formula>
    </cfRule>
  </conditionalFormatting>
  <conditionalFormatting sqref="Q10">
    <cfRule type="cellIs" dxfId="127" priority="129" operator="equal">
      <formula>"NEVYHOVUJE"</formula>
    </cfRule>
    <cfRule type="cellIs" dxfId="126" priority="130" operator="equal">
      <formula>"VYHOVUJE"</formula>
    </cfRule>
  </conditionalFormatting>
  <conditionalFormatting sqref="G10">
    <cfRule type="notContainsBlanks" dxfId="125" priority="126">
      <formula>LEN(TRIM(G10))&gt;0</formula>
    </cfRule>
    <cfRule type="containsBlanks" dxfId="124" priority="127">
      <formula>LEN(TRIM(G10))=0</formula>
    </cfRule>
  </conditionalFormatting>
  <conditionalFormatting sqref="G10">
    <cfRule type="notContainsBlanks" dxfId="123" priority="125">
      <formula>LEN(TRIM(G10))&gt;0</formula>
    </cfRule>
  </conditionalFormatting>
  <conditionalFormatting sqref="G10">
    <cfRule type="notContainsBlanks" dxfId="122" priority="124">
      <formula>LEN(TRIM(G10))&gt;0</formula>
    </cfRule>
    <cfRule type="containsBlanks" dxfId="121" priority="128">
      <formula>LEN(TRIM(G10))=0</formula>
    </cfRule>
  </conditionalFormatting>
  <conditionalFormatting sqref="O10">
    <cfRule type="notContainsBlanks" dxfId="120" priority="122">
      <formula>LEN(TRIM(O10))&gt;0</formula>
    </cfRule>
    <cfRule type="containsBlanks" dxfId="119" priority="123">
      <formula>LEN(TRIM(O10))=0</formula>
    </cfRule>
  </conditionalFormatting>
  <conditionalFormatting sqref="O10">
    <cfRule type="notContainsBlanks" dxfId="118" priority="121">
      <formula>LEN(TRIM(O10))&gt;0</formula>
    </cfRule>
  </conditionalFormatting>
  <conditionalFormatting sqref="B11 D11">
    <cfRule type="containsBlanks" dxfId="117" priority="120">
      <formula>LEN(TRIM(B11))=0</formula>
    </cfRule>
  </conditionalFormatting>
  <conditionalFormatting sqref="B11">
    <cfRule type="cellIs" dxfId="116" priority="119" operator="greaterThanOrEqual">
      <formula>1</formula>
    </cfRule>
  </conditionalFormatting>
  <conditionalFormatting sqref="Q11">
    <cfRule type="cellIs" dxfId="115" priority="117" operator="equal">
      <formula>"NEVYHOVUJE"</formula>
    </cfRule>
    <cfRule type="cellIs" dxfId="114" priority="118" operator="equal">
      <formula>"VYHOVUJE"</formula>
    </cfRule>
  </conditionalFormatting>
  <conditionalFormatting sqref="G11">
    <cfRule type="notContainsBlanks" dxfId="113" priority="114">
      <formula>LEN(TRIM(G11))&gt;0</formula>
    </cfRule>
    <cfRule type="containsBlanks" dxfId="112" priority="115">
      <formula>LEN(TRIM(G11))=0</formula>
    </cfRule>
  </conditionalFormatting>
  <conditionalFormatting sqref="G11">
    <cfRule type="notContainsBlanks" dxfId="111" priority="113">
      <formula>LEN(TRIM(G11))&gt;0</formula>
    </cfRule>
  </conditionalFormatting>
  <conditionalFormatting sqref="G11">
    <cfRule type="notContainsBlanks" dxfId="110" priority="112">
      <formula>LEN(TRIM(G11))&gt;0</formula>
    </cfRule>
    <cfRule type="containsBlanks" dxfId="109" priority="116">
      <formula>LEN(TRIM(G11))=0</formula>
    </cfRule>
  </conditionalFormatting>
  <conditionalFormatting sqref="O11">
    <cfRule type="notContainsBlanks" dxfId="108" priority="110">
      <formula>LEN(TRIM(O11))&gt;0</formula>
    </cfRule>
    <cfRule type="containsBlanks" dxfId="107" priority="111">
      <formula>LEN(TRIM(O11))=0</formula>
    </cfRule>
  </conditionalFormatting>
  <conditionalFormatting sqref="O11">
    <cfRule type="notContainsBlanks" dxfId="106" priority="109">
      <formula>LEN(TRIM(O11))&gt;0</formula>
    </cfRule>
  </conditionalFormatting>
  <conditionalFormatting sqref="B12 D12">
    <cfRule type="containsBlanks" dxfId="105" priority="108">
      <formula>LEN(TRIM(B12))=0</formula>
    </cfRule>
  </conditionalFormatting>
  <conditionalFormatting sqref="B12">
    <cfRule type="cellIs" dxfId="104" priority="107" operator="greaterThanOrEqual">
      <formula>1</formula>
    </cfRule>
  </conditionalFormatting>
  <conditionalFormatting sqref="Q12:Q13">
    <cfRule type="cellIs" dxfId="103" priority="105" operator="equal">
      <formula>"NEVYHOVUJE"</formula>
    </cfRule>
    <cfRule type="cellIs" dxfId="102" priority="106" operator="equal">
      <formula>"VYHOVUJE"</formula>
    </cfRule>
  </conditionalFormatting>
  <conditionalFormatting sqref="G12">
    <cfRule type="notContainsBlanks" dxfId="101" priority="102">
      <formula>LEN(TRIM(G12))&gt;0</formula>
    </cfRule>
    <cfRule type="containsBlanks" dxfId="100" priority="103">
      <formula>LEN(TRIM(G12))=0</formula>
    </cfRule>
  </conditionalFormatting>
  <conditionalFormatting sqref="G12">
    <cfRule type="notContainsBlanks" dxfId="99" priority="101">
      <formula>LEN(TRIM(G12))&gt;0</formula>
    </cfRule>
  </conditionalFormatting>
  <conditionalFormatting sqref="G12">
    <cfRule type="notContainsBlanks" dxfId="98" priority="100">
      <formula>LEN(TRIM(G12))&gt;0</formula>
    </cfRule>
    <cfRule type="containsBlanks" dxfId="97" priority="104">
      <formula>LEN(TRIM(G12))=0</formula>
    </cfRule>
  </conditionalFormatting>
  <conditionalFormatting sqref="O12">
    <cfRule type="notContainsBlanks" dxfId="96" priority="98">
      <formula>LEN(TRIM(O12))&gt;0</formula>
    </cfRule>
    <cfRule type="containsBlanks" dxfId="95" priority="99">
      <formula>LEN(TRIM(O12))=0</formula>
    </cfRule>
  </conditionalFormatting>
  <conditionalFormatting sqref="O12">
    <cfRule type="notContainsBlanks" dxfId="94" priority="97">
      <formula>LEN(TRIM(O12))&gt;0</formula>
    </cfRule>
  </conditionalFormatting>
  <conditionalFormatting sqref="B13 D13">
    <cfRule type="containsBlanks" dxfId="93" priority="96">
      <formula>LEN(TRIM(B13))=0</formula>
    </cfRule>
  </conditionalFormatting>
  <conditionalFormatting sqref="B13">
    <cfRule type="cellIs" dxfId="92" priority="95" operator="greaterThanOrEqual">
      <formula>1</formula>
    </cfRule>
  </conditionalFormatting>
  <conditionalFormatting sqref="G13">
    <cfRule type="notContainsBlanks" dxfId="91" priority="90">
      <formula>LEN(TRIM(G13))&gt;0</formula>
    </cfRule>
    <cfRule type="containsBlanks" dxfId="90" priority="91">
      <formula>LEN(TRIM(G13))=0</formula>
    </cfRule>
  </conditionalFormatting>
  <conditionalFormatting sqref="G13">
    <cfRule type="notContainsBlanks" dxfId="89" priority="89">
      <formula>LEN(TRIM(G13))&gt;0</formula>
    </cfRule>
  </conditionalFormatting>
  <conditionalFormatting sqref="G13">
    <cfRule type="notContainsBlanks" dxfId="88" priority="88">
      <formula>LEN(TRIM(G13))&gt;0</formula>
    </cfRule>
    <cfRule type="containsBlanks" dxfId="87" priority="92">
      <formula>LEN(TRIM(G13))=0</formula>
    </cfRule>
  </conditionalFormatting>
  <conditionalFormatting sqref="O13">
    <cfRule type="notContainsBlanks" dxfId="86" priority="86">
      <formula>LEN(TRIM(O13))&gt;0</formula>
    </cfRule>
    <cfRule type="containsBlanks" dxfId="85" priority="87">
      <formula>LEN(TRIM(O13))=0</formula>
    </cfRule>
  </conditionalFormatting>
  <conditionalFormatting sqref="O13">
    <cfRule type="notContainsBlanks" dxfId="84" priority="85">
      <formula>LEN(TRIM(O13))&gt;0</formula>
    </cfRule>
  </conditionalFormatting>
  <conditionalFormatting sqref="B14 D14">
    <cfRule type="containsBlanks" dxfId="83" priority="84">
      <formula>LEN(TRIM(B14))=0</formula>
    </cfRule>
  </conditionalFormatting>
  <conditionalFormatting sqref="B14">
    <cfRule type="cellIs" dxfId="82" priority="83" operator="greaterThanOrEqual">
      <formula>1</formula>
    </cfRule>
  </conditionalFormatting>
  <conditionalFormatting sqref="Q14">
    <cfRule type="cellIs" dxfId="81" priority="81" operator="equal">
      <formula>"NEVYHOVUJE"</formula>
    </cfRule>
    <cfRule type="cellIs" dxfId="80" priority="82" operator="equal">
      <formula>"VYHOVUJE"</formula>
    </cfRule>
  </conditionalFormatting>
  <conditionalFormatting sqref="G14">
    <cfRule type="notContainsBlanks" dxfId="79" priority="78">
      <formula>LEN(TRIM(G14))&gt;0</formula>
    </cfRule>
    <cfRule type="containsBlanks" dxfId="78" priority="79">
      <formula>LEN(TRIM(G14))=0</formula>
    </cfRule>
  </conditionalFormatting>
  <conditionalFormatting sqref="G14">
    <cfRule type="notContainsBlanks" dxfId="77" priority="77">
      <formula>LEN(TRIM(G14))&gt;0</formula>
    </cfRule>
  </conditionalFormatting>
  <conditionalFormatting sqref="G14">
    <cfRule type="notContainsBlanks" dxfId="76" priority="76">
      <formula>LEN(TRIM(G14))&gt;0</formula>
    </cfRule>
    <cfRule type="containsBlanks" dxfId="75" priority="80">
      <formula>LEN(TRIM(G14))=0</formula>
    </cfRule>
  </conditionalFormatting>
  <conditionalFormatting sqref="O14">
    <cfRule type="notContainsBlanks" dxfId="74" priority="74">
      <formula>LEN(TRIM(O14))&gt;0</formula>
    </cfRule>
    <cfRule type="containsBlanks" dxfId="73" priority="75">
      <formula>LEN(TRIM(O14))=0</formula>
    </cfRule>
  </conditionalFormatting>
  <conditionalFormatting sqref="O14">
    <cfRule type="notContainsBlanks" dxfId="72" priority="73">
      <formula>LEN(TRIM(O14))&gt;0</formula>
    </cfRule>
  </conditionalFormatting>
  <conditionalFormatting sqref="B15 D15">
    <cfRule type="containsBlanks" dxfId="71" priority="72">
      <formula>LEN(TRIM(B15))=0</formula>
    </cfRule>
  </conditionalFormatting>
  <conditionalFormatting sqref="B15">
    <cfRule type="cellIs" dxfId="70" priority="71" operator="greaterThanOrEqual">
      <formula>1</formula>
    </cfRule>
  </conditionalFormatting>
  <conditionalFormatting sqref="Q15">
    <cfRule type="cellIs" dxfId="69" priority="69" operator="equal">
      <formula>"NEVYHOVUJE"</formula>
    </cfRule>
    <cfRule type="cellIs" dxfId="68" priority="70" operator="equal">
      <formula>"VYHOVUJE"</formula>
    </cfRule>
  </conditionalFormatting>
  <conditionalFormatting sqref="G15">
    <cfRule type="notContainsBlanks" dxfId="67" priority="66">
      <formula>LEN(TRIM(G15))&gt;0</formula>
    </cfRule>
    <cfRule type="containsBlanks" dxfId="66" priority="67">
      <formula>LEN(TRIM(G15))=0</formula>
    </cfRule>
  </conditionalFormatting>
  <conditionalFormatting sqref="G15">
    <cfRule type="notContainsBlanks" dxfId="65" priority="65">
      <formula>LEN(TRIM(G15))&gt;0</formula>
    </cfRule>
  </conditionalFormatting>
  <conditionalFormatting sqref="G15">
    <cfRule type="notContainsBlanks" dxfId="64" priority="64">
      <formula>LEN(TRIM(G15))&gt;0</formula>
    </cfRule>
    <cfRule type="containsBlanks" dxfId="63" priority="68">
      <formula>LEN(TRIM(G15))=0</formula>
    </cfRule>
  </conditionalFormatting>
  <conditionalFormatting sqref="O15">
    <cfRule type="notContainsBlanks" dxfId="62" priority="62">
      <formula>LEN(TRIM(O15))&gt;0</formula>
    </cfRule>
    <cfRule type="containsBlanks" dxfId="61" priority="63">
      <formula>LEN(TRIM(O15))=0</formula>
    </cfRule>
  </conditionalFormatting>
  <conditionalFormatting sqref="O15">
    <cfRule type="notContainsBlanks" dxfId="60" priority="61">
      <formula>LEN(TRIM(O15))&gt;0</formula>
    </cfRule>
  </conditionalFormatting>
  <conditionalFormatting sqref="B16 D16">
    <cfRule type="containsBlanks" dxfId="59" priority="60">
      <formula>LEN(TRIM(B16))=0</formula>
    </cfRule>
  </conditionalFormatting>
  <conditionalFormatting sqref="B16">
    <cfRule type="cellIs" dxfId="58" priority="59" operator="greaterThanOrEqual">
      <formula>1</formula>
    </cfRule>
  </conditionalFormatting>
  <conditionalFormatting sqref="Q16">
    <cfRule type="cellIs" dxfId="57" priority="57" operator="equal">
      <formula>"NEVYHOVUJE"</formula>
    </cfRule>
    <cfRule type="cellIs" dxfId="56" priority="58" operator="equal">
      <formula>"VYHOVUJE"</formula>
    </cfRule>
  </conditionalFormatting>
  <conditionalFormatting sqref="G16">
    <cfRule type="notContainsBlanks" dxfId="55" priority="54">
      <formula>LEN(TRIM(G16))&gt;0</formula>
    </cfRule>
    <cfRule type="containsBlanks" dxfId="54" priority="55">
      <formula>LEN(TRIM(G16))=0</formula>
    </cfRule>
  </conditionalFormatting>
  <conditionalFormatting sqref="G16">
    <cfRule type="notContainsBlanks" dxfId="53" priority="53">
      <formula>LEN(TRIM(G16))&gt;0</formula>
    </cfRule>
  </conditionalFormatting>
  <conditionalFormatting sqref="G16">
    <cfRule type="notContainsBlanks" dxfId="52" priority="52">
      <formula>LEN(TRIM(G16))&gt;0</formula>
    </cfRule>
    <cfRule type="containsBlanks" dxfId="51" priority="56">
      <formula>LEN(TRIM(G16))=0</formula>
    </cfRule>
  </conditionalFormatting>
  <conditionalFormatting sqref="O16">
    <cfRule type="notContainsBlanks" dxfId="50" priority="50">
      <formula>LEN(TRIM(O16))&gt;0</formula>
    </cfRule>
    <cfRule type="containsBlanks" dxfId="49" priority="51">
      <formula>LEN(TRIM(O16))=0</formula>
    </cfRule>
  </conditionalFormatting>
  <conditionalFormatting sqref="O16">
    <cfRule type="notContainsBlanks" dxfId="48" priority="49">
      <formula>LEN(TRIM(O16))&gt;0</formula>
    </cfRule>
  </conditionalFormatting>
  <conditionalFormatting sqref="B17 D17">
    <cfRule type="containsBlanks" dxfId="47" priority="48">
      <formula>LEN(TRIM(B17))=0</formula>
    </cfRule>
  </conditionalFormatting>
  <conditionalFormatting sqref="B17">
    <cfRule type="cellIs" dxfId="46" priority="47" operator="greaterThanOrEqual">
      <formula>1</formula>
    </cfRule>
  </conditionalFormatting>
  <conditionalFormatting sqref="Q17">
    <cfRule type="cellIs" dxfId="45" priority="45" operator="equal">
      <formula>"NEVYHOVUJE"</formula>
    </cfRule>
    <cfRule type="cellIs" dxfId="44" priority="46" operator="equal">
      <formula>"VYHOVUJE"</formula>
    </cfRule>
  </conditionalFormatting>
  <conditionalFormatting sqref="G17">
    <cfRule type="notContainsBlanks" dxfId="43" priority="42">
      <formula>LEN(TRIM(G17))&gt;0</formula>
    </cfRule>
    <cfRule type="containsBlanks" dxfId="42" priority="43">
      <formula>LEN(TRIM(G17))=0</formula>
    </cfRule>
  </conditionalFormatting>
  <conditionalFormatting sqref="G17">
    <cfRule type="notContainsBlanks" dxfId="41" priority="41">
      <formula>LEN(TRIM(G17))&gt;0</formula>
    </cfRule>
  </conditionalFormatting>
  <conditionalFormatting sqref="G17">
    <cfRule type="notContainsBlanks" dxfId="40" priority="40">
      <formula>LEN(TRIM(G17))&gt;0</formula>
    </cfRule>
    <cfRule type="containsBlanks" dxfId="39" priority="44">
      <formula>LEN(TRIM(G17))=0</formula>
    </cfRule>
  </conditionalFormatting>
  <conditionalFormatting sqref="O17">
    <cfRule type="notContainsBlanks" dxfId="38" priority="38">
      <formula>LEN(TRIM(O17))&gt;0</formula>
    </cfRule>
    <cfRule type="containsBlanks" dxfId="37" priority="39">
      <formula>LEN(TRIM(O17))=0</formula>
    </cfRule>
  </conditionalFormatting>
  <conditionalFormatting sqref="O17">
    <cfRule type="notContainsBlanks" dxfId="36" priority="37">
      <formula>LEN(TRIM(O17))&gt;0</formula>
    </cfRule>
  </conditionalFormatting>
  <conditionalFormatting sqref="B18 D18">
    <cfRule type="containsBlanks" dxfId="35" priority="36">
      <formula>LEN(TRIM(B18))=0</formula>
    </cfRule>
  </conditionalFormatting>
  <conditionalFormatting sqref="B18">
    <cfRule type="cellIs" dxfId="34" priority="35" operator="greaterThanOrEqual">
      <formula>1</formula>
    </cfRule>
  </conditionalFormatting>
  <conditionalFormatting sqref="Q18">
    <cfRule type="cellIs" dxfId="33" priority="33" operator="equal">
      <formula>"NEVYHOVUJE"</formula>
    </cfRule>
    <cfRule type="cellIs" dxfId="32" priority="34" operator="equal">
      <formula>"VYHOVUJE"</formula>
    </cfRule>
  </conditionalFormatting>
  <conditionalFormatting sqref="G18">
    <cfRule type="notContainsBlanks" dxfId="31" priority="30">
      <formula>LEN(TRIM(G18))&gt;0</formula>
    </cfRule>
    <cfRule type="containsBlanks" dxfId="30" priority="31">
      <formula>LEN(TRIM(G18))=0</formula>
    </cfRule>
  </conditionalFormatting>
  <conditionalFormatting sqref="G18">
    <cfRule type="notContainsBlanks" dxfId="29" priority="29">
      <formula>LEN(TRIM(G18))&gt;0</formula>
    </cfRule>
  </conditionalFormatting>
  <conditionalFormatting sqref="G18">
    <cfRule type="notContainsBlanks" dxfId="28" priority="28">
      <formula>LEN(TRIM(G18))&gt;0</formula>
    </cfRule>
    <cfRule type="containsBlanks" dxfId="27" priority="32">
      <formula>LEN(TRIM(G18))=0</formula>
    </cfRule>
  </conditionalFormatting>
  <conditionalFormatting sqref="O18">
    <cfRule type="notContainsBlanks" dxfId="26" priority="26">
      <formula>LEN(TRIM(O18))&gt;0</formula>
    </cfRule>
    <cfRule type="containsBlanks" dxfId="25" priority="27">
      <formula>LEN(TRIM(O18))=0</formula>
    </cfRule>
  </conditionalFormatting>
  <conditionalFormatting sqref="O18">
    <cfRule type="notContainsBlanks" dxfId="24" priority="25">
      <formula>LEN(TRIM(O18))&gt;0</formula>
    </cfRule>
  </conditionalFormatting>
  <conditionalFormatting sqref="B19 D19">
    <cfRule type="containsBlanks" dxfId="23" priority="24">
      <formula>LEN(TRIM(B19))=0</formula>
    </cfRule>
  </conditionalFormatting>
  <conditionalFormatting sqref="B19">
    <cfRule type="cellIs" dxfId="22" priority="23" operator="greaterThanOrEqual">
      <formula>1</formula>
    </cfRule>
  </conditionalFormatting>
  <conditionalFormatting sqref="Q19">
    <cfRule type="cellIs" dxfId="21" priority="21" operator="equal">
      <formula>"NEVYHOVUJE"</formula>
    </cfRule>
    <cfRule type="cellIs" dxfId="20" priority="22" operator="equal">
      <formula>"VYHOVUJE"</formula>
    </cfRule>
  </conditionalFormatting>
  <conditionalFormatting sqref="G19">
    <cfRule type="notContainsBlanks" dxfId="19" priority="18">
      <formula>LEN(TRIM(G19))&gt;0</formula>
    </cfRule>
    <cfRule type="containsBlanks" dxfId="18" priority="19">
      <formula>LEN(TRIM(G19))=0</formula>
    </cfRule>
  </conditionalFormatting>
  <conditionalFormatting sqref="G19">
    <cfRule type="notContainsBlanks" dxfId="17" priority="17">
      <formula>LEN(TRIM(G19))&gt;0</formula>
    </cfRule>
  </conditionalFormatting>
  <conditionalFormatting sqref="G19">
    <cfRule type="notContainsBlanks" dxfId="16" priority="16">
      <formula>LEN(TRIM(G19))&gt;0</formula>
    </cfRule>
    <cfRule type="containsBlanks" dxfId="15" priority="20">
      <formula>LEN(TRIM(G19))=0</formula>
    </cfRule>
  </conditionalFormatting>
  <conditionalFormatting sqref="O19">
    <cfRule type="notContainsBlanks" dxfId="14" priority="14">
      <formula>LEN(TRIM(O19))&gt;0</formula>
    </cfRule>
    <cfRule type="containsBlanks" dxfId="13" priority="15">
      <formula>LEN(TRIM(O19))=0</formula>
    </cfRule>
  </conditionalFormatting>
  <conditionalFormatting sqref="O19">
    <cfRule type="notContainsBlanks" dxfId="12" priority="13">
      <formula>LEN(TRIM(O19))&gt;0</formula>
    </cfRule>
  </conditionalFormatting>
  <conditionalFormatting sqref="B20 D20">
    <cfRule type="containsBlanks" dxfId="11" priority="12">
      <formula>LEN(TRIM(B20))=0</formula>
    </cfRule>
  </conditionalFormatting>
  <conditionalFormatting sqref="B20">
    <cfRule type="cellIs" dxfId="10" priority="11" operator="greaterThanOrEqual">
      <formula>1</formula>
    </cfRule>
  </conditionalFormatting>
  <conditionalFormatting sqref="Q20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G20">
    <cfRule type="notContainsBlanks" dxfId="7" priority="6">
      <formula>LEN(TRIM(G20))&gt;0</formula>
    </cfRule>
    <cfRule type="containsBlanks" dxfId="6" priority="7">
      <formula>LEN(TRIM(G20))=0</formula>
    </cfRule>
  </conditionalFormatting>
  <conditionalFormatting sqref="G20">
    <cfRule type="notContainsBlanks" dxfId="5" priority="5">
      <formula>LEN(TRIM(G20))&gt;0</formula>
    </cfRule>
  </conditionalFormatting>
  <conditionalFormatting sqref="G20">
    <cfRule type="notContainsBlanks" dxfId="4" priority="4">
      <formula>LEN(TRIM(G20))&gt;0</formula>
    </cfRule>
    <cfRule type="containsBlanks" dxfId="3" priority="8">
      <formula>LEN(TRIM(G20))=0</formula>
    </cfRule>
  </conditionalFormatting>
  <conditionalFormatting sqref="O20">
    <cfRule type="notContainsBlanks" dxfId="2" priority="2">
      <formula>LEN(TRIM(O20))&gt;0</formula>
    </cfRule>
    <cfRule type="containsBlanks" dxfId="1" priority="3">
      <formula>LEN(TRIM(O20))=0</formula>
    </cfRule>
  </conditionalFormatting>
  <conditionalFormatting sqref="O20">
    <cfRule type="notContainsBlanks" dxfId="0" priority="1">
      <formula>LEN(TRIM(O20))&gt;0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20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S7:S20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2018-07-25T07:23:11Z</cp:lastPrinted>
  <dcterms:created xsi:type="dcterms:W3CDTF">2014-03-05T12:43:32Z</dcterms:created>
  <dcterms:modified xsi:type="dcterms:W3CDTF">2018-07-25T07:39:18Z</dcterms:modified>
</cp:coreProperties>
</file>