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3136" windowHeight="13056" tabRatio="939"/>
  </bookViews>
  <sheets>
    <sheet name="Tiskárny, kopírky, multifunkce" sheetId="22" r:id="rId1"/>
  </sheets>
  <externalReferences>
    <externalReference r:id="rId2"/>
  </externalReferences>
  <definedNames>
    <definedName name="_xlnm.Print_Area" localSheetId="0">'Tiskárny, kopírky, multifunkce'!$B$1:$S$11</definedName>
  </definedNames>
  <calcPr calcId="145621"/>
</workbook>
</file>

<file path=xl/calcChain.xml><?xml version="1.0" encoding="utf-8"?>
<calcChain xmlns="http://schemas.openxmlformats.org/spreadsheetml/2006/main">
  <c r="N8" i="22" l="1"/>
  <c r="R8" i="22" l="1"/>
  <c r="R7" i="22"/>
  <c r="N7" i="22" l="1"/>
  <c r="O11" i="22" l="1"/>
  <c r="Q8" i="22" l="1"/>
  <c r="Q7" i="22"/>
  <c r="P11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<sst xmlns="http://schemas.openxmlformats.org/spreadsheetml/2006/main" count="48" uniqueCount="43">
  <si>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</si>
  <si>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</si>
  <si>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</si>
  <si>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</si>
  <si>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</si>
  <si>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</si>
  <si>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</si>
  <si>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</si>
  <si>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</si>
  <si>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</si>
  <si>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</si>
  <si>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</si>
  <si>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</si>
  <si>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</si>
  <si>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</si>
  <si>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Barevná laserová multifunkce</t>
  </si>
  <si>
    <t>ks</t>
  </si>
  <si>
    <t>ANO</t>
  </si>
  <si>
    <t>LO1506 PUNTIS</t>
  </si>
  <si>
    <t>Tiskárny, kopírky, multifunkce II. 019-2018 (TKM-(II.)-019-2018)</t>
  </si>
  <si>
    <t>Priloha_c._1_Kupni_smlouvy_technicka_specifikace_TKM-(II.)-019-2018</t>
  </si>
  <si>
    <t>Název</t>
  </si>
  <si>
    <t xml:space="preserve">Měrná jednotka [MJ] </t>
  </si>
  <si>
    <t>Popis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</si>
  <si>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</si>
  <si>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</si>
  <si>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</si>
  <si>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</si>
  <si>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</si>
  <si>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Ing. Michal Kratochvíl,
Tel.: 37763 2428 </t>
  </si>
  <si>
    <t xml:space="preserve">Kontaktní osoba 
k převzetí zboží </t>
  </si>
  <si>
    <t>Ing. Michal Kratochvíl,
Tel.: 37763 2428</t>
  </si>
  <si>
    <t>Technická 8,
306 14 Plzeň,
Fakulta aplikovaných věd - Katedra informatiky a výpočetní techniky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</si>
  <si>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</si>
  <si>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</si>
  <si>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</si>
  <si>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</si>
  <si>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Černobílé laserové multifunkční zařízení A4 pro intenzivní využití</t>
  </si>
  <si>
    <t>NE</t>
  </si>
  <si>
    <t>Bc. Petra  Pechmanová,
Tel.: 37763 1005</t>
  </si>
  <si>
    <t>Univerzitní 8,
306 14 Plzeň, 
budova rektorátu, 
UR 306</t>
  </si>
  <si>
    <t>Černobílé laserové multifunkční zařízení A4 pro intenzivní využití.
Síťová tiskárna, skener, kopírka.
Možnost výstupu do emailu.
Oboustranný jednoprůchodový skener a oboustranný tisk.
Vysoce kvalitní tisk s rychlostí min. 45 stran / minutu.
Zásobník na min. 100 a min. 550 listů.
LCD barevná dotyková obrazovka umožňující snadnou obsluhu všem úrovním uživatelů.
Rozlišení tisku min. 1200x1200 dpi.
Duplex, AirPrint.
Rozhraní tiskárny USB, LAN, WIFI.
Ovladače PCL6 pro Win 7 a Win 10, 32 i 64 bit.
Dodávka včetně startovacího toneru.
Doporučené měsíční zatížení min. 6000 stran.</t>
  </si>
  <si>
    <t>Podpora formátů A4, RA4, A5, B5, B6, A6, obálky B5, C5 ISO, C6, DL ISO.
Minimální rozlišení tisku 1200 dpi.
Kalibrace na barvy Pantone.
Rychlost min. 38 stran/minutu barevně i černobíle.
Tisk první strany do 10 sec (režim spánku-online).
Doporučené vytížení dané výrobcem minimálně 7000 stran/měsíc.
Paměť tiskárny minimálně 1,25 GB s možností rozšíření na minimálně 2GB.
Oboustraný automatický tisk.
Automatický podavač pro skenování (ADF) i v režimu duplex.
Skenování v režimu two-sided/single-pass.
Minimální optické rozlišení scanneru 600dpi.
Rychlost skenování minimálně 38 stran/minutu barevně.
Podavač scanneru o kapacitě minimálně 100 listů.
Skenování do emailu, sítě, usb, FTP.
Podpora SMTP over SSL.
Rozhraní USB.
Rozhraní 1000Gbit RJ-45.
Hostitelký USB port.
Startovací toner na minimálně 5000 stran.
Spotřeba při pohotovostním režimu do 50W.
Spotřeba při režimu stand-by do 4W.
Dotykový display na ovládání.
Podpora ovladačů windows 10 (32 i 64bit) windows 8, windows 7, OS X, Linux Debian, Ubuntu, Mint.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</si>
</sst>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Tiskarny_kopirky_multifunkce_II/019_TKM_Kratochvil_Pechmanova/TKM_019_podklady%20resitel/obj%209012_0021_18%2001_2018_Tiskarny_kopirky_multifunkce_II_2806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skárny, kopírky, multifunkce"/>
      <sheetName val="SOP_TKM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2"/>
  <sheetViews>
    <sheetView tabSelected="1" topLeftCell="C1" zoomScale="53" zoomScaleNormal="53" workbookViewId="0">
      <selection activeCell="J7" sqref="J7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6" customWidth="1"/>
    <col min="4" max="4" width="9.6640625" style="88" customWidth="1"/>
    <col min="5" max="5" width="9" style="13" customWidth="1"/>
    <col min="6" max="6" width="93.5546875" style="6" customWidth="1"/>
    <col min="7" max="7" width="30.109375" style="89" customWidth="1"/>
    <col min="8" max="8" width="13.44140625" style="6" customWidth="1"/>
    <col min="9" max="9" width="16.5546875" style="6" customWidth="1"/>
    <col min="10" max="10" width="28.109375" style="7" customWidth="1"/>
    <col min="11" max="11" width="17" style="7" customWidth="1"/>
    <col min="12" max="12" width="18.5546875" style="7" customWidth="1"/>
    <col min="13" max="13" width="22.109375" style="6" customWidth="1"/>
    <col min="14" max="14" width="17.6640625" style="89" hidden="1" customWidth="1"/>
    <col min="15" max="15" width="20.88671875" style="1" customWidth="1"/>
    <col min="16" max="16" width="24.109375" style="1" customWidth="1"/>
    <col min="17" max="17" width="21" style="1" customWidth="1"/>
    <col min="18" max="18" width="19.44140625" style="1" customWidth="1"/>
    <col min="19" max="19" width="16.109375" style="1" hidden="1" customWidth="1"/>
    <col min="20" max="20" width="25.109375" style="76" customWidth="1"/>
    <col min="21" max="16384" width="8.88671875" style="1"/>
  </cols>
  <sheetData>
    <row r="1" spans="1:20" s="7" customFormat="1" ht="24.6" customHeight="1" x14ac:dyDescent="0.3">
      <c r="B1" s="40" t="s">
        <v>19</v>
      </c>
      <c r="C1" s="40"/>
      <c r="D1" s="40"/>
      <c r="E1" s="40"/>
      <c r="F1" s="40"/>
      <c r="G1" s="6"/>
      <c r="H1" s="6"/>
      <c r="I1" s="6"/>
      <c r="M1" s="6"/>
      <c r="N1" s="6"/>
      <c r="O1" s="26"/>
      <c r="P1" s="43" t="s">
        <v>20</v>
      </c>
      <c r="Q1" s="43"/>
      <c r="R1" s="43"/>
      <c r="T1" s="45"/>
    </row>
    <row r="2" spans="1:20" s="7" customFormat="1" ht="18.75" customHeight="1" x14ac:dyDescent="0.3">
      <c r="C2" s="6"/>
      <c r="D2" s="13"/>
      <c r="E2" s="13"/>
      <c r="F2" s="6"/>
      <c r="G2" s="6"/>
      <c r="H2" s="6"/>
      <c r="I2" s="6"/>
      <c r="L2" s="46"/>
      <c r="M2" s="6"/>
      <c r="N2" s="6"/>
      <c r="R2" s="8"/>
      <c r="S2" s="47"/>
      <c r="T2" s="48"/>
    </row>
    <row r="3" spans="1:20" s="7" customFormat="1" ht="18" customHeight="1" x14ac:dyDescent="0.3">
      <c r="B3" s="49"/>
      <c r="C3" s="50" t="s">
        <v>11</v>
      </c>
      <c r="D3" s="51"/>
      <c r="E3" s="51"/>
      <c r="F3" s="51"/>
      <c r="G3" s="52"/>
      <c r="H3" s="52"/>
      <c r="I3" s="52"/>
      <c r="J3" s="52"/>
      <c r="K3" s="52"/>
      <c r="L3" s="46"/>
      <c r="M3" s="6"/>
      <c r="N3" s="9"/>
      <c r="R3" s="8"/>
      <c r="S3" s="53"/>
      <c r="T3" s="10"/>
    </row>
    <row r="4" spans="1:20" s="7" customFormat="1" ht="18.75" customHeight="1" thickBot="1" x14ac:dyDescent="0.35">
      <c r="B4" s="54"/>
      <c r="C4" s="55" t="s">
        <v>13</v>
      </c>
      <c r="D4" s="50"/>
      <c r="E4" s="50"/>
      <c r="F4" s="50"/>
      <c r="I4" s="10"/>
      <c r="M4" s="6"/>
      <c r="N4" s="9"/>
      <c r="R4" s="8"/>
      <c r="S4" s="53"/>
      <c r="T4" s="10"/>
    </row>
    <row r="5" spans="1:20" s="7" customFormat="1" ht="36.75" customHeight="1" thickBot="1" x14ac:dyDescent="0.35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T5" s="56"/>
    </row>
    <row r="6" spans="1:20" s="7" customFormat="1" ht="82.5" customHeight="1" thickTop="1" thickBot="1" x14ac:dyDescent="0.35">
      <c r="B6" s="15" t="s">
        <v>1</v>
      </c>
      <c r="C6" s="24" t="s">
        <v>21</v>
      </c>
      <c r="D6" s="24" t="s">
        <v>0</v>
      </c>
      <c r="E6" s="24" t="s">
        <v>22</v>
      </c>
      <c r="F6" s="24" t="s">
        <v>23</v>
      </c>
      <c r="G6" s="22" t="s">
        <v>2</v>
      </c>
      <c r="H6" s="24" t="s">
        <v>24</v>
      </c>
      <c r="I6" s="24" t="s">
        <v>26</v>
      </c>
      <c r="J6" s="24" t="s">
        <v>27</v>
      </c>
      <c r="K6" s="39" t="s">
        <v>28</v>
      </c>
      <c r="L6" s="39" t="s">
        <v>30</v>
      </c>
      <c r="M6" s="24" t="s">
        <v>33</v>
      </c>
      <c r="N6" s="24" t="s">
        <v>34</v>
      </c>
      <c r="O6" s="24" t="s">
        <v>6</v>
      </c>
      <c r="P6" s="20" t="s">
        <v>7</v>
      </c>
      <c r="Q6" s="39" t="s">
        <v>8</v>
      </c>
      <c r="R6" s="39" t="s">
        <v>9</v>
      </c>
      <c r="S6" s="24" t="s">
        <v>35</v>
      </c>
      <c r="T6" s="24" t="s">
        <v>36</v>
      </c>
    </row>
    <row r="7" spans="1:20" ht="399.75" customHeight="1" thickTop="1" thickBot="1" x14ac:dyDescent="0.35">
      <c r="A7" s="57"/>
      <c r="B7" s="58">
        <v>1</v>
      </c>
      <c r="C7" s="59" t="s">
        <v>15</v>
      </c>
      <c r="D7" s="60">
        <v>2</v>
      </c>
      <c r="E7" s="61" t="s">
        <v>16</v>
      </c>
      <c r="F7" s="62" t="s">
        <v>42</v>
      </c>
      <c r="G7" s="27"/>
      <c r="H7" s="63" t="s">
        <v>25</v>
      </c>
      <c r="I7" s="61" t="s">
        <v>17</v>
      </c>
      <c r="J7" s="61" t="s">
        <v>18</v>
      </c>
      <c r="K7" s="61" t="s">
        <v>29</v>
      </c>
      <c r="L7" s="61" t="s">
        <v>31</v>
      </c>
      <c r="M7" s="61" t="s">
        <v>32</v>
      </c>
      <c r="N7" s="28">
        <f>D7*O7</f>
        <v>84000</v>
      </c>
      <c r="O7" s="29">
        <v>42000</v>
      </c>
      <c r="P7" s="30"/>
      <c r="Q7" s="31">
        <f>D7*P7</f>
        <v>0</v>
      </c>
      <c r="R7" s="32" t="str">
        <f>IF(ISNUMBER(P7), IF(P7&gt;O7,"NEVYHOVUJE","VYHOVUJE")," ")</f>
        <v xml:space="preserve"> </v>
      </c>
      <c r="S7" s="64"/>
      <c r="T7" s="65" t="s">
        <v>3</v>
      </c>
    </row>
    <row r="8" spans="1:20" ht="235.5" customHeight="1" thickBot="1" x14ac:dyDescent="0.35">
      <c r="B8" s="66">
        <v>2</v>
      </c>
      <c r="C8" s="67" t="s">
        <v>37</v>
      </c>
      <c r="D8" s="68">
        <v>2</v>
      </c>
      <c r="E8" s="69" t="s">
        <v>16</v>
      </c>
      <c r="F8" s="70" t="s">
        <v>41</v>
      </c>
      <c r="G8" s="33"/>
      <c r="H8" s="71" t="s">
        <v>25</v>
      </c>
      <c r="I8" s="69" t="s">
        <v>38</v>
      </c>
      <c r="J8" s="69"/>
      <c r="K8" s="72" t="s">
        <v>39</v>
      </c>
      <c r="L8" s="72" t="s">
        <v>39</v>
      </c>
      <c r="M8" s="72" t="s">
        <v>40</v>
      </c>
      <c r="N8" s="34">
        <f>D8*O8</f>
        <v>40000</v>
      </c>
      <c r="O8" s="35">
        <v>20000</v>
      </c>
      <c r="P8" s="36"/>
      <c r="Q8" s="37">
        <f>D8*P8</f>
        <v>0</v>
      </c>
      <c r="R8" s="38" t="str">
        <f>IF(ISNUMBER(P8), IF(P8&gt;O8,"NEVYHOVUJE","VYHOVUJE")," ")</f>
        <v xml:space="preserve"> </v>
      </c>
      <c r="S8" s="73"/>
      <c r="T8" s="72" t="s">
        <v>3</v>
      </c>
    </row>
    <row r="9" spans="1:20" ht="13.5" customHeight="1" thickTop="1" thickBot="1" x14ac:dyDescent="0.35">
      <c r="A9" s="74"/>
      <c r="B9" s="74"/>
      <c r="C9" s="53"/>
      <c r="D9" s="74"/>
      <c r="E9" s="53"/>
      <c r="F9" s="53"/>
      <c r="G9" s="74"/>
      <c r="H9" s="53"/>
      <c r="I9" s="53"/>
      <c r="J9" s="53"/>
      <c r="K9" s="53"/>
      <c r="L9" s="53"/>
      <c r="M9" s="53"/>
      <c r="N9" s="74"/>
      <c r="O9" s="74"/>
      <c r="P9" s="74"/>
      <c r="Q9" s="75"/>
      <c r="R9" s="74"/>
      <c r="S9" s="74"/>
    </row>
    <row r="10" spans="1:20" ht="60.75" customHeight="1" thickTop="1" thickBot="1" x14ac:dyDescent="0.35">
      <c r="A10" s="77"/>
      <c r="B10" s="44" t="s">
        <v>14</v>
      </c>
      <c r="C10" s="44"/>
      <c r="D10" s="44"/>
      <c r="E10" s="44"/>
      <c r="F10" s="44"/>
      <c r="G10" s="44"/>
      <c r="H10" s="44"/>
      <c r="I10" s="16"/>
      <c r="J10" s="16"/>
      <c r="K10" s="78"/>
      <c r="L10" s="78"/>
      <c r="M10" s="78"/>
      <c r="N10" s="4"/>
      <c r="O10" s="25" t="s">
        <v>5</v>
      </c>
      <c r="P10" s="42" t="s">
        <v>10</v>
      </c>
      <c r="Q10" s="79"/>
      <c r="R10" s="80"/>
      <c r="S10" s="81"/>
      <c r="T10" s="82"/>
    </row>
    <row r="11" spans="1:20" ht="33" customHeight="1" thickTop="1" thickBot="1" x14ac:dyDescent="0.35">
      <c r="A11" s="77"/>
      <c r="B11" s="83" t="s">
        <v>4</v>
      </c>
      <c r="C11" s="83"/>
      <c r="D11" s="83"/>
      <c r="E11" s="83"/>
      <c r="F11" s="83"/>
      <c r="G11" s="83"/>
      <c r="H11" s="84"/>
      <c r="K11" s="17"/>
      <c r="L11" s="17"/>
      <c r="M11" s="17"/>
      <c r="N11" s="3"/>
      <c r="O11" s="23">
        <f>SUM(N7:N8)</f>
        <v>124000</v>
      </c>
      <c r="P11" s="41">
        <f>SUM(Q7:Q8)</f>
        <v>0</v>
      </c>
      <c r="Q11" s="85"/>
      <c r="R11" s="86"/>
      <c r="S11" s="81"/>
      <c r="T11" s="87"/>
    </row>
    <row r="12" spans="1:20" ht="39.75" customHeight="1" thickTop="1" x14ac:dyDescent="0.3">
      <c r="A12" s="77"/>
      <c r="I12" s="18"/>
      <c r="J12" s="18"/>
      <c r="K12" s="19"/>
      <c r="L12" s="19"/>
      <c r="M12" s="19"/>
      <c r="N12" s="90"/>
      <c r="O12" s="81"/>
      <c r="P12" s="81"/>
      <c r="Q12" s="81"/>
      <c r="R12" s="2"/>
      <c r="S12" s="81"/>
      <c r="T12" s="87"/>
    </row>
    <row r="13" spans="1:20" ht="19.95" customHeight="1" x14ac:dyDescent="0.3">
      <c r="A13" s="77"/>
      <c r="K13" s="19"/>
      <c r="L13" s="19"/>
      <c r="M13" s="19"/>
      <c r="N13" s="90"/>
      <c r="O13" s="5"/>
      <c r="P13" s="5"/>
      <c r="Q13" s="81"/>
      <c r="R13" s="2"/>
      <c r="S13" s="81"/>
      <c r="T13" s="87"/>
    </row>
    <row r="14" spans="1:20" ht="71.25" customHeight="1" x14ac:dyDescent="0.3">
      <c r="A14" s="77"/>
      <c r="K14" s="19"/>
      <c r="L14" s="19"/>
      <c r="M14" s="19"/>
      <c r="N14" s="90"/>
      <c r="O14" s="5"/>
      <c r="P14" s="5"/>
      <c r="Q14" s="81"/>
      <c r="R14" s="90"/>
      <c r="S14" s="81"/>
      <c r="T14" s="87"/>
    </row>
    <row r="15" spans="1:20" ht="19.2" customHeight="1" x14ac:dyDescent="0.3">
      <c r="C15" s="7"/>
      <c r="D15" s="1"/>
      <c r="E15" s="7"/>
      <c r="F15" s="7"/>
      <c r="G15" s="1"/>
      <c r="H15" s="7"/>
      <c r="I15" s="7"/>
      <c r="K15" s="91"/>
      <c r="L15" s="91"/>
      <c r="M15" s="91"/>
      <c r="N15" s="92"/>
      <c r="O15" s="93"/>
      <c r="P15" s="2"/>
      <c r="Q15" s="93"/>
      <c r="R15" s="94"/>
    </row>
    <row r="16" spans="1:20" ht="27.6" customHeight="1" x14ac:dyDescent="0.3">
      <c r="C16" s="7"/>
      <c r="D16" s="1"/>
      <c r="E16" s="7"/>
      <c r="F16" s="7"/>
      <c r="G16" s="1"/>
      <c r="H16" s="7"/>
      <c r="I16" s="7"/>
      <c r="M16" s="7"/>
      <c r="N16" s="1"/>
    </row>
    <row r="17" spans="3:17" ht="7.95" customHeight="1" x14ac:dyDescent="0.3">
      <c r="C17" s="7"/>
      <c r="D17" s="1"/>
      <c r="E17" s="7"/>
      <c r="F17" s="7"/>
      <c r="G17" s="1"/>
      <c r="H17" s="7"/>
      <c r="I17" s="7"/>
      <c r="K17" s="95"/>
    </row>
    <row r="18" spans="3:17" ht="19.2" customHeight="1" x14ac:dyDescent="0.3">
      <c r="C18" s="7"/>
      <c r="D18" s="1"/>
      <c r="E18" s="7"/>
      <c r="F18" s="7"/>
      <c r="G18" s="1"/>
      <c r="H18" s="7"/>
      <c r="I18" s="7"/>
      <c r="K18" s="95"/>
    </row>
    <row r="19" spans="3:17" ht="10.199999999999999" customHeight="1" x14ac:dyDescent="0.3">
      <c r="C19" s="7"/>
      <c r="D19" s="1"/>
      <c r="E19" s="7"/>
      <c r="F19" s="7"/>
      <c r="G19" s="1"/>
      <c r="H19" s="7"/>
      <c r="I19" s="7"/>
      <c r="K19" s="95"/>
      <c r="O19" s="96"/>
      <c r="P19" s="96"/>
      <c r="Q19" s="96"/>
    </row>
    <row r="20" spans="3:17" ht="19.95" customHeight="1" x14ac:dyDescent="0.3">
      <c r="C20" s="7"/>
      <c r="D20" s="1"/>
      <c r="E20" s="7"/>
      <c r="F20" s="7"/>
      <c r="G20" s="1"/>
      <c r="H20" s="7"/>
      <c r="I20" s="7"/>
      <c r="K20" s="46"/>
      <c r="L20" s="46"/>
      <c r="M20" s="45"/>
      <c r="N20" s="76"/>
      <c r="O20" s="96"/>
      <c r="P20" s="96"/>
      <c r="Q20" s="96"/>
    </row>
    <row r="21" spans="3:17" ht="19.95" customHeight="1" x14ac:dyDescent="0.3">
      <c r="C21" s="7"/>
      <c r="D21" s="1"/>
      <c r="E21" s="7"/>
      <c r="F21" s="7"/>
      <c r="G21" s="1"/>
      <c r="H21" s="7"/>
      <c r="I21" s="7"/>
      <c r="K21" s="46"/>
      <c r="L21" s="46"/>
      <c r="M21" s="45"/>
      <c r="N21" s="76"/>
      <c r="O21" s="96"/>
      <c r="P21" s="96"/>
      <c r="Q21" s="96"/>
    </row>
    <row r="22" spans="3:17" ht="19.95" customHeight="1" x14ac:dyDescent="0.3">
      <c r="C22" s="7"/>
      <c r="D22" s="1"/>
      <c r="E22" s="7"/>
      <c r="F22" s="7"/>
      <c r="G22" s="1"/>
      <c r="H22" s="7"/>
      <c r="I22" s="7"/>
      <c r="K22" s="46"/>
      <c r="L22" s="46"/>
      <c r="M22" s="45"/>
      <c r="N22" s="76"/>
      <c r="O22" s="96"/>
      <c r="P22" s="96"/>
      <c r="Q22" s="96"/>
    </row>
    <row r="23" spans="3:17" ht="19.95" customHeight="1" x14ac:dyDescent="0.3">
      <c r="C23" s="7"/>
      <c r="D23" s="1"/>
      <c r="E23" s="7"/>
      <c r="F23" s="7"/>
      <c r="G23" s="1"/>
      <c r="H23" s="7"/>
      <c r="I23" s="7"/>
      <c r="K23" s="46"/>
      <c r="L23" s="46"/>
      <c r="M23" s="45"/>
      <c r="N23" s="76"/>
      <c r="O23" s="96"/>
      <c r="P23" s="96"/>
      <c r="Q23" s="96"/>
    </row>
    <row r="24" spans="3:17" ht="19.95" customHeight="1" x14ac:dyDescent="0.3">
      <c r="C24" s="7"/>
      <c r="D24" s="1"/>
      <c r="E24" s="7"/>
      <c r="F24" s="7"/>
      <c r="G24" s="1"/>
      <c r="H24" s="7"/>
      <c r="I24" s="7"/>
      <c r="K24" s="46"/>
      <c r="L24" s="46"/>
      <c r="O24" s="96"/>
      <c r="P24" s="96"/>
      <c r="Q24" s="96"/>
    </row>
    <row r="25" spans="3:17" ht="19.95" customHeight="1" x14ac:dyDescent="0.3">
      <c r="C25" s="7"/>
      <c r="D25" s="1"/>
      <c r="E25" s="7"/>
      <c r="F25" s="7"/>
      <c r="G25" s="1"/>
      <c r="H25" s="7"/>
      <c r="I25" s="7"/>
      <c r="K25" s="46"/>
      <c r="L25" s="46"/>
    </row>
    <row r="26" spans="3:17" ht="19.95" customHeight="1" x14ac:dyDescent="0.3">
      <c r="C26" s="7"/>
      <c r="D26" s="1"/>
      <c r="E26" s="7"/>
      <c r="F26" s="7"/>
      <c r="G26" s="1"/>
      <c r="H26" s="7"/>
      <c r="I26" s="7"/>
      <c r="M26" s="7"/>
      <c r="N26" s="1"/>
    </row>
    <row r="27" spans="3:17" x14ac:dyDescent="0.3">
      <c r="C27" s="7"/>
      <c r="D27" s="1"/>
      <c r="E27" s="7"/>
      <c r="F27" s="7"/>
      <c r="G27" s="1"/>
      <c r="H27" s="7"/>
      <c r="I27" s="7"/>
    </row>
    <row r="28" spans="3:17" ht="76.95" customHeight="1" x14ac:dyDescent="0.3">
      <c r="C28" s="7"/>
      <c r="D28" s="1"/>
      <c r="E28" s="7"/>
      <c r="F28" s="7"/>
      <c r="G28" s="1"/>
      <c r="H28" s="7"/>
      <c r="I28" s="7"/>
    </row>
    <row r="29" spans="3:17" ht="7.95" customHeight="1" x14ac:dyDescent="0.3">
      <c r="C29" s="7"/>
      <c r="D29" s="1"/>
      <c r="E29" s="7"/>
      <c r="F29" s="7"/>
      <c r="G29" s="1"/>
      <c r="H29" s="7"/>
      <c r="I29" s="7"/>
    </row>
    <row r="30" spans="3:17" ht="51" customHeight="1" x14ac:dyDescent="0.3">
      <c r="C30" s="7"/>
      <c r="D30" s="1"/>
      <c r="E30" s="7"/>
      <c r="F30" s="7"/>
      <c r="G30" s="1"/>
      <c r="H30" s="7"/>
      <c r="I30" s="7"/>
      <c r="M30" s="7"/>
      <c r="N30" s="1"/>
    </row>
    <row r="31" spans="3:17" ht="7.95" customHeight="1" x14ac:dyDescent="0.3">
      <c r="C31" s="7"/>
      <c r="D31" s="1"/>
      <c r="E31" s="7"/>
      <c r="F31" s="7"/>
      <c r="G31" s="1"/>
      <c r="H31" s="7"/>
      <c r="I31" s="7"/>
    </row>
    <row r="32" spans="3:17" ht="51.75" customHeight="1" x14ac:dyDescent="0.3">
      <c r="C32" s="7"/>
      <c r="D32" s="1"/>
      <c r="E32" s="7"/>
      <c r="F32" s="7"/>
      <c r="G32" s="1"/>
      <c r="H32" s="7"/>
      <c r="I32" s="7"/>
    </row>
    <row r="33" spans="3:14" ht="7.95" customHeight="1" x14ac:dyDescent="0.3">
      <c r="C33" s="7"/>
      <c r="D33" s="1"/>
      <c r="E33" s="7"/>
      <c r="F33" s="7"/>
      <c r="G33" s="1"/>
      <c r="H33" s="7"/>
      <c r="I33" s="7"/>
      <c r="M33" s="7"/>
      <c r="N33" s="1"/>
    </row>
    <row r="34" spans="3:14" ht="24" customHeight="1" x14ac:dyDescent="0.3">
      <c r="C34" s="7"/>
      <c r="D34" s="1"/>
      <c r="E34" s="7"/>
      <c r="F34" s="7"/>
      <c r="G34" s="1"/>
      <c r="H34" s="7"/>
      <c r="I34" s="7"/>
      <c r="M34" s="7"/>
      <c r="N34" s="1"/>
    </row>
    <row r="35" spans="3:14" ht="7.95" customHeight="1" x14ac:dyDescent="0.3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3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3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3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3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3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3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3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3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3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3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3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3">
      <c r="C47" s="7"/>
      <c r="D47" s="1"/>
      <c r="E47" s="7"/>
      <c r="F47" s="7"/>
      <c r="G47" s="1"/>
      <c r="H47" s="7"/>
      <c r="I47" s="7"/>
      <c r="M47" s="7"/>
      <c r="N47" s="1"/>
    </row>
    <row r="48" spans="3:14" ht="18.600000000000001" customHeight="1" x14ac:dyDescent="0.3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3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3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3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3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3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3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3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3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3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3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3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3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3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3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3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3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3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3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3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3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3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3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3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3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3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3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3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3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3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3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3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3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3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3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3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3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3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3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3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3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3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3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3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3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3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3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3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3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3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3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3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3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3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3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3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3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3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3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3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3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3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3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3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3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3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3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3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3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3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3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3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3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3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3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3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3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3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3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3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3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3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3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3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3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3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3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3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3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3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3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3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3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3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3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3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3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3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3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3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3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3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3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3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3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3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3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3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3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3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3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3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3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3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3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3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3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3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3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3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3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3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3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3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3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3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3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3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3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3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3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3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3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3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3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3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3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3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3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3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3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3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3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3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3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3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3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3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3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3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3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3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3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3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3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3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3">
      <c r="C204" s="7"/>
      <c r="D204" s="1"/>
      <c r="E204" s="7"/>
      <c r="F204" s="7"/>
      <c r="G204" s="1"/>
      <c r="H204" s="7"/>
      <c r="I204" s="7"/>
      <c r="M204" s="7"/>
      <c r="N204" s="1"/>
    </row>
    <row r="205" spans="3:14" x14ac:dyDescent="0.3">
      <c r="M205" s="7"/>
      <c r="N205" s="1"/>
    </row>
    <row r="206" spans="3:14" x14ac:dyDescent="0.3">
      <c r="M206" s="7"/>
      <c r="N206" s="1"/>
    </row>
    <row r="207" spans="3:14" x14ac:dyDescent="0.3">
      <c r="M207" s="7"/>
      <c r="N207" s="1"/>
    </row>
    <row r="208" spans="3:14" x14ac:dyDescent="0.3">
      <c r="M208" s="7"/>
      <c r="N208" s="1"/>
    </row>
    <row r="209" spans="13:14" x14ac:dyDescent="0.3">
      <c r="M209" s="7"/>
      <c r="N209" s="1"/>
    </row>
    <row r="210" spans="13:14" x14ac:dyDescent="0.3">
      <c r="M210" s="7"/>
      <c r="N210" s="1"/>
    </row>
    <row r="211" spans="13:14" x14ac:dyDescent="0.3">
      <c r="M211" s="7"/>
      <c r="N211" s="1"/>
    </row>
    <row r="212" spans="13:14" x14ac:dyDescent="0.3">
      <c r="M212" s="7"/>
      <c r="N212" s="1"/>
    </row>
    <row r="213" spans="13:14" x14ac:dyDescent="0.3">
      <c r="M213" s="7"/>
      <c r="N213" s="1"/>
    </row>
    <row r="214" spans="13:14" x14ac:dyDescent="0.3">
      <c r="M214" s="7"/>
      <c r="N214" s="1"/>
    </row>
    <row r="215" spans="13:14" x14ac:dyDescent="0.3">
      <c r="M215" s="7"/>
      <c r="N215" s="1"/>
    </row>
    <row r="216" spans="13:14" x14ac:dyDescent="0.3">
      <c r="M216" s="7"/>
      <c r="N216" s="1"/>
    </row>
    <row r="217" spans="13:14" x14ac:dyDescent="0.3">
      <c r="M217" s="7"/>
      <c r="N217" s="1"/>
    </row>
    <row r="218" spans="13:14" x14ac:dyDescent="0.3">
      <c r="M218" s="7"/>
      <c r="N218" s="1"/>
    </row>
    <row r="219" spans="13:14" x14ac:dyDescent="0.3">
      <c r="M219" s="7"/>
      <c r="N219" s="1"/>
    </row>
    <row r="220" spans="13:14" x14ac:dyDescent="0.3">
      <c r="M220" s="7"/>
      <c r="N220" s="1"/>
    </row>
    <row r="221" spans="13:14" x14ac:dyDescent="0.3">
      <c r="M221" s="7"/>
      <c r="N221" s="1"/>
    </row>
    <row r="222" spans="13:14" x14ac:dyDescent="0.3">
      <c r="M222" s="7"/>
      <c r="N222" s="1"/>
    </row>
    <row r="223" spans="13:14" x14ac:dyDescent="0.3">
      <c r="M223" s="7"/>
      <c r="N223" s="1"/>
    </row>
    <row r="224" spans="13:14" x14ac:dyDescent="0.3">
      <c r="M224" s="7"/>
      <c r="N224" s="1"/>
    </row>
    <row r="225" spans="13:14" x14ac:dyDescent="0.3">
      <c r="M225" s="7"/>
      <c r="N225" s="1"/>
    </row>
    <row r="226" spans="13:14" x14ac:dyDescent="0.3">
      <c r="M226" s="7"/>
      <c r="N226" s="1"/>
    </row>
    <row r="227" spans="13:14" x14ac:dyDescent="0.3">
      <c r="M227" s="7"/>
      <c r="N227" s="1"/>
    </row>
    <row r="228" spans="13:14" x14ac:dyDescent="0.3">
      <c r="M228" s="7"/>
      <c r="N228" s="1"/>
    </row>
    <row r="229" spans="13:14" x14ac:dyDescent="0.3">
      <c r="M229" s="7"/>
      <c r="N229" s="1"/>
    </row>
    <row r="230" spans="13:14" x14ac:dyDescent="0.3">
      <c r="M230" s="7"/>
      <c r="N230" s="1"/>
    </row>
    <row r="231" spans="13:14" x14ac:dyDescent="0.3">
      <c r="M231" s="7"/>
      <c r="N231" s="1"/>
    </row>
    <row r="232" spans="13:14" x14ac:dyDescent="0.3">
      <c r="M232" s="7"/>
      <c r="N232" s="1"/>
    </row>
    <row r="233" spans="13:14" x14ac:dyDescent="0.3">
      <c r="M233" s="7"/>
      <c r="N233" s="1"/>
    </row>
    <row r="234" spans="13:14" x14ac:dyDescent="0.3">
      <c r="M234" s="7"/>
      <c r="N234" s="1"/>
    </row>
    <row r="235" spans="13:14" x14ac:dyDescent="0.3">
      <c r="M235" s="7"/>
      <c r="N235" s="1"/>
    </row>
    <row r="236" spans="13:14" x14ac:dyDescent="0.3">
      <c r="M236" s="7"/>
      <c r="N236" s="1"/>
    </row>
    <row r="237" spans="13:14" x14ac:dyDescent="0.3">
      <c r="M237" s="7"/>
      <c r="N237" s="1"/>
    </row>
    <row r="238" spans="13:14" x14ac:dyDescent="0.3">
      <c r="M238" s="7"/>
      <c r="N238" s="1"/>
    </row>
    <row r="239" spans="13:14" x14ac:dyDescent="0.3">
      <c r="M239" s="7"/>
      <c r="N239" s="1"/>
    </row>
    <row r="240" spans="13:14" x14ac:dyDescent="0.3">
      <c r="M240" s="7"/>
      <c r="N240" s="1"/>
    </row>
    <row r="241" spans="13:14" x14ac:dyDescent="0.3">
      <c r="M241" s="7"/>
      <c r="N241" s="1"/>
    </row>
    <row r="242" spans="13:14" x14ac:dyDescent="0.3">
      <c r="M242" s="7"/>
      <c r="N242" s="1"/>
    </row>
  </sheetData>
  <sheetProtection password="F79C" sheet="1" objects="1" scenarios="1"/>
  <mergeCells count="6">
    <mergeCell ref="B1:F1"/>
    <mergeCell ref="B11:G11"/>
    <mergeCell ref="P11:R11"/>
    <mergeCell ref="P10:R10"/>
    <mergeCell ref="P1:R1"/>
    <mergeCell ref="B10:H10"/>
  </mergeCells>
  <conditionalFormatting sqref="B7:B8 D7">
    <cfRule type="containsBlanks" dxfId="20" priority="38">
      <formula>LEN(TRIM(B7))=0</formula>
    </cfRule>
  </conditionalFormatting>
  <conditionalFormatting sqref="B7:B8">
    <cfRule type="cellIs" dxfId="19" priority="33" operator="greaterThanOrEqual">
      <formula>1</formula>
    </cfRule>
  </conditionalFormatting>
  <conditionalFormatting sqref="R7:R8">
    <cfRule type="cellIs" dxfId="18" priority="29" operator="equal">
      <formula>"NEVYHOVUJE"</formula>
    </cfRule>
    <cfRule type="cellIs" dxfId="17" priority="30" operator="equal">
      <formula>"VYHOVUJE"</formula>
    </cfRule>
  </conditionalFormatting>
  <conditionalFormatting sqref="G7">
    <cfRule type="notContainsBlanks" dxfId="16" priority="18">
      <formula>LEN(TRIM(G7))&gt;0</formula>
    </cfRule>
    <cfRule type="containsBlanks" dxfId="15" priority="19">
      <formula>LEN(TRIM(G7))=0</formula>
    </cfRule>
  </conditionalFormatting>
  <conditionalFormatting sqref="G7">
    <cfRule type="notContainsBlanks" dxfId="14" priority="17">
      <formula>LEN(TRIM(G7))&gt;0</formula>
    </cfRule>
  </conditionalFormatting>
  <conditionalFormatting sqref="G7">
    <cfRule type="notContainsBlanks" dxfId="13" priority="16">
      <formula>LEN(TRIM(G7))&gt;0</formula>
    </cfRule>
    <cfRule type="containsBlanks" dxfId="12" priority="20">
      <formula>LEN(TRIM(G7))=0</formula>
    </cfRule>
  </conditionalFormatting>
  <conditionalFormatting sqref="G8">
    <cfRule type="notContainsBlanks" dxfId="11" priority="13">
      <formula>LEN(TRIM(G8))&gt;0</formula>
    </cfRule>
    <cfRule type="containsBlanks" dxfId="10" priority="14">
      <formula>LEN(TRIM(G8))=0</formula>
    </cfRule>
  </conditionalFormatting>
  <conditionalFormatting sqref="G8">
    <cfRule type="notContainsBlanks" dxfId="9" priority="12">
      <formula>LEN(TRIM(G8))&gt;0</formula>
    </cfRule>
  </conditionalFormatting>
  <conditionalFormatting sqref="G8">
    <cfRule type="notContainsBlanks" dxfId="8" priority="11">
      <formula>LEN(TRIM(G8))&gt;0</formula>
    </cfRule>
    <cfRule type="containsBlanks" dxfId="7" priority="15">
      <formula>LEN(TRIM(G8))=0</formula>
    </cfRule>
  </conditionalFormatting>
  <conditionalFormatting sqref="P7">
    <cfRule type="notContainsBlanks" dxfId="6" priority="6">
      <formula>LEN(TRIM(P7))&gt;0</formula>
    </cfRule>
    <cfRule type="containsBlanks" dxfId="5" priority="7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8">
    <cfRule type="notContainsBlanks" dxfId="3" priority="3">
      <formula>LEN(TRIM(P8))&gt;0</formula>
    </cfRule>
    <cfRule type="containsBlanks" dxfId="2" priority="4">
      <formula>LEN(TRIM(P8))=0</formula>
    </cfRule>
  </conditionalFormatting>
  <conditionalFormatting sqref="P8">
    <cfRule type="notContainsBlanks" dxfId="1" priority="2">
      <formula>LEN(TRIM(P8))&gt;0</formula>
    </cfRule>
  </conditionalFormatting>
  <conditionalFormatting sqref="D8">
    <cfRule type="containsBlanks" dxfId="0" priority="1">
      <formula>LEN(TRIM(D8))=0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">
      <formula1>"ks,bal,sada,"</formula1>
    </dataValidation>
    <dataValidation type="list" showInputMessage="1" showErrorMessage="1" sqref="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T7</xm:sqref>
        </x14:dataValidation>
        <x14:dataValidation type="list" allowBlank="1" showInputMessage="1" showErrorMessage="1">
          <x14:formula1>
            <xm:f>[1]CPV!#REF!</xm:f>
          </x14:formula1>
          <xm:sqref>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2018-07-20T05:52:30Z</cp:lastPrinted>
  <dcterms:created xsi:type="dcterms:W3CDTF">2014-03-05T12:43:32Z</dcterms:created>
  <dcterms:modified xsi:type="dcterms:W3CDTF">2018-07-20T06:46:28Z</dcterms:modified>
</cp:coreProperties>
</file>