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3040" windowHeight="10635" tabRatio="939" activeTab="0"/>
  </bookViews>
  <sheets>
    <sheet name="Nábytek" sheetId="22" r:id="rId1"/>
  </sheets>
  <definedNames>
    <definedName name="_xlnm.Print_Area" localSheetId="0">'Nábytek'!$B$1:$T$17</definedName>
  </definedNames>
  <calcPr calcId="145621"/>
</workbook>
</file>

<file path=xl/sharedStrings.xml><?xml version="1.0" encoding="utf-8"?>
<sst xmlns="http://schemas.openxmlformats.org/spreadsheetml/2006/main" count="65" uniqueCount="52">
  <si>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</si>
  <si>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</si>
  <si>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</si>
  <si>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</si>
  <si>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</si>
  <si>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</si>
  <si>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</si>
  <si>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</si>
  <si>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</si>
  <si>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</si>
  <si>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</si>
  <si>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</si>
  <si>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</si>
  <si>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</si>
  <si>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</si>
  <si>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</si>
  <si>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Jednací stůl rovný</t>
  </si>
  <si>
    <t>Kontejner přístavný k pracovnímu stolu rovnému</t>
  </si>
  <si>
    <t>Skříň policová velká 4 dveřová</t>
  </si>
  <si>
    <t>S DOPRAVOU A MONTÁŽÍ NA MÍSTĚ</t>
  </si>
  <si>
    <t>Nábytek pro ZČU  (II.) 032 - 2018 (N-(II.)-032-2018)</t>
  </si>
  <si>
    <t>Priloha_c._1_Kupni_smlouvy_technicka_specifikace_N-(II.)-032-2018</t>
  </si>
  <si>
    <t>POZNÁMKA</t>
  </si>
  <si>
    <t>Místo dodání</t>
  </si>
  <si>
    <t>Kontaktní osoba 
k převzetí zboží</t>
  </si>
  <si>
    <t>Obchodní podmínky NAD RÁMEC STANDARDNÍCH 
obchodních podmínek</t>
  </si>
  <si>
    <t>Fakturace</t>
  </si>
  <si>
    <t>Popis</t>
  </si>
  <si>
    <t>Měrná jednotka [MJ]</t>
  </si>
  <si>
    <t>Název</t>
  </si>
  <si>
    <t>ZČU v Plzni, 
budova FST - RTI, 
Univerzitní 22, 
306 14 Plzeň
UH205, 2NP</t>
  </si>
  <si>
    <t>ZČU v Plzni, 
budova FST
Univerzitní 22, 
306 14 Plzeň
3NP</t>
  </si>
  <si>
    <t>ZČU v Plzni, 
budova FST - RTI, 
Univerzitní 22, 
306 14 Plzeň
UH209-2NP, 
UX124-1NP</t>
  </si>
  <si>
    <t>ZČU v Plzni, 
budova FST
Univerzitní 22, 
306 14 Plzeň
3NP, UL310</t>
  </si>
  <si>
    <t>ZČU v Plzni, 
budova FST, 
Univerzitní 22, 
306 14 Plzeň,
3.NP, UL306, UL308, 
RTI-UH 2NP chodba</t>
  </si>
  <si>
    <t>Havlík Milan Ing.,
mobil: 725 965 756</t>
  </si>
  <si>
    <t>Samostatná faktura</t>
  </si>
  <si>
    <r>
      <t xml:space="preserve">Rozměry hloubka 800mm, výška 750mm, šířka 420mm, 
4x zásuvky, 1x tužkovník, centrální zámek s min. dvěma klíči, dna zásuvek odolná a pevná, provedení LTD BUK 1796, horní deska (půda) tl.25mm, ostatní tl. min 18mm, 
ABS hrany min. 2mm po celém obvodu kvalitně zpracované a oděru odolné zabroušené 
na horní i spodní desce. Rektifikace v rozsahu min 2cm. Úchytka kvalitní kovová světlá-oblouk bez ostrých hran. 
Před dodávkou nutno konzultovat orientaci let (vzoru) na laminu. 
Info o provedení viz obr. v příloze. </t>
    </r>
    <r>
      <rPr>
        <sz val="11"/>
        <color rgb="FFFF0000"/>
        <rFont val="Calibri"/>
        <family val="2"/>
        <scheme val="minor"/>
      </rPr>
      <t>Jedná se o doplnění stávajícího typu nábytku.</t>
    </r>
  </si>
  <si>
    <r>
      <t xml:space="preserve">Rozměry hloubka 600mm, výška 750mm, šířka 420mm, 
4x zásuvky, 1x tužkovník, centrální zámek s min. dvěma klíči, dna zásuvek odolná a pevná, provedení LTD BUK 1796, horní deska (půda) tl.25mm, ostatní tl. min 18mm, 
ABS hrany min. 2mm po celém obvodu kvalitně zpracované a oděru odolné zabroušené 
na horní i spodní desce. Rektifikace v rozsahu min 2cm. Úchytka kvalitní kovová světlá-oblouk bez ostrých hran. 
Před dodávkou nutno konzultovat orientaci let (vzoru) na laminu. 
Info o provedení viz obr. v příloze. </t>
    </r>
    <r>
      <rPr>
        <sz val="11"/>
        <color rgb="FFFF0000"/>
        <rFont val="Calibri"/>
        <family val="2"/>
        <scheme val="minor"/>
      </rPr>
      <t>Jedná se o doplnění stávajícího typu nábytku.</t>
    </r>
  </si>
  <si>
    <r>
      <t xml:space="preserve">Rozměry hloubka 550mm, výška 600mm i s kolečky, šířka 420mm, 
3x zásuvky, 1x tužkovník, centrální zámek s min. dvěma klíči, dna zásuvek odolná a pevná, provedení LTD BUK 1796, horní deska (půda) tl.25mm, ostatní tl. min 18mm, 
ABS hrany min. 2mm po celém obvodu kvalitně zpracované a oděru odolné zabroušené 
na horní i spodní desce. 4x kolečko pro koberce i dlaždice. Úchytka kvalitní kovová světlá-oblouk bez ostrých hran. 
Před dodávkou nutno konzultovat orientaci let (vzoru) na laminu. 
Info o provedení viz obr. v příloze. </t>
    </r>
    <r>
      <rPr>
        <sz val="11"/>
        <color rgb="FFFF0000"/>
        <rFont val="Calibri"/>
        <family val="2"/>
        <scheme val="minor"/>
      </rPr>
      <t>Jedná se o doplnění stávajícího typu nábytku.</t>
    </r>
  </si>
  <si>
    <r>
      <t>Rozměry šířka 800 mm, výška 1950 mm, hloubka 400 mm, 
záda plná v barvě korpusu, horní pár dvířek budou nižší, než spodní pár zhruba v poměru 2/3. Skříň musí uvnitř obsahovat 4 police, které budou umístěny nad sebou tak, aby bylo umožněno uložení  5ti řad šanonů - výška šanonu musí být počítána 34 cm, předvrtaný rastr pro změnu výšky polic, uzamykatelné buď obě části skříně, nebo jeden centrální zámek s min. dvěma klíči, provedení LTD BUK 1796, horní a spodní deska tl.25mm, ostatní (korpus) tl. min 18mm, 
ABS hrany min. 2mm po celém obvodu kvalitně zpracované a oděru odolné zabroušené 
na horní i spodní desce, pohledové hrany po otevření dveří také ABS min. 2mm. Rektifikace min. 5mm. Úchytky kvalitní kovové světlé-oblouk bez ostrých hran. 
Před dodávkou nutno konzultovat orientaci let (vzoru) na laminu. 
Náhled možného provedení – viz obrázek v příloze.</t>
    </r>
    <r>
      <rPr>
        <sz val="11"/>
        <color rgb="FFFF0000"/>
        <rFont val="Calibri"/>
        <family val="2"/>
        <scheme val="minor"/>
      </rPr>
      <t xml:space="preserve"> Jedná se o doplnění stávajícího typu nábytku.</t>
    </r>
  </si>
  <si>
    <t>pc holder kovový, barva světle šedivá co nejblíže RAL 7035, 
s možností nastavení výšky a šířky v rozsahu min. 370-570mm (v.) a min. 120-270mm (š), montáž na spodní plochu stolové desky a připevnění na kovovou podnož stolu. 
Náhled možného provedení – viz obrázek v příloze.</t>
  </si>
  <si>
    <t>Rozměry šířka 600 mm, výška min. 500 a max. 560 mm, hloubka 600 mm, 
záda plná v barvě korpusu, 1 pár dvířek bude ve spodní části skříňky a bude tvořit zhruba 2/3 výšky skříňky. Horní část skříňky (zhruba 1/3 výšky) bude otevřená z čelní strany. 
Skříňka bude obsahovat 2 police, jednu pevnou a v uzavřené části jednu pohyblivou 
s předvrtaným rastrem pro změnu výšky této police, provedení LTD BUK 1796, horní a spodní deska tl.25mm, ostatní (korpus) tl. min 18mm, 
ABS hrany min. 2mm po celém obvodu kvalitně zpracované a oděru odolné zabroušené 
na horní i spodní desce, pohledové hrany také ABS min. 2mm. Úchytky kvalitní kovové světlé-oblouk bez ostrých hran (stejné jako u ostatního nábytku). 
4x kolečko v provedení pro koberce i dlaždice. 
Před dodávkou nutno konzultovat orientaci let (vzoru) na laminu. 
Náhled možného provedení – viz obrázek v příloze.</t>
  </si>
  <si>
    <t>Ilustrační obrázek</t>
  </si>
  <si>
    <r>
      <t xml:space="preserve">S DOPRAVOU A MONTÁŽÍ NA MÍSTĚ,
</t>
    </r>
    <r>
      <rPr>
        <sz val="11"/>
        <color rgb="FFFF0000"/>
        <rFont val="Calibri"/>
        <family val="2"/>
        <scheme val="minor"/>
      </rPr>
      <t>na fakturu uvést 
cenu za jednotlivé položky</t>
    </r>
  </si>
  <si>
    <r>
      <t xml:space="preserve">Délka stolu 1600mm, hloubka 800mm, výška stolu 750mm, 
provedení LTD BUK 1796, horní deska tl.25mm, 
ABS hrany min. 2mm po celém obvodu kvalitně zpracované a oděru odolné zabroušené., kovová podnož s rektifikací (min. 1,5cm) s vnitřním vedením kabeláže, 
krytý a průběžný elektrokanál, odstín podobný světlě šedé RAL 7035, 2x plastová průchodka v barvě stolové desky v obou zadních rozích stolu. 
Před dodávkou nutno konzultovat orientaci let (vzoru) na laminu. 
Info o provedení viz obr. v příloze. </t>
    </r>
    <r>
      <rPr>
        <sz val="11"/>
        <color rgb="FFFF0000"/>
        <rFont val="Calibri"/>
        <family val="2"/>
        <scheme val="minor"/>
      </rPr>
      <t>Jedná se o doplnění stávajícího typu nábytku.</t>
    </r>
  </si>
  <si>
    <r>
      <t xml:space="preserve">Délka stolu 1600mm, hloubka 800mm, výška stolu 750mm, 
provedení LTD BUK 1796, horní deska tl.25mm, 
ABS hrany min. 2mm po celém obvodu kvalitně zpracované a oděru odolné zabroušené., 
4x kovová kulatá samostatná noha o průměru min. 55 mm s rektifikací (min. 1,5cm) umístěné v rozích stolu tak, aby se vešly k delší straně stolu dvě židle a 
ke kratší jedna židle, 
odstín podobný světle šedé RAL 7035. 
Před dodávkou nutno konzultovat orientaci let (vzoru) na laminu. 
Info o provedení viz obr. v příloze. </t>
    </r>
    <r>
      <rPr>
        <sz val="11"/>
        <color rgb="FFFF0000"/>
        <rFont val="Calibri"/>
        <family val="2"/>
        <scheme val="minor"/>
      </rPr>
      <t>Jedná se o doplnění stávajícího typu nábytku.</t>
    </r>
  </si>
  <si>
    <t>Kancelářský pracovní stůl rovný</t>
  </si>
  <si>
    <r>
      <t xml:space="preserve">Kontejner přístavný k pracovnímu stolu </t>
    </r>
    <r>
      <rPr>
        <sz val="11"/>
        <rFont val="Calibri"/>
        <family val="2"/>
        <scheme val="minor"/>
      </rPr>
      <t>rovnému</t>
    </r>
  </si>
  <si>
    <t>Kontejner pohyblivý na kolečkách</t>
  </si>
  <si>
    <t>Držák na pc</t>
  </si>
  <si>
    <t>Skříňka pod tiskárnu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</si>
</sst>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/>
      <right style="medium"/>
      <top style="thick"/>
      <bottom/>
    </border>
    <border>
      <left/>
      <right style="medium"/>
      <top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double"/>
    </border>
    <border>
      <left style="medium"/>
      <right style="thick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5" borderId="11" xfId="0" applyNumberFormat="1" applyFill="1" applyBorder="1" applyAlignment="1" applyProtection="1">
      <alignment horizontal="center" vertical="center"/>
      <protection/>
    </xf>
    <xf numFmtId="165" fontId="0" fillId="5" borderId="12" xfId="0" applyNumberFormat="1" applyFill="1" applyBorder="1" applyAlignment="1" applyProtection="1">
      <alignment horizontal="center" vertical="center"/>
      <protection/>
    </xf>
    <xf numFmtId="165" fontId="0" fillId="5" borderId="13" xfId="0" applyNumberFormat="1" applyFill="1" applyBorder="1" applyAlignment="1" applyProtection="1">
      <alignment horizontal="center" vertical="center"/>
      <protection/>
    </xf>
    <xf numFmtId="0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164" fontId="0" fillId="6" borderId="5" xfId="0" applyNumberFormat="1" applyFill="1" applyBorder="1" applyAlignment="1" applyProtection="1">
      <alignment horizontal="center" vertical="center"/>
      <protection/>
    </xf>
    <xf numFmtId="164" fontId="0" fillId="6" borderId="3" xfId="0" applyNumberFormat="1" applyFill="1" applyBorder="1" applyAlignment="1" applyProtection="1">
      <alignment horizontal="center" vertical="center"/>
      <protection/>
    </xf>
    <xf numFmtId="164" fontId="0" fillId="6" borderId="6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8" xfId="0" applyFill="1" applyBorder="1" applyProtection="1">
      <protection/>
    </xf>
    <xf numFmtId="0" fontId="0" fillId="0" borderId="0" xfId="0" applyProtection="1"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vertical="center" wrapText="1"/>
      <protection/>
    </xf>
    <xf numFmtId="0" fontId="0" fillId="6" borderId="5" xfId="0" applyFill="1" applyBorder="1" applyAlignment="1" applyProtection="1">
      <alignment horizontal="center" vertical="center" textRotation="90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textRotation="90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vertical="center" wrapText="1"/>
      <protection/>
    </xf>
    <xf numFmtId="0" fontId="0" fillId="6" borderId="6" xfId="0" applyFill="1" applyBorder="1" applyAlignment="1" applyProtection="1">
      <alignment horizontal="center" vertical="center" textRotation="90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Fill="1" applyBorder="1" applyAlignment="1" applyProtection="1">
      <alignment horizontal="center" vertical="center" wrapText="1"/>
      <protection/>
    </xf>
    <xf numFmtId="0" fontId="0" fillId="6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6</xdr:row>
      <xdr:rowOff>466725</xdr:rowOff>
    </xdr:from>
    <xdr:to>
      <xdr:col>7</xdr:col>
      <xdr:colOff>2228850</xdr:colOff>
      <xdr:row>6</xdr:row>
      <xdr:rowOff>1847850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2762250"/>
          <a:ext cx="1943100" cy="1381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323850</xdr:colOff>
      <xdr:row>7</xdr:row>
      <xdr:rowOff>352425</xdr:rowOff>
    </xdr:from>
    <xdr:to>
      <xdr:col>7</xdr:col>
      <xdr:colOff>2152650</xdr:colOff>
      <xdr:row>7</xdr:row>
      <xdr:rowOff>1876425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4933950"/>
          <a:ext cx="18288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542925</xdr:colOff>
      <xdr:row>8</xdr:row>
      <xdr:rowOff>438150</xdr:rowOff>
    </xdr:from>
    <xdr:to>
      <xdr:col>7</xdr:col>
      <xdr:colOff>1724025</xdr:colOff>
      <xdr:row>8</xdr:row>
      <xdr:rowOff>1752600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34600" y="7305675"/>
          <a:ext cx="1181100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523875</xdr:colOff>
      <xdr:row>9</xdr:row>
      <xdr:rowOff>390525</xdr:rowOff>
    </xdr:from>
    <xdr:to>
      <xdr:col>7</xdr:col>
      <xdr:colOff>1800225</xdr:colOff>
      <xdr:row>9</xdr:row>
      <xdr:rowOff>1781175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15550" y="9544050"/>
          <a:ext cx="1276350" cy="1381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495300</xdr:colOff>
      <xdr:row>10</xdr:row>
      <xdr:rowOff>304800</xdr:rowOff>
    </xdr:from>
    <xdr:to>
      <xdr:col>7</xdr:col>
      <xdr:colOff>1704975</xdr:colOff>
      <xdr:row>10</xdr:row>
      <xdr:rowOff>1666875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86975" y="11744325"/>
          <a:ext cx="1209675" cy="1362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533400</xdr:colOff>
      <xdr:row>11</xdr:row>
      <xdr:rowOff>342900</xdr:rowOff>
    </xdr:from>
    <xdr:to>
      <xdr:col>7</xdr:col>
      <xdr:colOff>1743075</xdr:colOff>
      <xdr:row>11</xdr:row>
      <xdr:rowOff>2028825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25075" y="14068425"/>
          <a:ext cx="1209675" cy="167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561975</xdr:colOff>
      <xdr:row>12</xdr:row>
      <xdr:rowOff>123825</xdr:rowOff>
    </xdr:from>
    <xdr:to>
      <xdr:col>7</xdr:col>
      <xdr:colOff>1714500</xdr:colOff>
      <xdr:row>12</xdr:row>
      <xdr:rowOff>1352550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53650" y="16440150"/>
          <a:ext cx="1152525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276225</xdr:colOff>
      <xdr:row>13</xdr:row>
      <xdr:rowOff>514350</xdr:rowOff>
    </xdr:from>
    <xdr:to>
      <xdr:col>7</xdr:col>
      <xdr:colOff>2105025</xdr:colOff>
      <xdr:row>13</xdr:row>
      <xdr:rowOff>2324100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67900" y="18392775"/>
          <a:ext cx="1828800" cy="1809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60" zoomScaleNormal="60" workbookViewId="0" topLeftCell="A10">
      <selection activeCell="P14" sqref="P14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6" customWidth="1"/>
    <col min="4" max="4" width="5.8515625" style="6" hidden="1" customWidth="1"/>
    <col min="5" max="5" width="9.7109375" style="105" customWidth="1"/>
    <col min="6" max="6" width="9.00390625" style="10" customWidth="1"/>
    <col min="7" max="7" width="80.140625" style="6" customWidth="1"/>
    <col min="8" max="8" width="36.57421875" style="6" customWidth="1"/>
    <col min="9" max="9" width="29.140625" style="106" customWidth="1"/>
    <col min="10" max="10" width="18.7109375" style="106" customWidth="1"/>
    <col min="11" max="11" width="21.57421875" style="11" customWidth="1"/>
    <col min="12" max="12" width="18.57421875" style="60" customWidth="1"/>
    <col min="13" max="13" width="22.140625" style="106" customWidth="1"/>
    <col min="14" max="14" width="25.28125" style="106" hidden="1" customWidth="1"/>
    <col min="15" max="15" width="20.8515625" style="60" customWidth="1"/>
    <col min="16" max="16" width="21.421875" style="60" customWidth="1"/>
    <col min="17" max="17" width="23.28125" style="60" hidden="1" customWidth="1"/>
    <col min="18" max="18" width="28.57421875" style="60" bestFit="1" customWidth="1"/>
    <col min="19" max="19" width="19.421875" style="60" customWidth="1"/>
    <col min="20" max="20" width="20.421875" style="60" customWidth="1"/>
    <col min="21" max="16384" width="9.140625" style="60" customWidth="1"/>
  </cols>
  <sheetData>
    <row r="1" spans="2:14" s="11" customFormat="1" ht="24.6" customHeight="1">
      <c r="B1" s="47" t="s">
        <v>20</v>
      </c>
      <c r="C1" s="47"/>
      <c r="D1" s="47"/>
      <c r="E1" s="47"/>
      <c r="F1" s="47"/>
      <c r="G1" s="6"/>
      <c r="H1" s="6"/>
      <c r="I1" s="6"/>
      <c r="J1" s="6"/>
      <c r="M1" s="6"/>
      <c r="N1" s="6"/>
    </row>
    <row r="2" spans="1:20" s="11" customFormat="1" ht="18.75" customHeight="1">
      <c r="A2" s="7"/>
      <c r="B2" s="7"/>
      <c r="C2" s="6"/>
      <c r="D2" s="6"/>
      <c r="E2" s="4"/>
      <c r="F2" s="5"/>
      <c r="G2" s="6"/>
      <c r="H2" s="6"/>
      <c r="I2" s="6"/>
      <c r="J2" s="7"/>
      <c r="K2" s="7"/>
      <c r="L2" s="7"/>
      <c r="M2" s="6"/>
      <c r="N2" s="6"/>
      <c r="O2" s="7"/>
      <c r="P2" s="48" t="s">
        <v>21</v>
      </c>
      <c r="Q2" s="48"/>
      <c r="R2" s="48"/>
      <c r="S2" s="48"/>
      <c r="T2" s="52"/>
    </row>
    <row r="3" spans="2:19" s="11" customFormat="1" ht="19.9" customHeight="1">
      <c r="B3" s="53"/>
      <c r="C3" s="54" t="s">
        <v>5</v>
      </c>
      <c r="D3" s="54"/>
      <c r="E3" s="55"/>
      <c r="F3" s="55"/>
      <c r="G3" s="55"/>
      <c r="H3" s="55"/>
      <c r="I3" s="56"/>
      <c r="J3" s="56"/>
      <c r="K3" s="56"/>
      <c r="L3" s="57"/>
      <c r="M3" s="58"/>
      <c r="N3" s="58"/>
      <c r="O3" s="57"/>
      <c r="P3" s="57"/>
      <c r="Q3" s="57"/>
      <c r="S3" s="57"/>
    </row>
    <row r="4" spans="2:19" s="11" customFormat="1" ht="19.9" customHeight="1" thickBot="1">
      <c r="B4" s="59"/>
      <c r="C4" s="54" t="s">
        <v>13</v>
      </c>
      <c r="D4" s="54"/>
      <c r="E4" s="55"/>
      <c r="F4" s="55"/>
      <c r="G4" s="55"/>
      <c r="H4" s="55"/>
      <c r="I4" s="55"/>
      <c r="J4" s="57"/>
      <c r="K4" s="57"/>
      <c r="L4" s="57"/>
      <c r="M4" s="6"/>
      <c r="N4" s="6"/>
      <c r="O4" s="57"/>
      <c r="P4" s="57"/>
      <c r="Q4" s="57"/>
      <c r="S4" s="57"/>
    </row>
    <row r="5" spans="2:17" s="11" customFormat="1" ht="37.5" customHeight="1" thickBot="1">
      <c r="B5" s="8"/>
      <c r="C5" s="9"/>
      <c r="D5" s="9"/>
      <c r="E5" s="10"/>
      <c r="F5" s="10"/>
      <c r="G5" s="6"/>
      <c r="H5" s="6"/>
      <c r="I5" s="15" t="s">
        <v>12</v>
      </c>
      <c r="J5" s="6"/>
      <c r="M5" s="6"/>
      <c r="N5" s="12"/>
      <c r="P5" s="20" t="s">
        <v>12</v>
      </c>
      <c r="Q5" s="28"/>
    </row>
    <row r="6" spans="2:20" s="11" customFormat="1" ht="61.5" thickBot="1" thickTop="1">
      <c r="B6" s="13" t="s">
        <v>1</v>
      </c>
      <c r="C6" s="21" t="s">
        <v>29</v>
      </c>
      <c r="D6" s="21"/>
      <c r="E6" s="21" t="s">
        <v>0</v>
      </c>
      <c r="F6" s="21" t="s">
        <v>28</v>
      </c>
      <c r="G6" s="21" t="s">
        <v>27</v>
      </c>
      <c r="H6" s="21" t="s">
        <v>43</v>
      </c>
      <c r="I6" s="19" t="s">
        <v>2</v>
      </c>
      <c r="J6" s="21" t="s">
        <v>26</v>
      </c>
      <c r="K6" s="21" t="s">
        <v>25</v>
      </c>
      <c r="L6" s="22" t="s">
        <v>24</v>
      </c>
      <c r="M6" s="21" t="s">
        <v>23</v>
      </c>
      <c r="N6" s="21" t="s">
        <v>6</v>
      </c>
      <c r="O6" s="21" t="s">
        <v>7</v>
      </c>
      <c r="P6" s="18" t="s">
        <v>8</v>
      </c>
      <c r="Q6" s="21" t="s">
        <v>9</v>
      </c>
      <c r="R6" s="21" t="s">
        <v>9</v>
      </c>
      <c r="S6" s="21" t="s">
        <v>10</v>
      </c>
      <c r="T6" s="21" t="s">
        <v>22</v>
      </c>
    </row>
    <row r="7" spans="2:20" ht="180" customHeight="1" thickTop="1">
      <c r="B7" s="61">
        <v>1</v>
      </c>
      <c r="C7" s="62" t="s">
        <v>47</v>
      </c>
      <c r="D7" s="63">
        <v>1</v>
      </c>
      <c r="E7" s="64">
        <v>4</v>
      </c>
      <c r="F7" s="62" t="s">
        <v>15</v>
      </c>
      <c r="G7" s="65" t="s">
        <v>45</v>
      </c>
      <c r="H7" s="65"/>
      <c r="I7" s="23"/>
      <c r="J7" s="66" t="s">
        <v>36</v>
      </c>
      <c r="K7" s="67" t="s">
        <v>44</v>
      </c>
      <c r="L7" s="68" t="s">
        <v>35</v>
      </c>
      <c r="M7" s="69" t="s">
        <v>30</v>
      </c>
      <c r="N7" s="49">
        <f>D7*O7</f>
        <v>125000</v>
      </c>
      <c r="O7" s="44">
        <v>125000</v>
      </c>
      <c r="P7" s="24"/>
      <c r="Q7" s="29">
        <f>E7*P7</f>
        <v>0</v>
      </c>
      <c r="R7" s="37">
        <f>SUM(Q7:Q14)</f>
        <v>0</v>
      </c>
      <c r="S7" s="34" t="str">
        <f>IF(ISNUMBER(R7),IF(R7&gt;O7,"NEVYHOVUJE","VYHOVUJE")," ")</f>
        <v>VYHOVUJE</v>
      </c>
      <c r="T7" s="68" t="s">
        <v>19</v>
      </c>
    </row>
    <row r="8" spans="2:20" ht="180" customHeight="1">
      <c r="B8" s="70">
        <v>2</v>
      </c>
      <c r="C8" s="71" t="s">
        <v>16</v>
      </c>
      <c r="D8" s="72"/>
      <c r="E8" s="73">
        <v>2</v>
      </c>
      <c r="F8" s="71" t="s">
        <v>15</v>
      </c>
      <c r="G8" s="74" t="s">
        <v>46</v>
      </c>
      <c r="H8" s="74"/>
      <c r="I8" s="16"/>
      <c r="J8" s="75"/>
      <c r="K8" s="76"/>
      <c r="L8" s="77"/>
      <c r="M8" s="78" t="s">
        <v>31</v>
      </c>
      <c r="N8" s="50"/>
      <c r="O8" s="45"/>
      <c r="P8" s="17"/>
      <c r="Q8" s="25">
        <f>E8*P8</f>
        <v>0</v>
      </c>
      <c r="R8" s="38"/>
      <c r="S8" s="35"/>
      <c r="T8" s="77"/>
    </row>
    <row r="9" spans="2:20" ht="180" customHeight="1">
      <c r="B9" s="70">
        <v>3</v>
      </c>
      <c r="C9" s="71" t="s">
        <v>17</v>
      </c>
      <c r="D9" s="72"/>
      <c r="E9" s="73">
        <v>3</v>
      </c>
      <c r="F9" s="71" t="s">
        <v>15</v>
      </c>
      <c r="G9" s="74" t="s">
        <v>37</v>
      </c>
      <c r="H9" s="74"/>
      <c r="I9" s="16"/>
      <c r="J9" s="75"/>
      <c r="K9" s="76"/>
      <c r="L9" s="77"/>
      <c r="M9" s="78" t="s">
        <v>30</v>
      </c>
      <c r="N9" s="50"/>
      <c r="O9" s="45"/>
      <c r="P9" s="17"/>
      <c r="Q9" s="25">
        <f>E9*P9</f>
        <v>0</v>
      </c>
      <c r="R9" s="38"/>
      <c r="S9" s="35"/>
      <c r="T9" s="77"/>
    </row>
    <row r="10" spans="2:20" ht="180" customHeight="1">
      <c r="B10" s="70">
        <v>4</v>
      </c>
      <c r="C10" s="71" t="s">
        <v>48</v>
      </c>
      <c r="D10" s="72"/>
      <c r="E10" s="73">
        <v>2</v>
      </c>
      <c r="F10" s="71" t="s">
        <v>15</v>
      </c>
      <c r="G10" s="74" t="s">
        <v>38</v>
      </c>
      <c r="H10" s="74"/>
      <c r="I10" s="16"/>
      <c r="J10" s="75"/>
      <c r="K10" s="76"/>
      <c r="L10" s="77"/>
      <c r="M10" s="78" t="s">
        <v>31</v>
      </c>
      <c r="N10" s="50"/>
      <c r="O10" s="45"/>
      <c r="P10" s="17"/>
      <c r="Q10" s="25">
        <f>E10*P10</f>
        <v>0</v>
      </c>
      <c r="R10" s="38"/>
      <c r="S10" s="35"/>
      <c r="T10" s="77"/>
    </row>
    <row r="11" spans="2:20" ht="180" customHeight="1">
      <c r="B11" s="70">
        <v>5</v>
      </c>
      <c r="C11" s="71" t="s">
        <v>49</v>
      </c>
      <c r="D11" s="72"/>
      <c r="E11" s="73">
        <v>4</v>
      </c>
      <c r="F11" s="71" t="s">
        <v>15</v>
      </c>
      <c r="G11" s="74" t="s">
        <v>39</v>
      </c>
      <c r="H11" s="74"/>
      <c r="I11" s="16"/>
      <c r="J11" s="75"/>
      <c r="K11" s="76"/>
      <c r="L11" s="77"/>
      <c r="M11" s="78" t="s">
        <v>32</v>
      </c>
      <c r="N11" s="50"/>
      <c r="O11" s="45"/>
      <c r="P11" s="17"/>
      <c r="Q11" s="25">
        <f>E11*P11</f>
        <v>0</v>
      </c>
      <c r="R11" s="38"/>
      <c r="S11" s="35"/>
      <c r="T11" s="77"/>
    </row>
    <row r="12" spans="2:20" ht="204" customHeight="1">
      <c r="B12" s="70">
        <v>6</v>
      </c>
      <c r="C12" s="71" t="s">
        <v>18</v>
      </c>
      <c r="D12" s="72"/>
      <c r="E12" s="73">
        <v>2</v>
      </c>
      <c r="F12" s="71" t="s">
        <v>15</v>
      </c>
      <c r="G12" s="74" t="s">
        <v>40</v>
      </c>
      <c r="H12" s="74"/>
      <c r="I12" s="16"/>
      <c r="J12" s="75"/>
      <c r="K12" s="76"/>
      <c r="L12" s="77"/>
      <c r="M12" s="78" t="s">
        <v>33</v>
      </c>
      <c r="N12" s="50"/>
      <c r="O12" s="45"/>
      <c r="P12" s="17"/>
      <c r="Q12" s="25">
        <f>E12*P12</f>
        <v>0</v>
      </c>
      <c r="R12" s="38"/>
      <c r="S12" s="35"/>
      <c r="T12" s="77"/>
    </row>
    <row r="13" spans="2:20" ht="123" customHeight="1">
      <c r="B13" s="70">
        <v>7</v>
      </c>
      <c r="C13" s="71" t="s">
        <v>50</v>
      </c>
      <c r="D13" s="72"/>
      <c r="E13" s="73">
        <v>4</v>
      </c>
      <c r="F13" s="71" t="s">
        <v>15</v>
      </c>
      <c r="G13" s="74" t="s">
        <v>41</v>
      </c>
      <c r="H13" s="74"/>
      <c r="I13" s="16"/>
      <c r="J13" s="75"/>
      <c r="K13" s="76"/>
      <c r="L13" s="77"/>
      <c r="M13" s="78" t="s">
        <v>31</v>
      </c>
      <c r="N13" s="50"/>
      <c r="O13" s="45"/>
      <c r="P13" s="17"/>
      <c r="Q13" s="25">
        <f>E13*P13</f>
        <v>0</v>
      </c>
      <c r="R13" s="38"/>
      <c r="S13" s="35"/>
      <c r="T13" s="77"/>
    </row>
    <row r="14" spans="2:20" ht="210" customHeight="1" thickBot="1">
      <c r="B14" s="79">
        <v>8</v>
      </c>
      <c r="C14" s="80" t="s">
        <v>51</v>
      </c>
      <c r="D14" s="81"/>
      <c r="E14" s="82">
        <v>4</v>
      </c>
      <c r="F14" s="80" t="s">
        <v>15</v>
      </c>
      <c r="G14" s="83" t="s">
        <v>42</v>
      </c>
      <c r="H14" s="83"/>
      <c r="I14" s="26"/>
      <c r="J14" s="84"/>
      <c r="K14" s="85"/>
      <c r="L14" s="86"/>
      <c r="M14" s="87" t="s">
        <v>34</v>
      </c>
      <c r="N14" s="51"/>
      <c r="O14" s="46"/>
      <c r="P14" s="27"/>
      <c r="Q14" s="30">
        <f>E14*P14</f>
        <v>0</v>
      </c>
      <c r="R14" s="39"/>
      <c r="S14" s="36"/>
      <c r="T14" s="86"/>
    </row>
    <row r="15" spans="1:20" ht="13.5" customHeight="1" thickBot="1" thickTop="1">
      <c r="A15" s="88"/>
      <c r="B15" s="88"/>
      <c r="C15" s="89"/>
      <c r="D15" s="89"/>
      <c r="E15" s="88"/>
      <c r="F15" s="89"/>
      <c r="G15" s="89"/>
      <c r="H15" s="89"/>
      <c r="I15" s="90"/>
      <c r="J15" s="88"/>
      <c r="K15" s="89"/>
      <c r="L15" s="88"/>
      <c r="M15" s="88"/>
      <c r="N15" s="88"/>
      <c r="O15" s="88"/>
      <c r="P15" s="88"/>
      <c r="Q15" s="88"/>
      <c r="R15" s="90"/>
      <c r="S15" s="88"/>
      <c r="T15" s="88"/>
    </row>
    <row r="16" spans="1:20" ht="60.75" customHeight="1" thickBot="1" thickTop="1">
      <c r="A16" s="91"/>
      <c r="B16" s="33" t="s">
        <v>14</v>
      </c>
      <c r="C16" s="33"/>
      <c r="D16" s="33"/>
      <c r="E16" s="33"/>
      <c r="F16" s="33"/>
      <c r="G16" s="33"/>
      <c r="H16" s="33"/>
      <c r="I16" s="33"/>
      <c r="J16" s="33"/>
      <c r="K16" s="92"/>
      <c r="L16" s="93"/>
      <c r="M16" s="93"/>
      <c r="N16" s="1"/>
      <c r="O16" s="32" t="s">
        <v>4</v>
      </c>
      <c r="P16" s="40" t="s">
        <v>11</v>
      </c>
      <c r="Q16" s="41"/>
      <c r="R16" s="41"/>
      <c r="S16" s="94" t="s">
        <v>10</v>
      </c>
      <c r="T16" s="95"/>
    </row>
    <row r="17" spans="1:20" ht="33" customHeight="1" thickBot="1" thickTop="1">
      <c r="A17" s="91"/>
      <c r="B17" s="96" t="s">
        <v>3</v>
      </c>
      <c r="C17" s="96"/>
      <c r="D17" s="96"/>
      <c r="E17" s="96"/>
      <c r="F17" s="96"/>
      <c r="G17" s="96"/>
      <c r="H17" s="96"/>
      <c r="I17" s="96"/>
      <c r="J17" s="97"/>
      <c r="K17" s="14"/>
      <c r="L17" s="2"/>
      <c r="M17" s="2"/>
      <c r="N17" s="3"/>
      <c r="O17" s="31">
        <v>125000</v>
      </c>
      <c r="P17" s="42">
        <f>SUM(R7:R14)</f>
        <v>0</v>
      </c>
      <c r="Q17" s="43"/>
      <c r="R17" s="43"/>
      <c r="S17" s="98" t="str">
        <f>IF(ISNUMBER(P17),IF(P17&gt;O17,"NEVYHOVUJE","VYHOVUJE")," ")</f>
        <v>VYHOVUJE</v>
      </c>
      <c r="T17" s="99"/>
    </row>
    <row r="18" spans="1:20" ht="14.25" customHeight="1" thickTop="1">
      <c r="A18" s="91"/>
      <c r="B18" s="99"/>
      <c r="C18" s="100"/>
      <c r="D18" s="100"/>
      <c r="E18" s="101"/>
      <c r="F18" s="102"/>
      <c r="G18" s="100"/>
      <c r="H18" s="100"/>
      <c r="I18" s="103"/>
      <c r="J18" s="103"/>
      <c r="K18" s="104"/>
      <c r="L18" s="99"/>
      <c r="M18" s="103"/>
      <c r="N18" s="103"/>
      <c r="O18" s="99"/>
      <c r="P18" s="99"/>
      <c r="Q18" s="99"/>
      <c r="R18" s="99"/>
      <c r="S18" s="99"/>
      <c r="T18" s="99"/>
    </row>
    <row r="19" spans="3:14" ht="15">
      <c r="C19" s="11"/>
      <c r="D19" s="11"/>
      <c r="E19" s="60"/>
      <c r="F19" s="11"/>
      <c r="G19" s="11"/>
      <c r="H19" s="11"/>
      <c r="I19" s="60"/>
      <c r="J19" s="60"/>
      <c r="M19" s="60"/>
      <c r="N19" s="60"/>
    </row>
    <row r="20" spans="3:14" ht="15">
      <c r="C20" s="11"/>
      <c r="D20" s="11"/>
      <c r="E20" s="60"/>
      <c r="F20" s="11"/>
      <c r="G20" s="11"/>
      <c r="H20" s="11"/>
      <c r="I20" s="60"/>
      <c r="J20" s="60"/>
      <c r="M20" s="60"/>
      <c r="N20" s="60"/>
    </row>
    <row r="21" spans="3:14" ht="15">
      <c r="C21" s="11"/>
      <c r="D21" s="11"/>
      <c r="E21" s="60"/>
      <c r="F21" s="11"/>
      <c r="G21" s="11"/>
      <c r="H21" s="11"/>
      <c r="I21" s="60"/>
      <c r="J21" s="60"/>
      <c r="M21" s="60"/>
      <c r="N21" s="60"/>
    </row>
    <row r="22" spans="3:14" ht="15">
      <c r="C22" s="11"/>
      <c r="D22" s="11"/>
      <c r="E22" s="60"/>
      <c r="F22" s="11"/>
      <c r="G22" s="11"/>
      <c r="H22" s="11"/>
      <c r="I22" s="60"/>
      <c r="J22" s="60"/>
      <c r="M22" s="60"/>
      <c r="N22" s="60"/>
    </row>
    <row r="23" spans="3:14" ht="15">
      <c r="C23" s="11"/>
      <c r="D23" s="11"/>
      <c r="E23" s="60"/>
      <c r="F23" s="11"/>
      <c r="G23" s="11"/>
      <c r="H23" s="11"/>
      <c r="I23" s="60"/>
      <c r="J23" s="60"/>
      <c r="M23" s="60"/>
      <c r="N23" s="60"/>
    </row>
    <row r="24" spans="3:14" ht="15">
      <c r="C24" s="11"/>
      <c r="D24" s="11"/>
      <c r="E24" s="60"/>
      <c r="F24" s="11"/>
      <c r="G24" s="11"/>
      <c r="H24" s="11"/>
      <c r="I24" s="60"/>
      <c r="J24" s="60"/>
      <c r="M24" s="60"/>
      <c r="N24" s="60"/>
    </row>
    <row r="25" spans="3:14" ht="15">
      <c r="C25" s="11"/>
      <c r="D25" s="11"/>
      <c r="E25" s="60"/>
      <c r="F25" s="11"/>
      <c r="G25" s="11"/>
      <c r="H25" s="11"/>
      <c r="I25" s="60"/>
      <c r="J25" s="60"/>
      <c r="M25" s="60"/>
      <c r="N25" s="60"/>
    </row>
    <row r="26" spans="3:14" ht="15">
      <c r="C26" s="11"/>
      <c r="D26" s="11"/>
      <c r="E26" s="60"/>
      <c r="F26" s="11"/>
      <c r="G26" s="11"/>
      <c r="H26" s="11"/>
      <c r="I26" s="60"/>
      <c r="J26" s="60"/>
      <c r="M26" s="60"/>
      <c r="N26" s="60"/>
    </row>
    <row r="27" spans="3:14" ht="15">
      <c r="C27" s="11"/>
      <c r="D27" s="11"/>
      <c r="E27" s="60"/>
      <c r="F27" s="11"/>
      <c r="G27" s="11"/>
      <c r="H27" s="11"/>
      <c r="I27" s="60"/>
      <c r="J27" s="60"/>
      <c r="M27" s="60"/>
      <c r="N27" s="60"/>
    </row>
    <row r="28" spans="3:14" ht="15">
      <c r="C28" s="11"/>
      <c r="D28" s="11"/>
      <c r="E28" s="60"/>
      <c r="F28" s="11"/>
      <c r="G28" s="11"/>
      <c r="H28" s="11"/>
      <c r="I28" s="60"/>
      <c r="J28" s="60"/>
      <c r="M28" s="60"/>
      <c r="N28" s="60"/>
    </row>
    <row r="29" spans="3:14" ht="15">
      <c r="C29" s="11"/>
      <c r="D29" s="11"/>
      <c r="E29" s="60"/>
      <c r="F29" s="11"/>
      <c r="G29" s="11"/>
      <c r="H29" s="11"/>
      <c r="I29" s="60"/>
      <c r="J29" s="60"/>
      <c r="M29" s="60"/>
      <c r="N29" s="60"/>
    </row>
    <row r="30" spans="3:14" ht="15">
      <c r="C30" s="11"/>
      <c r="D30" s="11"/>
      <c r="E30" s="60"/>
      <c r="F30" s="11"/>
      <c r="G30" s="11"/>
      <c r="H30" s="11"/>
      <c r="I30" s="60"/>
      <c r="J30" s="60"/>
      <c r="M30" s="60"/>
      <c r="N30" s="60"/>
    </row>
    <row r="31" spans="3:14" ht="15">
      <c r="C31" s="11"/>
      <c r="D31" s="11"/>
      <c r="E31" s="60"/>
      <c r="F31" s="11"/>
      <c r="G31" s="11"/>
      <c r="H31" s="11"/>
      <c r="I31" s="60"/>
      <c r="J31" s="60"/>
      <c r="M31" s="60"/>
      <c r="N31" s="60"/>
    </row>
    <row r="32" spans="3:14" ht="15">
      <c r="C32" s="11"/>
      <c r="D32" s="11"/>
      <c r="E32" s="60"/>
      <c r="F32" s="11"/>
      <c r="G32" s="11"/>
      <c r="H32" s="11"/>
      <c r="I32" s="60"/>
      <c r="J32" s="60"/>
      <c r="M32" s="60"/>
      <c r="N32" s="60"/>
    </row>
    <row r="33" spans="3:14" ht="15">
      <c r="C33" s="11"/>
      <c r="D33" s="11"/>
      <c r="E33" s="60"/>
      <c r="F33" s="11"/>
      <c r="G33" s="11"/>
      <c r="H33" s="11"/>
      <c r="I33" s="60"/>
      <c r="J33" s="60"/>
      <c r="M33" s="60"/>
      <c r="N33" s="60"/>
    </row>
    <row r="34" spans="3:14" ht="15">
      <c r="C34" s="11"/>
      <c r="D34" s="11"/>
      <c r="E34" s="60"/>
      <c r="F34" s="11"/>
      <c r="G34" s="11"/>
      <c r="H34" s="11"/>
      <c r="I34" s="60"/>
      <c r="J34" s="60"/>
      <c r="M34" s="60"/>
      <c r="N34" s="60"/>
    </row>
    <row r="35" spans="3:14" ht="15">
      <c r="C35" s="11"/>
      <c r="D35" s="11"/>
      <c r="E35" s="60"/>
      <c r="F35" s="11"/>
      <c r="G35" s="11"/>
      <c r="H35" s="11"/>
      <c r="I35" s="60"/>
      <c r="J35" s="60"/>
      <c r="M35" s="60"/>
      <c r="N35" s="60"/>
    </row>
    <row r="36" spans="3:14" ht="15">
      <c r="C36" s="11"/>
      <c r="D36" s="11"/>
      <c r="E36" s="60"/>
      <c r="F36" s="11"/>
      <c r="G36" s="11"/>
      <c r="H36" s="11"/>
      <c r="I36" s="60"/>
      <c r="J36" s="60"/>
      <c r="M36" s="60"/>
      <c r="N36" s="60"/>
    </row>
    <row r="37" spans="3:14" ht="15">
      <c r="C37" s="11"/>
      <c r="D37" s="11"/>
      <c r="E37" s="60"/>
      <c r="F37" s="11"/>
      <c r="G37" s="11"/>
      <c r="H37" s="11"/>
      <c r="I37" s="60"/>
      <c r="J37" s="60"/>
      <c r="M37" s="60"/>
      <c r="N37" s="60"/>
    </row>
    <row r="38" spans="3:14" ht="15">
      <c r="C38" s="11"/>
      <c r="D38" s="11"/>
      <c r="E38" s="60"/>
      <c r="F38" s="11"/>
      <c r="G38" s="11"/>
      <c r="H38" s="11"/>
      <c r="I38" s="60"/>
      <c r="J38" s="60"/>
      <c r="M38" s="60"/>
      <c r="N38" s="60"/>
    </row>
    <row r="39" spans="3:14" ht="15">
      <c r="C39" s="11"/>
      <c r="D39" s="11"/>
      <c r="E39" s="60"/>
      <c r="F39" s="11"/>
      <c r="G39" s="11"/>
      <c r="H39" s="11"/>
      <c r="I39" s="60"/>
      <c r="J39" s="60"/>
      <c r="M39" s="60"/>
      <c r="N39" s="60"/>
    </row>
    <row r="40" spans="3:14" ht="15">
      <c r="C40" s="11"/>
      <c r="D40" s="11"/>
      <c r="E40" s="60"/>
      <c r="F40" s="11"/>
      <c r="G40" s="11"/>
      <c r="H40" s="11"/>
      <c r="I40" s="60"/>
      <c r="J40" s="60"/>
      <c r="M40" s="60"/>
      <c r="N40" s="60"/>
    </row>
    <row r="41" spans="3:14" ht="15">
      <c r="C41" s="11"/>
      <c r="D41" s="11"/>
      <c r="E41" s="60"/>
      <c r="F41" s="11"/>
      <c r="G41" s="11"/>
      <c r="H41" s="11"/>
      <c r="I41" s="60"/>
      <c r="J41" s="60"/>
      <c r="M41" s="60"/>
      <c r="N41" s="60"/>
    </row>
    <row r="42" spans="3:14" ht="15">
      <c r="C42" s="11"/>
      <c r="D42" s="11"/>
      <c r="E42" s="60"/>
      <c r="F42" s="11"/>
      <c r="G42" s="11"/>
      <c r="H42" s="11"/>
      <c r="I42" s="60"/>
      <c r="J42" s="60"/>
      <c r="M42" s="60"/>
      <c r="N42" s="60"/>
    </row>
    <row r="43" spans="3:14" ht="15">
      <c r="C43" s="11"/>
      <c r="D43" s="11"/>
      <c r="E43" s="60"/>
      <c r="F43" s="11"/>
      <c r="G43" s="11"/>
      <c r="H43" s="11"/>
      <c r="I43" s="60"/>
      <c r="J43" s="60"/>
      <c r="M43" s="60"/>
      <c r="N43" s="60"/>
    </row>
    <row r="44" spans="3:14" ht="15">
      <c r="C44" s="11"/>
      <c r="D44" s="11"/>
      <c r="E44" s="60"/>
      <c r="F44" s="11"/>
      <c r="G44" s="11"/>
      <c r="H44" s="11"/>
      <c r="I44" s="60"/>
      <c r="J44" s="60"/>
      <c r="M44" s="60"/>
      <c r="N44" s="60"/>
    </row>
    <row r="45" spans="3:14" ht="15">
      <c r="C45" s="11"/>
      <c r="D45" s="11"/>
      <c r="E45" s="60"/>
      <c r="F45" s="11"/>
      <c r="G45" s="11"/>
      <c r="H45" s="11"/>
      <c r="I45" s="60"/>
      <c r="J45" s="60"/>
      <c r="M45" s="60"/>
      <c r="N45" s="60"/>
    </row>
    <row r="46" spans="3:14" ht="15">
      <c r="C46" s="11"/>
      <c r="D46" s="11"/>
      <c r="E46" s="60"/>
      <c r="F46" s="11"/>
      <c r="G46" s="11"/>
      <c r="H46" s="11"/>
      <c r="I46" s="60"/>
      <c r="J46" s="60"/>
      <c r="M46" s="60"/>
      <c r="N46" s="60"/>
    </row>
    <row r="47" spans="3:14" ht="15">
      <c r="C47" s="11"/>
      <c r="D47" s="11"/>
      <c r="E47" s="60"/>
      <c r="F47" s="11"/>
      <c r="G47" s="11"/>
      <c r="H47" s="11"/>
      <c r="I47" s="60"/>
      <c r="J47" s="60"/>
      <c r="M47" s="60"/>
      <c r="N47" s="60"/>
    </row>
    <row r="48" spans="3:14" ht="15">
      <c r="C48" s="11"/>
      <c r="D48" s="11"/>
      <c r="E48" s="60"/>
      <c r="F48" s="11"/>
      <c r="G48" s="11"/>
      <c r="H48" s="11"/>
      <c r="I48" s="60"/>
      <c r="J48" s="60"/>
      <c r="M48" s="60"/>
      <c r="N48" s="60"/>
    </row>
  </sheetData>
  <sheetProtection password="F79C" sheet="1" objects="1" scenarios="1" selectLockedCells="1"/>
  <mergeCells count="16">
    <mergeCell ref="B1:F1"/>
    <mergeCell ref="P2:S2"/>
    <mergeCell ref="T7:T14"/>
    <mergeCell ref="N7:N14"/>
    <mergeCell ref="P16:R16"/>
    <mergeCell ref="P17:R17"/>
    <mergeCell ref="O7:O14"/>
    <mergeCell ref="L7:L14"/>
    <mergeCell ref="K7:K14"/>
    <mergeCell ref="D7:D14"/>
    <mergeCell ref="S7:S14"/>
    <mergeCell ref="R7:R14"/>
    <mergeCell ref="B17:I17"/>
    <mergeCell ref="I3:K3"/>
    <mergeCell ref="B16:J16"/>
    <mergeCell ref="J7:J14"/>
  </mergeCells>
  <conditionalFormatting sqref="B7:B14 E7:E14">
    <cfRule type="containsBlanks" priority="48" dxfId="10">
      <formula>LEN(TRIM(B7))=0</formula>
    </cfRule>
  </conditionalFormatting>
  <conditionalFormatting sqref="B7:B14">
    <cfRule type="cellIs" priority="43" dxfId="9" operator="greaterThanOrEqual">
      <formula>1</formula>
    </cfRule>
  </conditionalFormatting>
  <conditionalFormatting sqref="S7">
    <cfRule type="cellIs" priority="21" dxfId="0" operator="equal">
      <formula>"NEVYHOVUJE"</formula>
    </cfRule>
    <cfRule type="cellIs" priority="22" dxfId="1" operator="equal">
      <formula>"VYHOVUJE"</formula>
    </cfRule>
  </conditionalFormatting>
  <conditionalFormatting sqref="I7:I14 P7:P14">
    <cfRule type="notContainsBlanks" priority="16" dxfId="6">
      <formula>LEN(TRIM(I7))&gt;0</formula>
    </cfRule>
    <cfRule type="containsBlanks" priority="17" dxfId="2">
      <formula>LEN(TRIM(I7))=0</formula>
    </cfRule>
  </conditionalFormatting>
  <conditionalFormatting sqref="I7:I14 P7:P14">
    <cfRule type="notContainsBlanks" priority="15" dxfId="4">
      <formula>LEN(TRIM(I7))&gt;0</formula>
    </cfRule>
  </conditionalFormatting>
  <conditionalFormatting sqref="I7:I14">
    <cfRule type="notContainsBlanks" priority="14" dxfId="3">
      <formula>LEN(TRIM(I7))&gt;0</formula>
    </cfRule>
    <cfRule type="containsBlanks" priority="18" dxfId="2">
      <formula>LEN(TRIM(I7))=0</formula>
    </cfRule>
  </conditionalFormatting>
  <conditionalFormatting sqref="S17">
    <cfRule type="cellIs" priority="1" dxfId="1" operator="equal">
      <formula>"VYHOVUJE"</formula>
    </cfRule>
    <cfRule type="cellIs" priority="2" dxfId="0" operator="equal">
      <formula>"NEVYHOVUJE"</formula>
    </cfRule>
  </conditionalFormatting>
  <dataValidations count="1">
    <dataValidation type="list" showInputMessage="1" showErrorMessage="1" sqref="F7:F14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2018-07-13T06:31:06Z</dcterms:modified>
  <cp:category/>
  <cp:version/>
  <cp:contentType/>
  <cp:contentStatus/>
</cp:coreProperties>
</file>