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potřeby'!$B$1:$P$106</definedName>
  </definedNames>
  <calcPr calcId="145621"/>
</workbook>
</file>

<file path=xl/calcChain.xml><?xml version="1.0" encoding="utf-8"?>
<calcChain xmlns="http://schemas.openxmlformats.org/spreadsheetml/2006/main">
  <c r="P103" i="22" l="1"/>
  <c r="O103" i="22"/>
  <c r="P102" i="22"/>
  <c r="O102" i="22"/>
  <c r="P101" i="22"/>
  <c r="O101" i="22"/>
  <c r="P100" i="22"/>
  <c r="O100" i="22"/>
  <c r="P99" i="22"/>
  <c r="O99" i="22"/>
  <c r="P98" i="22"/>
  <c r="O98" i="22"/>
  <c r="P97" i="22"/>
  <c r="O97" i="22"/>
  <c r="P96" i="22"/>
  <c r="O96" i="22"/>
  <c r="P95" i="22"/>
  <c r="O95" i="22"/>
  <c r="P94" i="22"/>
  <c r="O94" i="22"/>
  <c r="P93" i="22"/>
  <c r="O93" i="22"/>
  <c r="P92" i="22"/>
  <c r="O92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5" i="22"/>
  <c r="O85" i="22"/>
  <c r="P84" i="22"/>
  <c r="O84" i="22"/>
  <c r="P83" i="22"/>
  <c r="O83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4" i="22"/>
  <c r="O74" i="22"/>
  <c r="P73" i="22"/>
  <c r="O73" i="22"/>
  <c r="P72" i="22"/>
  <c r="O72" i="22"/>
  <c r="P71" i="22"/>
  <c r="O71" i="22"/>
  <c r="P70" i="22"/>
  <c r="O70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59" i="22"/>
  <c r="O59" i="22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35" i="22"/>
  <c r="O35" i="22"/>
  <c r="P34" i="22"/>
  <c r="O34" i="22"/>
  <c r="P33" i="22"/>
  <c r="O33" i="22"/>
  <c r="P32" i="22"/>
  <c r="O32" i="22"/>
  <c r="P31" i="22"/>
  <c r="O31" i="22"/>
  <c r="P30" i="22"/>
  <c r="O30" i="22"/>
  <c r="P29" i="22"/>
  <c r="O29" i="22"/>
  <c r="P28" i="22"/>
  <c r="O28" i="22"/>
  <c r="P27" i="22"/>
  <c r="O27" i="22"/>
  <c r="P26" i="22"/>
  <c r="O26" i="22"/>
  <c r="P25" i="22"/>
  <c r="O25" i="22"/>
  <c r="P24" i="22"/>
  <c r="O24" i="22"/>
  <c r="P23" i="22"/>
  <c r="O23" i="22"/>
  <c r="P22" i="22"/>
  <c r="O22" i="22"/>
  <c r="P21" i="22"/>
  <c r="O21" i="22"/>
  <c r="P20" i="22"/>
  <c r="O20" i="22"/>
  <c r="P19" i="22"/>
  <c r="O19" i="22"/>
  <c r="P18" i="22"/>
  <c r="O18" i="22"/>
  <c r="P17" i="22"/>
  <c r="O17" i="22"/>
  <c r="P16" i="22"/>
  <c r="O16" i="22"/>
  <c r="P15" i="22"/>
  <c r="O15" i="22"/>
  <c r="P14" i="22"/>
  <c r="O14" i="22"/>
  <c r="P13" i="22"/>
  <c r="O13" i="22"/>
  <c r="P12" i="22"/>
  <c r="O12" i="22"/>
  <c r="P11" i="22"/>
  <c r="O11" i="22"/>
  <c r="P10" i="22"/>
  <c r="O10" i="22"/>
  <c r="P9" i="22"/>
  <c r="O9" i="22"/>
  <c r="P7" i="22"/>
  <c r="O7" i="22"/>
  <c r="P58" i="22"/>
  <c r="P60" i="22"/>
  <c r="O61" i="22"/>
  <c r="O60" i="22" l="1"/>
  <c r="P61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8" i="22" l="1"/>
  <c r="P8" i="22" l="1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06" i="22" l="1"/>
  <c r="N106" i="22" l="1"/>
</calcChain>
</file>

<file path=xl/sharedStrings.xml><?xml version="1.0" encoding="utf-8"?>
<sst xmlns="http://schemas.openxmlformats.org/spreadsheetml/2006/main" count="322" uniqueCount="187">
  <si>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</si>
  <si>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</si>
  <si>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</si>
  <si>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</si>
  <si>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</si>
  <si>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</si>
  <si>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</si>
  <si>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</si>
  <si>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</si>
  <si>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</si>
  <si>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</si>
  <si>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Archivační krabice na dokumenty A4 
(š 4,5 - 6 cm)</t>
  </si>
  <si>
    <t>ks</t>
  </si>
  <si>
    <t>kartonová krabice pro dlouhodobé skladování dokumentů  formátu A4, šíře hřbetu 4,5 - 6 cm, možnost uložení ve skupinovém boxu, rozměr cca 330x260x50 mm.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</si>
  <si>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</si>
  <si>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</si>
  <si>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Box magazin cca 330 x 250 mm</t>
  </si>
  <si>
    <t>otevřený archivační box, ruční lepenka min.1000g/m2. 
Dodávka v rozloženém stavu s návodem na jednoduché složení, rozměr cca 330 x 230 x 75mm.</t>
  </si>
  <si>
    <t>Obálka plastová PVC s patentem  A6 - barva</t>
  </si>
  <si>
    <t>kvalitní průhledný polypropylen, zavírání jedním drukem (patentem) na delší straně</t>
  </si>
  <si>
    <t>Obálka plastová PVC s patentem  A5 - čirá</t>
  </si>
  <si>
    <t>Odkladač dokumentů stohovatelný - barevný</t>
  </si>
  <si>
    <t>odkladač dokumentů, pro dokumenty do formátu A4+, transparentní materiál, stohování kolmo i dvěma způsoby předsazeně, rozměry 255 x 70 x 360 mm (š x v x h).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</si>
  <si>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</si>
  <si>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</si>
  <si>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</si>
  <si>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</si>
  <si>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</si>
  <si>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Pořadač pákový A4 - 7,5 cm, prešpán - černý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</si>
  <si>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</si>
  <si>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</si>
  <si>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</si>
  <si>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</si>
  <si>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</si>
  <si>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</si>
  <si>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</si>
  <si>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</si>
  <si>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</si>
  <si>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</si>
  <si>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</si>
  <si>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>Samolepící záložky 12 x 45 mm  - 8 x neon</t>
  </si>
  <si>
    <t>popisovatelné proužky, plastové, možnost opakované aplikace, neslepují se a nekroutí, 8 neon.barev x 25ks.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</si>
  <si>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</si>
  <si>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</si>
  <si>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</si>
  <si>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</si>
  <si>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Karton kreslící bílý A4 220g</t>
  </si>
  <si>
    <t>bílý karton (čtvrtka), 1 bal/200 list.</t>
  </si>
  <si>
    <t>Obálky B4 , 250 x 353 mm</t>
  </si>
  <si>
    <t xml:space="preserve"> samolepící bílé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</si>
  <si>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</si>
  <si>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</si>
  <si>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</si>
  <si>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</si>
  <si>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25mm x 66m transparentní</t>
  </si>
  <si>
    <t>Lepicí páska 50mm x 66m transparentní</t>
  </si>
  <si>
    <t>Propisovací tužka jednorázová</t>
  </si>
  <si>
    <t>obyčejná jednorázová propiska. Nelze měnit náplň! Barva krytky odpovídá barvě náplně, 6x modrá, 2x červená</t>
  </si>
  <si>
    <t>Popisovač lihový 1mm - modrý</t>
  </si>
  <si>
    <t>voděodolný, otěruvzdorný inkoust , vláknový hrot, ergonomický úchop, šíře stopy 1 mm, ventilační uzávěry, na fólie, filmy, sklo, plasty.</t>
  </si>
  <si>
    <t>Popisovač lihový 1mm - červený</t>
  </si>
  <si>
    <t>voděodolný, otěruvzdorný inkoust, vláknový hrot, ergonomický úchop, šíře stopy 1 mm, ventilační uzávěry, na fólie, filmy, sklo, plasty.</t>
  </si>
  <si>
    <t>Popisovač lihový 1 mm - černý</t>
  </si>
  <si>
    <t>Zvýrazňovač  1 - 4,6 mm - sada 4ks</t>
  </si>
  <si>
    <t>sada</t>
  </si>
  <si>
    <t>klínový hrot , šíře stopy 1 - 4,6 mm, ventilační uzávěry, vhodný i na faxový papír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</si>
  <si>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</si>
  <si>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</si>
  <si>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 xml:space="preserve">Rozešívačka </t>
  </si>
  <si>
    <t>odstranění sešívacích drátků,kovové provedení+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</si>
  <si>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</si>
  <si>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</si>
  <si>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</si>
  <si>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</si>
  <si>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Korekční pero</t>
  </si>
  <si>
    <t>korekční lak v tužce, tenký kovový hrot.</t>
  </si>
  <si>
    <t>Laminovací folie A4/125mic</t>
  </si>
  <si>
    <t xml:space="preserve"> antistatické, průzračně čiré. 100 listů v balení.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</si>
  <si>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</si>
  <si>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</si>
  <si>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</si>
  <si>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</si>
  <si>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ANO</t>
  </si>
  <si>
    <t>Aktivity podporující přírodovědné vzdělávání nadaných žáků v PK a KK II, 0060/7/NAD/2018</t>
  </si>
  <si>
    <t>Katedra chemie FPE, Veleslavínova 42, Plzeň, VC 106</t>
  </si>
  <si>
    <t>KCH - pí Štrofová,                    37763 6655,6657</t>
  </si>
  <si>
    <t>Obálka PVC se zipem A5 - čirá</t>
  </si>
  <si>
    <t>materiál PVC , s plastovým zipem</t>
  </si>
  <si>
    <t>Obálka PVC se zipem A4 - čirá</t>
  </si>
  <si>
    <t>Pořadač pákový A4 - 5 cm, prešpán - červený</t>
  </si>
  <si>
    <t>karton z vnější strany potažený prešpánem, z vnitřní strany hladký papír, uzavírací kroužky proti náhodnému otevření, kovová ochranná lišta pro delší životnost, hřbetní kroužek.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</si>
  <si>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</si>
  <si>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</si>
  <si>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</si>
  <si>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</si>
  <si>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</si>
  <si>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</si>
  <si>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>Rozlišovač plastový Maxi - 10 barev</t>
  </si>
  <si>
    <t>listy v různých barvách, popisovatelný titulní list, vhodný pro dokumenty A4 v zakládacích obalech, 10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</si>
  <si>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</si>
  <si>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</si>
  <si>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Rychlovazače PVC, A4 - modrá</t>
  </si>
  <si>
    <t>formát A4, přední strana průhledná, zadní barevná.</t>
  </si>
  <si>
    <t>Rychlovazače PVC, A4 - červená</t>
  </si>
  <si>
    <t>Rychlovazače PVC, A4 -  žlutá</t>
  </si>
  <si>
    <t>Rychlovazače PVC, A4 - černá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</si>
  <si>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</si>
  <si>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</si>
  <si>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</si>
  <si>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</si>
  <si>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Obaly "L" A4 - žlutá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</si>
  <si>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</si>
  <si>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</si>
  <si>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</si>
  <si>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</si>
  <si>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</si>
  <si>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</si>
  <si>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</si>
  <si>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</si>
  <si>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</si>
  <si>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20 x 50 mm - 4 barvy</t>
  </si>
  <si>
    <t>možnost mnohonásobné aplikace, po odlepení nezanechávají žádnou stopu, 4 x 50 listů.</t>
  </si>
  <si>
    <t>Obálky C6 114 x 162 mm</t>
  </si>
  <si>
    <t>samolepící, 1 bal/ 50ks</t>
  </si>
  <si>
    <t>Obálky C5 162 x 229 mm</t>
  </si>
  <si>
    <t>samolepící, 1 bal/50ks</t>
  </si>
  <si>
    <t>Taška obchodní textil- obálka A4/dno</t>
  </si>
  <si>
    <t>obálky se dnem vyztužené /textil/samolepící.</t>
  </si>
  <si>
    <t>Lepicí páska 38mm x 66m transparentní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</si>
  <si>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</si>
  <si>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</si>
  <si>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</si>
  <si>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</si>
  <si>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univerzální lepiídlo, vhodné na papír, kůži, dřevo apod., bez  rozpouštědla, s aplikátorem.</t>
  </si>
  <si>
    <t xml:space="preserve">univerzální lepiídlo, vhodné na papír, kůži, dřevo apod., bez  rozpouštědla, s aplikátorem. 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</si>
  <si>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</si>
  <si>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</si>
  <si>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</si>
  <si>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</si>
  <si>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</si>
  <si>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</si>
  <si>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obyčejná jednorázová propiska. Nelze měnit náplň! Barva krytky odpovídá barvě náplně.</t>
  </si>
  <si>
    <t>Gelové pero 0,5 mm - modrá náplň</t>
  </si>
  <si>
    <t>stiskací mechanismus, vyměnitelná gelová náplň, plastové tělo, jehlový hrot 0,5 mm pro tenké psaní.</t>
  </si>
  <si>
    <t>Náplň do kuličkového pera Solidly - modrá/ 10ks</t>
  </si>
  <si>
    <t>Délka 106,8 mm, extra tenký hrot, plastová trubička.</t>
  </si>
  <si>
    <t>Popisovač na flipchart 2,5 mm - černý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</si>
  <si>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</si>
  <si>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</si>
  <si>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</si>
  <si>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 - fialový</t>
  </si>
  <si>
    <t xml:space="preserve">ks </t>
  </si>
  <si>
    <t>klínový hrot, šíře stopy 1-4 mm, ventilační uzávěr , vhodný i na faxový papír</t>
  </si>
  <si>
    <t>Zvýrazňovač 1-4 mm, sada 4ks</t>
  </si>
  <si>
    <t>klínový hrot, šíře stopy 1-4 mm, ventilační uzávěr , vhodný i na faxový papír. 4 ks v balení.</t>
  </si>
  <si>
    <t>Drátěný organizér</t>
  </si>
  <si>
    <t>multifunkční drátěný stolní organizer, černý.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</si>
  <si>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</si>
  <si>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</si>
  <si>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</si>
  <si>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</si>
  <si>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</si>
  <si>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</si>
  <si>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Sešívaška min.10listů</t>
  </si>
  <si>
    <t>sešití min.10 listů, spojovače No.10.</t>
  </si>
  <si>
    <t>Sešívačka min.20listů</t>
  </si>
  <si>
    <t>sešití min.20 listů, spojovače 24/6, celokovová nebo kovová + pevný plast.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</si>
  <si>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</si>
  <si>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</si>
  <si>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KR - J. Ovsjanniková, tel: 37763 5773</t>
  </si>
  <si>
    <t>Univerzitní 20, 30100 Plzeň, UI112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</si>
  <si>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</si>
  <si>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</si>
  <si>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</si>
  <si>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</si>
  <si>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</si>
  <si>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</si>
  <si>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</si>
  <si>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</si>
  <si>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- 031 - 2018 (KP-(II.)-031-2018)</t>
  </si>
  <si>
    <t>Priloha_c._1_KS_technicke_specifikace_KP-(II.)-031-2018</t>
  </si>
  <si>
    <t>samostatná faktura</t>
  </si>
  <si>
    <r>
      <t xml:space="preserve">Lepidlo disperzní 100g - 110 g </t>
    </r>
    <r>
      <rPr>
        <sz val="11"/>
        <color rgb="FFFF0000"/>
        <rFont val="Calibri"/>
        <family val="2"/>
        <charset val="238"/>
      </rPr>
      <t xml:space="preserve"> 
</t>
    </r>
  </si>
  <si>
    <t xml:space="preserve">Lepidlo disperzní 130 - 140 g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</si>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</sst>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1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4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4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13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2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52.33203125" style="9" customWidth="1"/>
    <col min="4" max="4" width="10.109375" style="108" customWidth="1"/>
    <col min="5" max="5" width="9" style="14" customWidth="1"/>
    <col min="6" max="6" width="69.33203125" style="9" customWidth="1"/>
    <col min="7" max="7" width="14" style="109" customWidth="1"/>
    <col min="8" max="8" width="16.44140625" style="9" customWidth="1"/>
    <col min="9" max="9" width="32.88671875" style="28" customWidth="1"/>
    <col min="10" max="10" width="19.88671875" style="28" customWidth="1"/>
    <col min="11" max="11" width="22.109375" style="109" customWidth="1"/>
    <col min="12" max="12" width="22.109375" style="109" hidden="1" customWidth="1"/>
    <col min="13" max="13" width="19.88671875" style="109" customWidth="1"/>
    <col min="14" max="14" width="20.88671875" style="28" customWidth="1"/>
    <col min="15" max="15" width="20.33203125" style="28" customWidth="1"/>
    <col min="16" max="16" width="21" style="28" customWidth="1"/>
    <col min="17" max="16384" width="8.88671875" style="28"/>
  </cols>
  <sheetData>
    <row r="1" spans="1:16" s="10" customFormat="1" ht="24.6" customHeight="1" x14ac:dyDescent="0.3">
      <c r="B1" s="35" t="s">
        <v>179</v>
      </c>
      <c r="C1" s="35"/>
      <c r="D1" s="35"/>
      <c r="E1" s="7"/>
      <c r="F1" s="7"/>
      <c r="G1" s="36"/>
      <c r="H1" s="9"/>
      <c r="I1" s="9"/>
      <c r="L1" s="9"/>
      <c r="M1" s="38"/>
      <c r="N1" s="37" t="s">
        <v>180</v>
      </c>
      <c r="O1" s="37"/>
      <c r="P1" s="37"/>
    </row>
    <row r="2" spans="1:16" s="10" customFormat="1" ht="18.75" customHeight="1" x14ac:dyDescent="0.3">
      <c r="C2" s="60"/>
      <c r="D2" s="7"/>
      <c r="E2" s="8"/>
      <c r="F2" s="30"/>
      <c r="G2" s="30"/>
      <c r="I2" s="11"/>
      <c r="L2" s="9"/>
      <c r="M2" s="9"/>
      <c r="N2" s="61"/>
      <c r="O2" s="61"/>
      <c r="P2" s="62"/>
    </row>
    <row r="3" spans="1:16" s="10" customFormat="1" ht="19.95" customHeight="1" x14ac:dyDescent="0.3">
      <c r="B3" s="44" t="s">
        <v>185</v>
      </c>
      <c r="C3" s="45"/>
      <c r="D3" s="46" t="s">
        <v>9</v>
      </c>
      <c r="E3" s="47"/>
      <c r="F3" s="63" t="s">
        <v>186</v>
      </c>
      <c r="G3" s="64"/>
      <c r="H3" s="64"/>
      <c r="I3" s="65"/>
      <c r="J3" s="66"/>
      <c r="K3" s="66"/>
      <c r="L3" s="62"/>
      <c r="M3" s="61"/>
      <c r="N3" s="61"/>
      <c r="O3" s="61"/>
      <c r="P3" s="62"/>
    </row>
    <row r="4" spans="1:16" s="10" customFormat="1" ht="19.95" customHeight="1" thickBot="1" x14ac:dyDescent="0.35">
      <c r="B4" s="44"/>
      <c r="C4" s="45"/>
      <c r="D4" s="48"/>
      <c r="E4" s="49"/>
      <c r="F4" s="63"/>
      <c r="G4" s="64"/>
      <c r="H4" s="64"/>
      <c r="I4" s="65"/>
      <c r="J4" s="62"/>
      <c r="K4" s="62"/>
      <c r="L4" s="62"/>
      <c r="M4" s="9"/>
      <c r="N4" s="9"/>
      <c r="O4" s="9"/>
      <c r="P4" s="62"/>
    </row>
    <row r="5" spans="1:16" s="10" customFormat="1" ht="25.5" customHeight="1" thickBot="1" x14ac:dyDescent="0.35">
      <c r="A5" s="67"/>
      <c r="B5" s="12"/>
      <c r="C5" s="13"/>
      <c r="D5" s="14"/>
      <c r="E5" s="14"/>
      <c r="F5" s="30"/>
      <c r="G5" s="30"/>
      <c r="H5" s="9"/>
      <c r="I5" s="9"/>
      <c r="L5" s="9"/>
      <c r="M5" s="15"/>
      <c r="N5" s="16"/>
      <c r="O5" s="18" t="s">
        <v>9</v>
      </c>
      <c r="P5" s="28"/>
    </row>
    <row r="6" spans="1:16" s="10" customFormat="1" ht="122.25" customHeight="1" thickTop="1" thickBot="1" x14ac:dyDescent="0.35">
      <c r="A6" s="67"/>
      <c r="B6" s="39" t="s">
        <v>1</v>
      </c>
      <c r="C6" s="19" t="s">
        <v>171</v>
      </c>
      <c r="D6" s="19" t="s">
        <v>0</v>
      </c>
      <c r="E6" s="19" t="s">
        <v>172</v>
      </c>
      <c r="F6" s="19" t="s">
        <v>173</v>
      </c>
      <c r="G6" s="19" t="s">
        <v>174</v>
      </c>
      <c r="H6" s="19" t="s">
        <v>175</v>
      </c>
      <c r="I6" s="19" t="s">
        <v>184</v>
      </c>
      <c r="J6" s="29" t="s">
        <v>176</v>
      </c>
      <c r="K6" s="19" t="s">
        <v>177</v>
      </c>
      <c r="L6" s="19" t="s">
        <v>178</v>
      </c>
      <c r="M6" s="19" t="s">
        <v>5</v>
      </c>
      <c r="N6" s="17" t="s">
        <v>6</v>
      </c>
      <c r="O6" s="29" t="s">
        <v>7</v>
      </c>
      <c r="P6" s="40" t="s">
        <v>8</v>
      </c>
    </row>
    <row r="7" spans="1:16" ht="57" customHeight="1" thickTop="1" x14ac:dyDescent="0.3">
      <c r="A7" s="68"/>
      <c r="B7" s="69">
        <v>1</v>
      </c>
      <c r="C7" s="50" t="s">
        <v>11</v>
      </c>
      <c r="D7" s="70">
        <v>3</v>
      </c>
      <c r="E7" s="51" t="s">
        <v>12</v>
      </c>
      <c r="F7" s="50" t="s">
        <v>13</v>
      </c>
      <c r="G7" s="71" t="s">
        <v>181</v>
      </c>
      <c r="H7" s="72" t="s">
        <v>82</v>
      </c>
      <c r="I7" s="72" t="s">
        <v>83</v>
      </c>
      <c r="J7" s="72" t="s">
        <v>85</v>
      </c>
      <c r="K7" s="72" t="s">
        <v>84</v>
      </c>
      <c r="L7" s="31">
        <f>D7*M7</f>
        <v>48</v>
      </c>
      <c r="M7" s="73">
        <v>16</v>
      </c>
      <c r="N7" s="20"/>
      <c r="O7" s="21">
        <f>D7*N7</f>
        <v>0</v>
      </c>
      <c r="P7" s="41" t="str">
        <f t="shared" ref="P7" si="0">IF(ISNUMBER(N7), IF(N7&gt;M7,"NEVYHOVUJE","VYHOVUJE")," ")</f>
        <v xml:space="preserve"> </v>
      </c>
    </row>
    <row r="8" spans="1:16" ht="45" customHeight="1" x14ac:dyDescent="0.3">
      <c r="A8" s="74"/>
      <c r="B8" s="75">
        <v>2</v>
      </c>
      <c r="C8" s="76" t="s">
        <v>14</v>
      </c>
      <c r="D8" s="77">
        <v>3</v>
      </c>
      <c r="E8" s="78" t="s">
        <v>12</v>
      </c>
      <c r="F8" s="76" t="s">
        <v>15</v>
      </c>
      <c r="G8" s="79"/>
      <c r="H8" s="80"/>
      <c r="I8" s="80"/>
      <c r="J8" s="80"/>
      <c r="K8" s="80"/>
      <c r="L8" s="5">
        <f>D8*M8</f>
        <v>57</v>
      </c>
      <c r="M8" s="81">
        <v>19</v>
      </c>
      <c r="N8" s="22"/>
      <c r="O8" s="23">
        <f>D8*N8</f>
        <v>0</v>
      </c>
      <c r="P8" s="42" t="str">
        <f t="shared" ref="P8" si="1">IF(ISNUMBER(N8), IF(N8&gt;M8,"NEVYHOVUJE","VYHOVUJE")," ")</f>
        <v xml:space="preserve"> </v>
      </c>
    </row>
    <row r="9" spans="1:16" ht="57" customHeight="1" x14ac:dyDescent="0.3">
      <c r="A9" s="74"/>
      <c r="B9" s="75">
        <v>3</v>
      </c>
      <c r="C9" s="52" t="s">
        <v>16</v>
      </c>
      <c r="D9" s="82">
        <v>6</v>
      </c>
      <c r="E9" s="53" t="s">
        <v>12</v>
      </c>
      <c r="F9" s="52" t="s">
        <v>17</v>
      </c>
      <c r="G9" s="79"/>
      <c r="H9" s="80"/>
      <c r="I9" s="80"/>
      <c r="J9" s="80"/>
      <c r="K9" s="80"/>
      <c r="L9" s="5">
        <f>D9*M9</f>
        <v>108</v>
      </c>
      <c r="M9" s="81">
        <v>18</v>
      </c>
      <c r="N9" s="22"/>
      <c r="O9" s="23">
        <f>D9*N9</f>
        <v>0</v>
      </c>
      <c r="P9" s="42" t="str">
        <f t="shared" ref="P9:P72" si="2">IF(ISNUMBER(N9), IF(N9&gt;M9,"NEVYHOVUJE","VYHOVUJE")," ")</f>
        <v xml:space="preserve"> </v>
      </c>
    </row>
    <row r="10" spans="1:16" ht="45" customHeight="1" x14ac:dyDescent="0.3">
      <c r="A10" s="74"/>
      <c r="B10" s="75">
        <v>4</v>
      </c>
      <c r="C10" s="52" t="s">
        <v>18</v>
      </c>
      <c r="D10" s="82">
        <v>5</v>
      </c>
      <c r="E10" s="53" t="s">
        <v>12</v>
      </c>
      <c r="F10" s="52" t="s">
        <v>19</v>
      </c>
      <c r="G10" s="79"/>
      <c r="H10" s="80"/>
      <c r="I10" s="80"/>
      <c r="J10" s="80"/>
      <c r="K10" s="80"/>
      <c r="L10" s="5">
        <f>D10*M10</f>
        <v>35</v>
      </c>
      <c r="M10" s="81">
        <v>7</v>
      </c>
      <c r="N10" s="22"/>
      <c r="O10" s="23">
        <f>D10*N10</f>
        <v>0</v>
      </c>
      <c r="P10" s="42" t="str">
        <f t="shared" si="2"/>
        <v xml:space="preserve"> </v>
      </c>
    </row>
    <row r="11" spans="1:16" ht="45" customHeight="1" x14ac:dyDescent="0.3">
      <c r="A11" s="74"/>
      <c r="B11" s="75">
        <v>5</v>
      </c>
      <c r="C11" s="52" t="s">
        <v>20</v>
      </c>
      <c r="D11" s="82">
        <v>5</v>
      </c>
      <c r="E11" s="53" t="s">
        <v>12</v>
      </c>
      <c r="F11" s="52" t="s">
        <v>19</v>
      </c>
      <c r="G11" s="79"/>
      <c r="H11" s="80"/>
      <c r="I11" s="80"/>
      <c r="J11" s="80"/>
      <c r="K11" s="80"/>
      <c r="L11" s="5">
        <f>D11*M11</f>
        <v>40</v>
      </c>
      <c r="M11" s="81">
        <v>8</v>
      </c>
      <c r="N11" s="22"/>
      <c r="O11" s="23">
        <f>D11*N11</f>
        <v>0</v>
      </c>
      <c r="P11" s="42" t="str">
        <f t="shared" si="2"/>
        <v xml:space="preserve"> </v>
      </c>
    </row>
    <row r="12" spans="1:16" ht="57" customHeight="1" x14ac:dyDescent="0.3">
      <c r="A12" s="74"/>
      <c r="B12" s="75">
        <v>6</v>
      </c>
      <c r="C12" s="52" t="s">
        <v>21</v>
      </c>
      <c r="D12" s="82">
        <v>6</v>
      </c>
      <c r="E12" s="53" t="s">
        <v>12</v>
      </c>
      <c r="F12" s="52" t="s">
        <v>22</v>
      </c>
      <c r="G12" s="79"/>
      <c r="H12" s="80"/>
      <c r="I12" s="80"/>
      <c r="J12" s="80"/>
      <c r="K12" s="80"/>
      <c r="L12" s="5">
        <f>D12*M12</f>
        <v>198</v>
      </c>
      <c r="M12" s="81">
        <v>33</v>
      </c>
      <c r="N12" s="22"/>
      <c r="O12" s="23">
        <f>D12*N12</f>
        <v>0</v>
      </c>
      <c r="P12" s="42" t="str">
        <f t="shared" si="2"/>
        <v xml:space="preserve"> </v>
      </c>
    </row>
    <row r="13" spans="1:16" ht="45" customHeight="1" x14ac:dyDescent="0.3">
      <c r="A13" s="74"/>
      <c r="B13" s="75">
        <v>7</v>
      </c>
      <c r="C13" s="52" t="s">
        <v>23</v>
      </c>
      <c r="D13" s="77">
        <v>5</v>
      </c>
      <c r="E13" s="53" t="s">
        <v>12</v>
      </c>
      <c r="F13" s="52" t="s">
        <v>24</v>
      </c>
      <c r="G13" s="79"/>
      <c r="H13" s="80"/>
      <c r="I13" s="80"/>
      <c r="J13" s="80"/>
      <c r="K13" s="80"/>
      <c r="L13" s="5">
        <f>D13*M13</f>
        <v>140</v>
      </c>
      <c r="M13" s="81">
        <v>28</v>
      </c>
      <c r="N13" s="22"/>
      <c r="O13" s="23">
        <f>D13*N13</f>
        <v>0</v>
      </c>
      <c r="P13" s="42" t="str">
        <f t="shared" si="2"/>
        <v xml:space="preserve"> </v>
      </c>
    </row>
    <row r="14" spans="1:16" ht="45" customHeight="1" x14ac:dyDescent="0.3">
      <c r="A14" s="74"/>
      <c r="B14" s="75">
        <v>8</v>
      </c>
      <c r="C14" s="52" t="s">
        <v>25</v>
      </c>
      <c r="D14" s="77">
        <v>5</v>
      </c>
      <c r="E14" s="53" t="s">
        <v>12</v>
      </c>
      <c r="F14" s="52" t="s">
        <v>24</v>
      </c>
      <c r="G14" s="79"/>
      <c r="H14" s="80"/>
      <c r="I14" s="80"/>
      <c r="J14" s="80"/>
      <c r="K14" s="80"/>
      <c r="L14" s="5">
        <f>D14*M14</f>
        <v>140</v>
      </c>
      <c r="M14" s="81">
        <v>28</v>
      </c>
      <c r="N14" s="22"/>
      <c r="O14" s="23">
        <f>D14*N14</f>
        <v>0</v>
      </c>
      <c r="P14" s="42" t="str">
        <f t="shared" si="2"/>
        <v xml:space="preserve"> </v>
      </c>
    </row>
    <row r="15" spans="1:16" ht="45" customHeight="1" x14ac:dyDescent="0.3">
      <c r="A15" s="74"/>
      <c r="B15" s="75">
        <v>9</v>
      </c>
      <c r="C15" s="52" t="s">
        <v>26</v>
      </c>
      <c r="D15" s="77">
        <v>5</v>
      </c>
      <c r="E15" s="53" t="s">
        <v>12</v>
      </c>
      <c r="F15" s="52" t="s">
        <v>24</v>
      </c>
      <c r="G15" s="79"/>
      <c r="H15" s="80"/>
      <c r="I15" s="80"/>
      <c r="J15" s="80"/>
      <c r="K15" s="80"/>
      <c r="L15" s="5">
        <f>D15*M15</f>
        <v>140</v>
      </c>
      <c r="M15" s="81">
        <v>28</v>
      </c>
      <c r="N15" s="22"/>
      <c r="O15" s="23">
        <f>D15*N15</f>
        <v>0</v>
      </c>
      <c r="P15" s="42" t="str">
        <f t="shared" si="2"/>
        <v xml:space="preserve"> </v>
      </c>
    </row>
    <row r="16" spans="1:16" ht="45" customHeight="1" x14ac:dyDescent="0.3">
      <c r="A16" s="74"/>
      <c r="B16" s="75">
        <v>10</v>
      </c>
      <c r="C16" s="52" t="s">
        <v>27</v>
      </c>
      <c r="D16" s="77">
        <v>5</v>
      </c>
      <c r="E16" s="53" t="s">
        <v>12</v>
      </c>
      <c r="F16" s="52" t="s">
        <v>24</v>
      </c>
      <c r="G16" s="79"/>
      <c r="H16" s="80"/>
      <c r="I16" s="80"/>
      <c r="J16" s="80"/>
      <c r="K16" s="80"/>
      <c r="L16" s="5">
        <f>D16*M16</f>
        <v>140</v>
      </c>
      <c r="M16" s="81">
        <v>28</v>
      </c>
      <c r="N16" s="22"/>
      <c r="O16" s="23">
        <f>D16*N16</f>
        <v>0</v>
      </c>
      <c r="P16" s="42" t="str">
        <f t="shared" si="2"/>
        <v xml:space="preserve"> </v>
      </c>
    </row>
    <row r="17" spans="1:16" ht="45" customHeight="1" x14ac:dyDescent="0.3">
      <c r="A17" s="74"/>
      <c r="B17" s="75">
        <v>11</v>
      </c>
      <c r="C17" s="52" t="s">
        <v>28</v>
      </c>
      <c r="D17" s="77">
        <v>5</v>
      </c>
      <c r="E17" s="53" t="s">
        <v>12</v>
      </c>
      <c r="F17" s="52" t="s">
        <v>24</v>
      </c>
      <c r="G17" s="79"/>
      <c r="H17" s="80"/>
      <c r="I17" s="80"/>
      <c r="J17" s="80"/>
      <c r="K17" s="80"/>
      <c r="L17" s="5">
        <f>D17*M17</f>
        <v>140</v>
      </c>
      <c r="M17" s="81">
        <v>28</v>
      </c>
      <c r="N17" s="22"/>
      <c r="O17" s="23">
        <f>D17*N17</f>
        <v>0</v>
      </c>
      <c r="P17" s="42" t="str">
        <f t="shared" si="2"/>
        <v xml:space="preserve"> </v>
      </c>
    </row>
    <row r="18" spans="1:16" ht="34.950000000000003" customHeight="1" x14ac:dyDescent="0.3">
      <c r="A18" s="74"/>
      <c r="B18" s="75">
        <v>12</v>
      </c>
      <c r="C18" s="76" t="s">
        <v>29</v>
      </c>
      <c r="D18" s="77">
        <v>10</v>
      </c>
      <c r="E18" s="78" t="s">
        <v>12</v>
      </c>
      <c r="F18" s="76" t="s">
        <v>30</v>
      </c>
      <c r="G18" s="79"/>
      <c r="H18" s="80"/>
      <c r="I18" s="80"/>
      <c r="J18" s="80"/>
      <c r="K18" s="80"/>
      <c r="L18" s="5">
        <f>D18*M18</f>
        <v>40</v>
      </c>
      <c r="M18" s="83">
        <v>4</v>
      </c>
      <c r="N18" s="22"/>
      <c r="O18" s="23">
        <f>D18*N18</f>
        <v>0</v>
      </c>
      <c r="P18" s="42" t="str">
        <f t="shared" si="2"/>
        <v xml:space="preserve"> </v>
      </c>
    </row>
    <row r="19" spans="1:16" ht="34.950000000000003" customHeight="1" x14ac:dyDescent="0.3">
      <c r="A19" s="74"/>
      <c r="B19" s="75">
        <v>13</v>
      </c>
      <c r="C19" s="76" t="s">
        <v>31</v>
      </c>
      <c r="D19" s="77">
        <v>10</v>
      </c>
      <c r="E19" s="78" t="s">
        <v>12</v>
      </c>
      <c r="F19" s="76" t="s">
        <v>30</v>
      </c>
      <c r="G19" s="79"/>
      <c r="H19" s="80"/>
      <c r="I19" s="80"/>
      <c r="J19" s="80"/>
      <c r="K19" s="80"/>
      <c r="L19" s="5">
        <f>D19*M19</f>
        <v>40</v>
      </c>
      <c r="M19" s="83">
        <v>4</v>
      </c>
      <c r="N19" s="22"/>
      <c r="O19" s="23">
        <f>D19*N19</f>
        <v>0</v>
      </c>
      <c r="P19" s="42" t="str">
        <f t="shared" si="2"/>
        <v xml:space="preserve"> </v>
      </c>
    </row>
    <row r="20" spans="1:16" ht="34.950000000000003" customHeight="1" x14ac:dyDescent="0.3">
      <c r="A20" s="74"/>
      <c r="B20" s="75">
        <v>14</v>
      </c>
      <c r="C20" s="76" t="s">
        <v>32</v>
      </c>
      <c r="D20" s="77">
        <v>10</v>
      </c>
      <c r="E20" s="78" t="s">
        <v>12</v>
      </c>
      <c r="F20" s="76" t="s">
        <v>30</v>
      </c>
      <c r="G20" s="79"/>
      <c r="H20" s="80"/>
      <c r="I20" s="80"/>
      <c r="J20" s="80"/>
      <c r="K20" s="80"/>
      <c r="L20" s="5">
        <f>D20*M20</f>
        <v>40</v>
      </c>
      <c r="M20" s="83">
        <v>4</v>
      </c>
      <c r="N20" s="22"/>
      <c r="O20" s="23">
        <f>D20*N20</f>
        <v>0</v>
      </c>
      <c r="P20" s="42" t="str">
        <f t="shared" si="2"/>
        <v xml:space="preserve"> </v>
      </c>
    </row>
    <row r="21" spans="1:16" ht="34.950000000000003" customHeight="1" x14ac:dyDescent="0.3">
      <c r="A21" s="74"/>
      <c r="B21" s="75">
        <v>15</v>
      </c>
      <c r="C21" s="76" t="s">
        <v>33</v>
      </c>
      <c r="D21" s="77">
        <v>10</v>
      </c>
      <c r="E21" s="78" t="s">
        <v>12</v>
      </c>
      <c r="F21" s="76" t="s">
        <v>30</v>
      </c>
      <c r="G21" s="79"/>
      <c r="H21" s="80"/>
      <c r="I21" s="80"/>
      <c r="J21" s="80"/>
      <c r="K21" s="80"/>
      <c r="L21" s="5">
        <f>D21*M21</f>
        <v>40</v>
      </c>
      <c r="M21" s="83">
        <v>4</v>
      </c>
      <c r="N21" s="22"/>
      <c r="O21" s="23">
        <f>D21*N21</f>
        <v>0</v>
      </c>
      <c r="P21" s="42" t="str">
        <f t="shared" si="2"/>
        <v xml:space="preserve"> </v>
      </c>
    </row>
    <row r="22" spans="1:16" ht="34.950000000000003" customHeight="1" x14ac:dyDescent="0.3">
      <c r="A22" s="74"/>
      <c r="B22" s="75">
        <v>16</v>
      </c>
      <c r="C22" s="52" t="s">
        <v>34</v>
      </c>
      <c r="D22" s="77">
        <v>10</v>
      </c>
      <c r="E22" s="53" t="s">
        <v>12</v>
      </c>
      <c r="F22" s="52" t="s">
        <v>30</v>
      </c>
      <c r="G22" s="79"/>
      <c r="H22" s="80"/>
      <c r="I22" s="80"/>
      <c r="J22" s="80"/>
      <c r="K22" s="80"/>
      <c r="L22" s="5">
        <f>D22*M22</f>
        <v>40</v>
      </c>
      <c r="M22" s="83">
        <v>4</v>
      </c>
      <c r="N22" s="22"/>
      <c r="O22" s="23">
        <f>D22*N22</f>
        <v>0</v>
      </c>
      <c r="P22" s="42" t="str">
        <f t="shared" si="2"/>
        <v xml:space="preserve"> </v>
      </c>
    </row>
    <row r="23" spans="1:16" ht="34.950000000000003" customHeight="1" x14ac:dyDescent="0.3">
      <c r="A23" s="74"/>
      <c r="B23" s="75">
        <v>17</v>
      </c>
      <c r="C23" s="52" t="s">
        <v>35</v>
      </c>
      <c r="D23" s="77">
        <v>9</v>
      </c>
      <c r="E23" s="53" t="s">
        <v>36</v>
      </c>
      <c r="F23" s="52" t="s">
        <v>37</v>
      </c>
      <c r="G23" s="79"/>
      <c r="H23" s="80"/>
      <c r="I23" s="80"/>
      <c r="J23" s="80"/>
      <c r="K23" s="80"/>
      <c r="L23" s="5">
        <f>D23*M23</f>
        <v>495</v>
      </c>
      <c r="M23" s="83">
        <v>55</v>
      </c>
      <c r="N23" s="22"/>
      <c r="O23" s="23">
        <f>D23*N23</f>
        <v>0</v>
      </c>
      <c r="P23" s="42" t="str">
        <f t="shared" si="2"/>
        <v xml:space="preserve"> </v>
      </c>
    </row>
    <row r="24" spans="1:16" ht="34.950000000000003" customHeight="1" x14ac:dyDescent="0.3">
      <c r="A24" s="74"/>
      <c r="B24" s="75">
        <v>18</v>
      </c>
      <c r="C24" s="54" t="s">
        <v>38</v>
      </c>
      <c r="D24" s="77">
        <v>12</v>
      </c>
      <c r="E24" s="55" t="s">
        <v>12</v>
      </c>
      <c r="F24" s="54" t="s">
        <v>39</v>
      </c>
      <c r="G24" s="79"/>
      <c r="H24" s="80"/>
      <c r="I24" s="80"/>
      <c r="J24" s="80"/>
      <c r="K24" s="80"/>
      <c r="L24" s="5">
        <f>D24*M24</f>
        <v>144</v>
      </c>
      <c r="M24" s="83">
        <v>12</v>
      </c>
      <c r="N24" s="22"/>
      <c r="O24" s="23">
        <f>D24*N24</f>
        <v>0</v>
      </c>
      <c r="P24" s="42" t="str">
        <f t="shared" si="2"/>
        <v xml:space="preserve"> </v>
      </c>
    </row>
    <row r="25" spans="1:16" ht="45" customHeight="1" x14ac:dyDescent="0.3">
      <c r="A25" s="74"/>
      <c r="B25" s="75">
        <v>19</v>
      </c>
      <c r="C25" s="52" t="s">
        <v>40</v>
      </c>
      <c r="D25" s="82">
        <v>1</v>
      </c>
      <c r="E25" s="53" t="s">
        <v>36</v>
      </c>
      <c r="F25" s="52" t="s">
        <v>41</v>
      </c>
      <c r="G25" s="79"/>
      <c r="H25" s="80"/>
      <c r="I25" s="80"/>
      <c r="J25" s="80"/>
      <c r="K25" s="80"/>
      <c r="L25" s="5">
        <f>D25*M25</f>
        <v>30</v>
      </c>
      <c r="M25" s="83">
        <v>30</v>
      </c>
      <c r="N25" s="22"/>
      <c r="O25" s="23">
        <f>D25*N25</f>
        <v>0</v>
      </c>
      <c r="P25" s="42" t="str">
        <f t="shared" si="2"/>
        <v xml:space="preserve"> </v>
      </c>
    </row>
    <row r="26" spans="1:16" ht="102.75" customHeight="1" x14ac:dyDescent="0.3">
      <c r="A26" s="74"/>
      <c r="B26" s="75">
        <v>20</v>
      </c>
      <c r="C26" s="52" t="s">
        <v>42</v>
      </c>
      <c r="D26" s="82">
        <v>20</v>
      </c>
      <c r="E26" s="53" t="s">
        <v>36</v>
      </c>
      <c r="F26" s="52" t="s">
        <v>43</v>
      </c>
      <c r="G26" s="79"/>
      <c r="H26" s="80"/>
      <c r="I26" s="80"/>
      <c r="J26" s="80"/>
      <c r="K26" s="80"/>
      <c r="L26" s="5">
        <f>D26*M26</f>
        <v>1400</v>
      </c>
      <c r="M26" s="83">
        <v>70</v>
      </c>
      <c r="N26" s="22"/>
      <c r="O26" s="23">
        <f>D26*N26</f>
        <v>0</v>
      </c>
      <c r="P26" s="42" t="str">
        <f t="shared" si="2"/>
        <v xml:space="preserve"> </v>
      </c>
    </row>
    <row r="27" spans="1:16" ht="102.75" customHeight="1" x14ac:dyDescent="0.3">
      <c r="A27" s="74"/>
      <c r="B27" s="75">
        <v>21</v>
      </c>
      <c r="C27" s="52" t="s">
        <v>44</v>
      </c>
      <c r="D27" s="77">
        <v>40</v>
      </c>
      <c r="E27" s="53" t="s">
        <v>36</v>
      </c>
      <c r="F27" s="52" t="s">
        <v>45</v>
      </c>
      <c r="G27" s="79"/>
      <c r="H27" s="80"/>
      <c r="I27" s="80"/>
      <c r="J27" s="80"/>
      <c r="K27" s="80"/>
      <c r="L27" s="5">
        <f>D27*M27</f>
        <v>2400</v>
      </c>
      <c r="M27" s="83">
        <v>60</v>
      </c>
      <c r="N27" s="22"/>
      <c r="O27" s="23">
        <f>D27*N27</f>
        <v>0</v>
      </c>
      <c r="P27" s="42" t="str">
        <f t="shared" si="2"/>
        <v xml:space="preserve"> </v>
      </c>
    </row>
    <row r="28" spans="1:16" ht="34.950000000000003" customHeight="1" x14ac:dyDescent="0.3">
      <c r="A28" s="74"/>
      <c r="B28" s="75">
        <v>22</v>
      </c>
      <c r="C28" s="52" t="s">
        <v>46</v>
      </c>
      <c r="D28" s="82">
        <v>1</v>
      </c>
      <c r="E28" s="53" t="s">
        <v>36</v>
      </c>
      <c r="F28" s="52" t="s">
        <v>47</v>
      </c>
      <c r="G28" s="79"/>
      <c r="H28" s="80"/>
      <c r="I28" s="80"/>
      <c r="J28" s="80"/>
      <c r="K28" s="80"/>
      <c r="L28" s="5">
        <f>D28*M28</f>
        <v>120</v>
      </c>
      <c r="M28" s="83">
        <v>120</v>
      </c>
      <c r="N28" s="22"/>
      <c r="O28" s="23">
        <f>D28*N28</f>
        <v>0</v>
      </c>
      <c r="P28" s="42" t="str">
        <f t="shared" si="2"/>
        <v xml:space="preserve"> </v>
      </c>
    </row>
    <row r="29" spans="1:16" ht="34.950000000000003" customHeight="1" x14ac:dyDescent="0.3">
      <c r="A29" s="74"/>
      <c r="B29" s="75">
        <v>23</v>
      </c>
      <c r="C29" s="52" t="s">
        <v>48</v>
      </c>
      <c r="D29" s="77">
        <v>50</v>
      </c>
      <c r="E29" s="53" t="s">
        <v>12</v>
      </c>
      <c r="F29" s="52" t="s">
        <v>49</v>
      </c>
      <c r="G29" s="79"/>
      <c r="H29" s="80"/>
      <c r="I29" s="80"/>
      <c r="J29" s="80"/>
      <c r="K29" s="80"/>
      <c r="L29" s="5">
        <f>D29*M29</f>
        <v>70</v>
      </c>
      <c r="M29" s="83">
        <v>1.4</v>
      </c>
      <c r="N29" s="22"/>
      <c r="O29" s="23">
        <f>D29*N29</f>
        <v>0</v>
      </c>
      <c r="P29" s="42" t="str">
        <f t="shared" si="2"/>
        <v xml:space="preserve"> </v>
      </c>
    </row>
    <row r="30" spans="1:16" ht="93" customHeight="1" x14ac:dyDescent="0.3">
      <c r="A30" s="74"/>
      <c r="B30" s="75">
        <v>24</v>
      </c>
      <c r="C30" s="52" t="s">
        <v>50</v>
      </c>
      <c r="D30" s="82">
        <v>4</v>
      </c>
      <c r="E30" s="53" t="s">
        <v>36</v>
      </c>
      <c r="F30" s="52" t="s">
        <v>51</v>
      </c>
      <c r="G30" s="79"/>
      <c r="H30" s="80"/>
      <c r="I30" s="80"/>
      <c r="J30" s="80"/>
      <c r="K30" s="80"/>
      <c r="L30" s="5">
        <f>D30*M30</f>
        <v>128</v>
      </c>
      <c r="M30" s="83">
        <v>32</v>
      </c>
      <c r="N30" s="22"/>
      <c r="O30" s="23">
        <f>D30*N30</f>
        <v>0</v>
      </c>
      <c r="P30" s="42" t="str">
        <f t="shared" si="2"/>
        <v xml:space="preserve"> </v>
      </c>
    </row>
    <row r="31" spans="1:16" ht="34.950000000000003" customHeight="1" x14ac:dyDescent="0.3">
      <c r="A31" s="74"/>
      <c r="B31" s="75">
        <v>25</v>
      </c>
      <c r="C31" s="52" t="s">
        <v>52</v>
      </c>
      <c r="D31" s="77">
        <v>2</v>
      </c>
      <c r="E31" s="53" t="s">
        <v>12</v>
      </c>
      <c r="F31" s="52" t="s">
        <v>53</v>
      </c>
      <c r="G31" s="79"/>
      <c r="H31" s="80"/>
      <c r="I31" s="80"/>
      <c r="J31" s="80"/>
      <c r="K31" s="80"/>
      <c r="L31" s="5">
        <f>D31*M31</f>
        <v>20</v>
      </c>
      <c r="M31" s="83">
        <v>10</v>
      </c>
      <c r="N31" s="22"/>
      <c r="O31" s="23">
        <f>D31*N31</f>
        <v>0</v>
      </c>
      <c r="P31" s="42" t="str">
        <f t="shared" si="2"/>
        <v xml:space="preserve"> </v>
      </c>
    </row>
    <row r="32" spans="1:16" ht="34.950000000000003" customHeight="1" x14ac:dyDescent="0.3">
      <c r="A32" s="74"/>
      <c r="B32" s="75">
        <v>26</v>
      </c>
      <c r="C32" s="52" t="s">
        <v>54</v>
      </c>
      <c r="D32" s="77">
        <v>2</v>
      </c>
      <c r="E32" s="53" t="s">
        <v>12</v>
      </c>
      <c r="F32" s="52" t="s">
        <v>53</v>
      </c>
      <c r="G32" s="79"/>
      <c r="H32" s="80"/>
      <c r="I32" s="80"/>
      <c r="J32" s="80"/>
      <c r="K32" s="80"/>
      <c r="L32" s="5">
        <f>D32*M32</f>
        <v>22</v>
      </c>
      <c r="M32" s="83">
        <v>11</v>
      </c>
      <c r="N32" s="22"/>
      <c r="O32" s="23">
        <f>D32*N32</f>
        <v>0</v>
      </c>
      <c r="P32" s="42" t="str">
        <f t="shared" si="2"/>
        <v xml:space="preserve"> </v>
      </c>
    </row>
    <row r="33" spans="1:16" ht="34.950000000000003" customHeight="1" x14ac:dyDescent="0.3">
      <c r="A33" s="74"/>
      <c r="B33" s="75">
        <v>27</v>
      </c>
      <c r="C33" s="52" t="s">
        <v>55</v>
      </c>
      <c r="D33" s="77">
        <v>1</v>
      </c>
      <c r="E33" s="53" t="s">
        <v>12</v>
      </c>
      <c r="F33" s="52" t="s">
        <v>53</v>
      </c>
      <c r="G33" s="79"/>
      <c r="H33" s="80"/>
      <c r="I33" s="80"/>
      <c r="J33" s="80"/>
      <c r="K33" s="80"/>
      <c r="L33" s="5">
        <f>D33*M33</f>
        <v>18</v>
      </c>
      <c r="M33" s="83">
        <v>18</v>
      </c>
      <c r="N33" s="22"/>
      <c r="O33" s="23">
        <f>D33*N33</f>
        <v>0</v>
      </c>
      <c r="P33" s="42" t="str">
        <f t="shared" si="2"/>
        <v xml:space="preserve"> </v>
      </c>
    </row>
    <row r="34" spans="1:16" ht="45" customHeight="1" x14ac:dyDescent="0.3">
      <c r="A34" s="74"/>
      <c r="B34" s="75">
        <v>28</v>
      </c>
      <c r="C34" s="52" t="s">
        <v>56</v>
      </c>
      <c r="D34" s="82">
        <v>8</v>
      </c>
      <c r="E34" s="53" t="s">
        <v>12</v>
      </c>
      <c r="F34" s="52" t="s">
        <v>57</v>
      </c>
      <c r="G34" s="79"/>
      <c r="H34" s="80"/>
      <c r="I34" s="80"/>
      <c r="J34" s="80"/>
      <c r="K34" s="80"/>
      <c r="L34" s="5">
        <f>D34*M34</f>
        <v>12</v>
      </c>
      <c r="M34" s="83">
        <v>1.5</v>
      </c>
      <c r="N34" s="22"/>
      <c r="O34" s="23">
        <f>D34*N34</f>
        <v>0</v>
      </c>
      <c r="P34" s="42" t="str">
        <f t="shared" si="2"/>
        <v xml:space="preserve"> </v>
      </c>
    </row>
    <row r="35" spans="1:16" ht="45" customHeight="1" x14ac:dyDescent="0.3">
      <c r="A35" s="74"/>
      <c r="B35" s="75">
        <v>29</v>
      </c>
      <c r="C35" s="52" t="s">
        <v>58</v>
      </c>
      <c r="D35" s="77">
        <v>5</v>
      </c>
      <c r="E35" s="53" t="s">
        <v>12</v>
      </c>
      <c r="F35" s="52" t="s">
        <v>59</v>
      </c>
      <c r="G35" s="79"/>
      <c r="H35" s="80"/>
      <c r="I35" s="80"/>
      <c r="J35" s="80"/>
      <c r="K35" s="80"/>
      <c r="L35" s="5">
        <f>D35*M35</f>
        <v>40</v>
      </c>
      <c r="M35" s="83">
        <v>8</v>
      </c>
      <c r="N35" s="22"/>
      <c r="O35" s="23">
        <f>D35*N35</f>
        <v>0</v>
      </c>
      <c r="P35" s="42" t="str">
        <f t="shared" si="2"/>
        <v xml:space="preserve"> </v>
      </c>
    </row>
    <row r="36" spans="1:16" ht="45" customHeight="1" x14ac:dyDescent="0.3">
      <c r="A36" s="74"/>
      <c r="B36" s="75">
        <v>30</v>
      </c>
      <c r="C36" s="52" t="s">
        <v>60</v>
      </c>
      <c r="D36" s="77">
        <v>5</v>
      </c>
      <c r="E36" s="53" t="s">
        <v>12</v>
      </c>
      <c r="F36" s="52" t="s">
        <v>61</v>
      </c>
      <c r="G36" s="79"/>
      <c r="H36" s="80"/>
      <c r="I36" s="80"/>
      <c r="J36" s="80"/>
      <c r="K36" s="80"/>
      <c r="L36" s="5">
        <f>D36*M36</f>
        <v>40</v>
      </c>
      <c r="M36" s="83">
        <v>8</v>
      </c>
      <c r="N36" s="22"/>
      <c r="O36" s="23">
        <f>D36*N36</f>
        <v>0</v>
      </c>
      <c r="P36" s="42" t="str">
        <f t="shared" si="2"/>
        <v xml:space="preserve"> </v>
      </c>
    </row>
    <row r="37" spans="1:16" ht="45" customHeight="1" x14ac:dyDescent="0.3">
      <c r="A37" s="74"/>
      <c r="B37" s="75">
        <v>31</v>
      </c>
      <c r="C37" s="52" t="s">
        <v>62</v>
      </c>
      <c r="D37" s="77">
        <v>20</v>
      </c>
      <c r="E37" s="53" t="s">
        <v>12</v>
      </c>
      <c r="F37" s="52" t="s">
        <v>61</v>
      </c>
      <c r="G37" s="79"/>
      <c r="H37" s="80"/>
      <c r="I37" s="80"/>
      <c r="J37" s="80"/>
      <c r="K37" s="80"/>
      <c r="L37" s="5">
        <f>D37*M37</f>
        <v>160</v>
      </c>
      <c r="M37" s="83">
        <v>8</v>
      </c>
      <c r="N37" s="22"/>
      <c r="O37" s="23">
        <f>D37*N37</f>
        <v>0</v>
      </c>
      <c r="P37" s="42" t="str">
        <f t="shared" si="2"/>
        <v xml:space="preserve"> </v>
      </c>
    </row>
    <row r="38" spans="1:16" ht="36" customHeight="1" x14ac:dyDescent="0.3">
      <c r="A38" s="74"/>
      <c r="B38" s="75">
        <v>32</v>
      </c>
      <c r="C38" s="52" t="s">
        <v>63</v>
      </c>
      <c r="D38" s="77">
        <v>4</v>
      </c>
      <c r="E38" s="53" t="s">
        <v>64</v>
      </c>
      <c r="F38" s="52" t="s">
        <v>65</v>
      </c>
      <c r="G38" s="79"/>
      <c r="H38" s="80"/>
      <c r="I38" s="80"/>
      <c r="J38" s="80"/>
      <c r="K38" s="80"/>
      <c r="L38" s="5">
        <f>D38*M38</f>
        <v>192</v>
      </c>
      <c r="M38" s="83">
        <v>48</v>
      </c>
      <c r="N38" s="22"/>
      <c r="O38" s="23">
        <f>D38*N38</f>
        <v>0</v>
      </c>
      <c r="P38" s="42" t="str">
        <f t="shared" si="2"/>
        <v xml:space="preserve"> </v>
      </c>
    </row>
    <row r="39" spans="1:16" ht="45" customHeight="1" x14ac:dyDescent="0.3">
      <c r="A39" s="74"/>
      <c r="B39" s="75">
        <v>33</v>
      </c>
      <c r="C39" s="52" t="s">
        <v>66</v>
      </c>
      <c r="D39" s="82">
        <v>1</v>
      </c>
      <c r="E39" s="53" t="s">
        <v>36</v>
      </c>
      <c r="F39" s="52" t="s">
        <v>67</v>
      </c>
      <c r="G39" s="79"/>
      <c r="H39" s="80"/>
      <c r="I39" s="80"/>
      <c r="J39" s="80"/>
      <c r="K39" s="80"/>
      <c r="L39" s="5">
        <f>D39*M39</f>
        <v>65</v>
      </c>
      <c r="M39" s="83">
        <v>65</v>
      </c>
      <c r="N39" s="22"/>
      <c r="O39" s="23">
        <f>D39*N39</f>
        <v>0</v>
      </c>
      <c r="P39" s="42" t="str">
        <f t="shared" si="2"/>
        <v xml:space="preserve"> </v>
      </c>
    </row>
    <row r="40" spans="1:16" ht="34.950000000000003" customHeight="1" x14ac:dyDescent="0.3">
      <c r="A40" s="74"/>
      <c r="B40" s="75">
        <v>34</v>
      </c>
      <c r="C40" s="52" t="s">
        <v>68</v>
      </c>
      <c r="D40" s="82">
        <v>1</v>
      </c>
      <c r="E40" s="53" t="s">
        <v>12</v>
      </c>
      <c r="F40" s="52" t="s">
        <v>69</v>
      </c>
      <c r="G40" s="79"/>
      <c r="H40" s="80"/>
      <c r="I40" s="80"/>
      <c r="J40" s="80"/>
      <c r="K40" s="80"/>
      <c r="L40" s="5">
        <f>D40*M40</f>
        <v>6</v>
      </c>
      <c r="M40" s="83">
        <v>6</v>
      </c>
      <c r="N40" s="22"/>
      <c r="O40" s="23">
        <f>D40*N40</f>
        <v>0</v>
      </c>
      <c r="P40" s="42" t="str">
        <f t="shared" si="2"/>
        <v xml:space="preserve"> </v>
      </c>
    </row>
    <row r="41" spans="1:16" ht="34.950000000000003" customHeight="1" x14ac:dyDescent="0.3">
      <c r="A41" s="74"/>
      <c r="B41" s="75">
        <v>35</v>
      </c>
      <c r="C41" s="52" t="s">
        <v>70</v>
      </c>
      <c r="D41" s="77">
        <v>6</v>
      </c>
      <c r="E41" s="53" t="s">
        <v>36</v>
      </c>
      <c r="F41" s="52" t="s">
        <v>71</v>
      </c>
      <c r="G41" s="79"/>
      <c r="H41" s="80"/>
      <c r="I41" s="80"/>
      <c r="J41" s="80"/>
      <c r="K41" s="80"/>
      <c r="L41" s="5">
        <f>D41*M41</f>
        <v>36</v>
      </c>
      <c r="M41" s="83">
        <v>6</v>
      </c>
      <c r="N41" s="22"/>
      <c r="O41" s="23">
        <f>D41*N41</f>
        <v>0</v>
      </c>
      <c r="P41" s="42" t="str">
        <f t="shared" si="2"/>
        <v xml:space="preserve"> </v>
      </c>
    </row>
    <row r="42" spans="1:16" ht="34.950000000000003" customHeight="1" x14ac:dyDescent="0.3">
      <c r="A42" s="74"/>
      <c r="B42" s="75">
        <v>36</v>
      </c>
      <c r="C42" s="52" t="s">
        <v>72</v>
      </c>
      <c r="D42" s="77">
        <v>10</v>
      </c>
      <c r="E42" s="53" t="s">
        <v>36</v>
      </c>
      <c r="F42" s="52" t="s">
        <v>73</v>
      </c>
      <c r="G42" s="79"/>
      <c r="H42" s="80"/>
      <c r="I42" s="80"/>
      <c r="J42" s="80"/>
      <c r="K42" s="80"/>
      <c r="L42" s="5">
        <f>D42*M42</f>
        <v>50</v>
      </c>
      <c r="M42" s="83">
        <v>5</v>
      </c>
      <c r="N42" s="22"/>
      <c r="O42" s="23">
        <f>D42*N42</f>
        <v>0</v>
      </c>
      <c r="P42" s="42" t="str">
        <f t="shared" si="2"/>
        <v xml:space="preserve"> </v>
      </c>
    </row>
    <row r="43" spans="1:16" ht="34.950000000000003" customHeight="1" x14ac:dyDescent="0.3">
      <c r="A43" s="74"/>
      <c r="B43" s="75">
        <v>37</v>
      </c>
      <c r="C43" s="52" t="s">
        <v>74</v>
      </c>
      <c r="D43" s="82">
        <v>1</v>
      </c>
      <c r="E43" s="53"/>
      <c r="F43" s="52" t="s">
        <v>75</v>
      </c>
      <c r="G43" s="79"/>
      <c r="H43" s="80"/>
      <c r="I43" s="80"/>
      <c r="J43" s="80"/>
      <c r="K43" s="80"/>
      <c r="L43" s="5">
        <f>D43*M43</f>
        <v>40</v>
      </c>
      <c r="M43" s="83">
        <v>40</v>
      </c>
      <c r="N43" s="22"/>
      <c r="O43" s="23">
        <f>D43*N43</f>
        <v>0</v>
      </c>
      <c r="P43" s="42" t="str">
        <f t="shared" si="2"/>
        <v xml:space="preserve"> </v>
      </c>
    </row>
    <row r="44" spans="1:16" ht="34.950000000000003" customHeight="1" x14ac:dyDescent="0.3">
      <c r="A44" s="74"/>
      <c r="B44" s="75">
        <v>38</v>
      </c>
      <c r="C44" s="52" t="s">
        <v>76</v>
      </c>
      <c r="D44" s="82">
        <v>1</v>
      </c>
      <c r="E44" s="53" t="s">
        <v>36</v>
      </c>
      <c r="F44" s="52" t="s">
        <v>77</v>
      </c>
      <c r="G44" s="79"/>
      <c r="H44" s="80"/>
      <c r="I44" s="80"/>
      <c r="J44" s="80"/>
      <c r="K44" s="80"/>
      <c r="L44" s="5">
        <f>D44*M44</f>
        <v>210</v>
      </c>
      <c r="M44" s="83">
        <v>210</v>
      </c>
      <c r="N44" s="22"/>
      <c r="O44" s="23">
        <f>D44*N44</f>
        <v>0</v>
      </c>
      <c r="P44" s="42" t="str">
        <f t="shared" si="2"/>
        <v xml:space="preserve"> </v>
      </c>
    </row>
    <row r="45" spans="1:16" ht="34.950000000000003" customHeight="1" x14ac:dyDescent="0.3">
      <c r="A45" s="74"/>
      <c r="B45" s="75">
        <v>39</v>
      </c>
      <c r="C45" s="52" t="s">
        <v>78</v>
      </c>
      <c r="D45" s="82">
        <v>2</v>
      </c>
      <c r="E45" s="53" t="s">
        <v>12</v>
      </c>
      <c r="F45" s="52" t="s">
        <v>79</v>
      </c>
      <c r="G45" s="79"/>
      <c r="H45" s="80"/>
      <c r="I45" s="80"/>
      <c r="J45" s="80"/>
      <c r="K45" s="80"/>
      <c r="L45" s="5">
        <f>D45*M45</f>
        <v>6</v>
      </c>
      <c r="M45" s="83">
        <v>3</v>
      </c>
      <c r="N45" s="22"/>
      <c r="O45" s="23">
        <f>D45*N45</f>
        <v>0</v>
      </c>
      <c r="P45" s="42" t="str">
        <f t="shared" si="2"/>
        <v xml:space="preserve"> </v>
      </c>
    </row>
    <row r="46" spans="1:16" ht="34.950000000000003" customHeight="1" thickBot="1" x14ac:dyDescent="0.35">
      <c r="A46" s="74"/>
      <c r="B46" s="84">
        <v>40</v>
      </c>
      <c r="C46" s="56" t="s">
        <v>80</v>
      </c>
      <c r="D46" s="85">
        <v>1</v>
      </c>
      <c r="E46" s="57" t="s">
        <v>12</v>
      </c>
      <c r="F46" s="56" t="s">
        <v>81</v>
      </c>
      <c r="G46" s="86"/>
      <c r="H46" s="87"/>
      <c r="I46" s="87"/>
      <c r="J46" s="87"/>
      <c r="K46" s="87"/>
      <c r="L46" s="6">
        <f>D46*M46</f>
        <v>7</v>
      </c>
      <c r="M46" s="88">
        <v>7</v>
      </c>
      <c r="N46" s="24"/>
      <c r="O46" s="25">
        <f>D46*N46</f>
        <v>0</v>
      </c>
      <c r="P46" s="43" t="str">
        <f t="shared" si="2"/>
        <v xml:space="preserve"> </v>
      </c>
    </row>
    <row r="47" spans="1:16" ht="45.6" customHeight="1" thickTop="1" x14ac:dyDescent="0.3">
      <c r="A47" s="89"/>
      <c r="B47" s="69">
        <v>41</v>
      </c>
      <c r="C47" s="50" t="s">
        <v>20</v>
      </c>
      <c r="D47" s="90">
        <v>2</v>
      </c>
      <c r="E47" s="51" t="s">
        <v>12</v>
      </c>
      <c r="F47" s="50" t="s">
        <v>19</v>
      </c>
      <c r="G47" s="71" t="s">
        <v>181</v>
      </c>
      <c r="H47" s="72"/>
      <c r="I47" s="71"/>
      <c r="J47" s="71" t="s">
        <v>169</v>
      </c>
      <c r="K47" s="71" t="s">
        <v>170</v>
      </c>
      <c r="L47" s="31">
        <f>D47*M47</f>
        <v>16</v>
      </c>
      <c r="M47" s="73">
        <v>8</v>
      </c>
      <c r="N47" s="20"/>
      <c r="O47" s="21">
        <f>D47*N47</f>
        <v>0</v>
      </c>
      <c r="P47" s="41" t="str">
        <f t="shared" si="2"/>
        <v xml:space="preserve"> </v>
      </c>
    </row>
    <row r="48" spans="1:16" ht="34.950000000000003" customHeight="1" x14ac:dyDescent="0.3">
      <c r="A48" s="74"/>
      <c r="B48" s="75">
        <v>42</v>
      </c>
      <c r="C48" s="52" t="s">
        <v>86</v>
      </c>
      <c r="D48" s="91">
        <v>2</v>
      </c>
      <c r="E48" s="53" t="s">
        <v>12</v>
      </c>
      <c r="F48" s="52" t="s">
        <v>87</v>
      </c>
      <c r="G48" s="79"/>
      <c r="H48" s="80"/>
      <c r="I48" s="79"/>
      <c r="J48" s="79"/>
      <c r="K48" s="79"/>
      <c r="L48" s="5">
        <f>D48*M48</f>
        <v>16</v>
      </c>
      <c r="M48" s="81">
        <v>8</v>
      </c>
      <c r="N48" s="22"/>
      <c r="O48" s="23">
        <f>D48*N48</f>
        <v>0</v>
      </c>
      <c r="P48" s="42" t="str">
        <f t="shared" si="2"/>
        <v xml:space="preserve"> </v>
      </c>
    </row>
    <row r="49" spans="1:16" ht="34.950000000000003" customHeight="1" x14ac:dyDescent="0.3">
      <c r="A49" s="74"/>
      <c r="B49" s="75">
        <v>43</v>
      </c>
      <c r="C49" s="52" t="s">
        <v>88</v>
      </c>
      <c r="D49" s="91">
        <v>2</v>
      </c>
      <c r="E49" s="53" t="s">
        <v>12</v>
      </c>
      <c r="F49" s="52" t="s">
        <v>87</v>
      </c>
      <c r="G49" s="79"/>
      <c r="H49" s="80"/>
      <c r="I49" s="79"/>
      <c r="J49" s="79"/>
      <c r="K49" s="79"/>
      <c r="L49" s="5">
        <f>D49*M49</f>
        <v>24</v>
      </c>
      <c r="M49" s="81">
        <v>12</v>
      </c>
      <c r="N49" s="22"/>
      <c r="O49" s="23">
        <f>D49*N49</f>
        <v>0</v>
      </c>
      <c r="P49" s="42" t="str">
        <f t="shared" si="2"/>
        <v xml:space="preserve"> </v>
      </c>
    </row>
    <row r="50" spans="1:16" ht="52.8" customHeight="1" x14ac:dyDescent="0.3">
      <c r="A50" s="74"/>
      <c r="B50" s="75">
        <v>44</v>
      </c>
      <c r="C50" s="52" t="s">
        <v>89</v>
      </c>
      <c r="D50" s="91">
        <v>2</v>
      </c>
      <c r="E50" s="53" t="s">
        <v>12</v>
      </c>
      <c r="F50" s="52" t="s">
        <v>90</v>
      </c>
      <c r="G50" s="79"/>
      <c r="H50" s="80"/>
      <c r="I50" s="79"/>
      <c r="J50" s="79"/>
      <c r="K50" s="79"/>
      <c r="L50" s="5">
        <f>D50*M50</f>
        <v>56</v>
      </c>
      <c r="M50" s="81">
        <v>28</v>
      </c>
      <c r="N50" s="22"/>
      <c r="O50" s="23">
        <f>D50*N50</f>
        <v>0</v>
      </c>
      <c r="P50" s="42" t="str">
        <f t="shared" si="2"/>
        <v xml:space="preserve"> </v>
      </c>
    </row>
    <row r="51" spans="1:16" ht="44.4" customHeight="1" x14ac:dyDescent="0.3">
      <c r="A51" s="74"/>
      <c r="B51" s="75">
        <v>45</v>
      </c>
      <c r="C51" s="52" t="s">
        <v>25</v>
      </c>
      <c r="D51" s="91">
        <v>2</v>
      </c>
      <c r="E51" s="53" t="s">
        <v>12</v>
      </c>
      <c r="F51" s="52" t="s">
        <v>24</v>
      </c>
      <c r="G51" s="79"/>
      <c r="H51" s="80"/>
      <c r="I51" s="79"/>
      <c r="J51" s="79"/>
      <c r="K51" s="79"/>
      <c r="L51" s="5">
        <f>D51*M51</f>
        <v>56</v>
      </c>
      <c r="M51" s="81">
        <v>28</v>
      </c>
      <c r="N51" s="22"/>
      <c r="O51" s="23">
        <f>D51*N51</f>
        <v>0</v>
      </c>
      <c r="P51" s="42" t="str">
        <f t="shared" si="2"/>
        <v xml:space="preserve"> </v>
      </c>
    </row>
    <row r="52" spans="1:16" ht="45" customHeight="1" x14ac:dyDescent="0.3">
      <c r="A52" s="74"/>
      <c r="B52" s="75">
        <v>46</v>
      </c>
      <c r="C52" s="52" t="s">
        <v>27</v>
      </c>
      <c r="D52" s="91">
        <v>2</v>
      </c>
      <c r="E52" s="53" t="s">
        <v>12</v>
      </c>
      <c r="F52" s="52" t="s">
        <v>24</v>
      </c>
      <c r="G52" s="79"/>
      <c r="H52" s="80"/>
      <c r="I52" s="79"/>
      <c r="J52" s="79"/>
      <c r="K52" s="79"/>
      <c r="L52" s="5">
        <f>D52*M52</f>
        <v>56</v>
      </c>
      <c r="M52" s="81">
        <v>28</v>
      </c>
      <c r="N52" s="22"/>
      <c r="O52" s="23">
        <f>D52*N52</f>
        <v>0</v>
      </c>
      <c r="P52" s="42" t="str">
        <f t="shared" si="2"/>
        <v xml:space="preserve"> </v>
      </c>
    </row>
    <row r="53" spans="1:16" ht="45" customHeight="1" x14ac:dyDescent="0.3">
      <c r="A53" s="74"/>
      <c r="B53" s="75">
        <v>47</v>
      </c>
      <c r="C53" s="52" t="s">
        <v>91</v>
      </c>
      <c r="D53" s="91">
        <v>1</v>
      </c>
      <c r="E53" s="53" t="s">
        <v>36</v>
      </c>
      <c r="F53" s="52" t="s">
        <v>92</v>
      </c>
      <c r="G53" s="79"/>
      <c r="H53" s="80"/>
      <c r="I53" s="79"/>
      <c r="J53" s="79"/>
      <c r="K53" s="79"/>
      <c r="L53" s="5">
        <f>D53*M53</f>
        <v>35</v>
      </c>
      <c r="M53" s="81">
        <v>35</v>
      </c>
      <c r="N53" s="22"/>
      <c r="O53" s="23">
        <f>D53*N53</f>
        <v>0</v>
      </c>
      <c r="P53" s="42" t="str">
        <f t="shared" si="2"/>
        <v xml:space="preserve"> </v>
      </c>
    </row>
    <row r="54" spans="1:16" ht="45" customHeight="1" x14ac:dyDescent="0.3">
      <c r="A54" s="74"/>
      <c r="B54" s="75">
        <v>48</v>
      </c>
      <c r="C54" s="52" t="s">
        <v>93</v>
      </c>
      <c r="D54" s="91">
        <v>1</v>
      </c>
      <c r="E54" s="53" t="s">
        <v>36</v>
      </c>
      <c r="F54" s="52" t="s">
        <v>94</v>
      </c>
      <c r="G54" s="79"/>
      <c r="H54" s="80"/>
      <c r="I54" s="79"/>
      <c r="J54" s="79"/>
      <c r="K54" s="79"/>
      <c r="L54" s="5">
        <f>D54*M54</f>
        <v>25</v>
      </c>
      <c r="M54" s="81">
        <v>25</v>
      </c>
      <c r="N54" s="22"/>
      <c r="O54" s="23">
        <f>D54*N54</f>
        <v>0</v>
      </c>
      <c r="P54" s="42" t="str">
        <f t="shared" si="2"/>
        <v xml:space="preserve"> </v>
      </c>
    </row>
    <row r="55" spans="1:16" ht="45" customHeight="1" x14ac:dyDescent="0.3">
      <c r="A55" s="74"/>
      <c r="B55" s="75">
        <v>49</v>
      </c>
      <c r="C55" s="52" t="s">
        <v>95</v>
      </c>
      <c r="D55" s="91">
        <v>1</v>
      </c>
      <c r="E55" s="53" t="s">
        <v>36</v>
      </c>
      <c r="F55" s="52" t="s">
        <v>96</v>
      </c>
      <c r="G55" s="79"/>
      <c r="H55" s="80"/>
      <c r="I55" s="79"/>
      <c r="J55" s="79"/>
      <c r="K55" s="79"/>
      <c r="L55" s="5">
        <f>D55*M55</f>
        <v>28</v>
      </c>
      <c r="M55" s="81">
        <v>28</v>
      </c>
      <c r="N55" s="22"/>
      <c r="O55" s="23">
        <f>D55*N55</f>
        <v>0</v>
      </c>
      <c r="P55" s="42" t="str">
        <f t="shared" si="2"/>
        <v xml:space="preserve"> </v>
      </c>
    </row>
    <row r="56" spans="1:16" ht="45" customHeight="1" x14ac:dyDescent="0.3">
      <c r="A56" s="74"/>
      <c r="B56" s="75">
        <v>50</v>
      </c>
      <c r="C56" s="52" t="s">
        <v>97</v>
      </c>
      <c r="D56" s="91">
        <v>2</v>
      </c>
      <c r="E56" s="53" t="s">
        <v>36</v>
      </c>
      <c r="F56" s="52" t="s">
        <v>98</v>
      </c>
      <c r="G56" s="79"/>
      <c r="H56" s="80"/>
      <c r="I56" s="79"/>
      <c r="J56" s="79"/>
      <c r="K56" s="79"/>
      <c r="L56" s="5">
        <f>D56*M56</f>
        <v>70</v>
      </c>
      <c r="M56" s="81">
        <v>35</v>
      </c>
      <c r="N56" s="22"/>
      <c r="O56" s="23">
        <f>D56*N56</f>
        <v>0</v>
      </c>
      <c r="P56" s="42" t="str">
        <f t="shared" si="2"/>
        <v xml:space="preserve"> </v>
      </c>
    </row>
    <row r="57" spans="1:16" ht="77.400000000000006" customHeight="1" x14ac:dyDescent="0.3">
      <c r="A57" s="74"/>
      <c r="B57" s="75">
        <v>51</v>
      </c>
      <c r="C57" s="52" t="s">
        <v>99</v>
      </c>
      <c r="D57" s="91">
        <v>2</v>
      </c>
      <c r="E57" s="53" t="s">
        <v>12</v>
      </c>
      <c r="F57" s="52" t="s">
        <v>100</v>
      </c>
      <c r="G57" s="79"/>
      <c r="H57" s="80"/>
      <c r="I57" s="79"/>
      <c r="J57" s="79"/>
      <c r="K57" s="79"/>
      <c r="L57" s="5">
        <f>D57*M57</f>
        <v>56</v>
      </c>
      <c r="M57" s="81">
        <v>28</v>
      </c>
      <c r="N57" s="22"/>
      <c r="O57" s="23">
        <f>D57*N57</f>
        <v>0</v>
      </c>
      <c r="P57" s="42" t="str">
        <f t="shared" si="2"/>
        <v xml:space="preserve"> </v>
      </c>
    </row>
    <row r="58" spans="1:16" ht="34.950000000000003" customHeight="1" x14ac:dyDescent="0.3">
      <c r="A58" s="74"/>
      <c r="B58" s="75">
        <v>52</v>
      </c>
      <c r="C58" s="76" t="s">
        <v>101</v>
      </c>
      <c r="D58" s="91">
        <v>10</v>
      </c>
      <c r="E58" s="78" t="s">
        <v>12</v>
      </c>
      <c r="F58" s="76" t="s">
        <v>102</v>
      </c>
      <c r="G58" s="79"/>
      <c r="H58" s="80"/>
      <c r="I58" s="79"/>
      <c r="J58" s="79"/>
      <c r="K58" s="79"/>
      <c r="L58" s="5">
        <f>D58*M58</f>
        <v>26</v>
      </c>
      <c r="M58" s="83">
        <v>2.6</v>
      </c>
      <c r="N58" s="22"/>
      <c r="O58" s="23">
        <f>D58*N58</f>
        <v>0</v>
      </c>
      <c r="P58" s="42" t="str">
        <f t="shared" si="2"/>
        <v xml:space="preserve"> </v>
      </c>
    </row>
    <row r="59" spans="1:16" ht="34.950000000000003" customHeight="1" x14ac:dyDescent="0.3">
      <c r="A59" s="74"/>
      <c r="B59" s="75">
        <v>53</v>
      </c>
      <c r="C59" s="76" t="s">
        <v>103</v>
      </c>
      <c r="D59" s="91">
        <v>5</v>
      </c>
      <c r="E59" s="78" t="s">
        <v>12</v>
      </c>
      <c r="F59" s="76" t="s">
        <v>102</v>
      </c>
      <c r="G59" s="79"/>
      <c r="H59" s="80"/>
      <c r="I59" s="79"/>
      <c r="J59" s="79"/>
      <c r="K59" s="79"/>
      <c r="L59" s="5">
        <f>D59*M59</f>
        <v>13</v>
      </c>
      <c r="M59" s="83">
        <v>2.6</v>
      </c>
      <c r="N59" s="22"/>
      <c r="O59" s="23">
        <f>D59*N59</f>
        <v>0</v>
      </c>
      <c r="P59" s="42" t="str">
        <f t="shared" si="2"/>
        <v xml:space="preserve"> </v>
      </c>
    </row>
    <row r="60" spans="1:16" ht="34.950000000000003" customHeight="1" x14ac:dyDescent="0.3">
      <c r="A60" s="74"/>
      <c r="B60" s="75">
        <v>54</v>
      </c>
      <c r="C60" s="76" t="s">
        <v>104</v>
      </c>
      <c r="D60" s="91">
        <v>5</v>
      </c>
      <c r="E60" s="78" t="s">
        <v>12</v>
      </c>
      <c r="F60" s="76" t="s">
        <v>102</v>
      </c>
      <c r="G60" s="79"/>
      <c r="H60" s="80"/>
      <c r="I60" s="79"/>
      <c r="J60" s="79"/>
      <c r="K60" s="79"/>
      <c r="L60" s="5">
        <f>D60*M60</f>
        <v>13</v>
      </c>
      <c r="M60" s="83">
        <v>2.6</v>
      </c>
      <c r="N60" s="22"/>
      <c r="O60" s="23">
        <f>D60*N60</f>
        <v>0</v>
      </c>
      <c r="P60" s="42" t="str">
        <f t="shared" si="2"/>
        <v xml:space="preserve"> </v>
      </c>
    </row>
    <row r="61" spans="1:16" ht="34.950000000000003" customHeight="1" x14ac:dyDescent="0.3">
      <c r="A61" s="74"/>
      <c r="B61" s="75">
        <v>55</v>
      </c>
      <c r="C61" s="76" t="s">
        <v>105</v>
      </c>
      <c r="D61" s="91">
        <v>5</v>
      </c>
      <c r="E61" s="78" t="s">
        <v>12</v>
      </c>
      <c r="F61" s="76" t="s">
        <v>102</v>
      </c>
      <c r="G61" s="79"/>
      <c r="H61" s="80"/>
      <c r="I61" s="79"/>
      <c r="J61" s="79"/>
      <c r="K61" s="79"/>
      <c r="L61" s="5">
        <f>D61*M61</f>
        <v>13</v>
      </c>
      <c r="M61" s="83">
        <v>2.6</v>
      </c>
      <c r="N61" s="22"/>
      <c r="O61" s="23">
        <f>D61*N61</f>
        <v>0</v>
      </c>
      <c r="P61" s="42" t="str">
        <f t="shared" si="2"/>
        <v xml:space="preserve"> </v>
      </c>
    </row>
    <row r="62" spans="1:16" ht="34.950000000000003" customHeight="1" x14ac:dyDescent="0.3">
      <c r="A62" s="74"/>
      <c r="B62" s="75">
        <v>56</v>
      </c>
      <c r="C62" s="52" t="s">
        <v>35</v>
      </c>
      <c r="D62" s="91">
        <v>3</v>
      </c>
      <c r="E62" s="53" t="s">
        <v>36</v>
      </c>
      <c r="F62" s="52" t="s">
        <v>37</v>
      </c>
      <c r="G62" s="79"/>
      <c r="H62" s="80"/>
      <c r="I62" s="79"/>
      <c r="J62" s="79"/>
      <c r="K62" s="79"/>
      <c r="L62" s="5">
        <f>D62*M62</f>
        <v>165</v>
      </c>
      <c r="M62" s="83">
        <v>55</v>
      </c>
      <c r="N62" s="22"/>
      <c r="O62" s="23">
        <f>D62*N62</f>
        <v>0</v>
      </c>
      <c r="P62" s="42" t="str">
        <f t="shared" si="2"/>
        <v xml:space="preserve"> </v>
      </c>
    </row>
    <row r="63" spans="1:16" ht="45" customHeight="1" x14ac:dyDescent="0.3">
      <c r="A63" s="74"/>
      <c r="B63" s="75">
        <v>57</v>
      </c>
      <c r="C63" s="52" t="s">
        <v>106</v>
      </c>
      <c r="D63" s="91">
        <v>1</v>
      </c>
      <c r="E63" s="53" t="s">
        <v>36</v>
      </c>
      <c r="F63" s="52" t="s">
        <v>107</v>
      </c>
      <c r="G63" s="79"/>
      <c r="H63" s="80"/>
      <c r="I63" s="79"/>
      <c r="J63" s="79"/>
      <c r="K63" s="79"/>
      <c r="L63" s="5">
        <f>D63*M63</f>
        <v>40</v>
      </c>
      <c r="M63" s="83">
        <v>40</v>
      </c>
      <c r="N63" s="22"/>
      <c r="O63" s="23">
        <f>D63*N63</f>
        <v>0</v>
      </c>
      <c r="P63" s="42" t="str">
        <f t="shared" si="2"/>
        <v xml:space="preserve"> </v>
      </c>
    </row>
    <row r="64" spans="1:16" ht="45" customHeight="1" x14ac:dyDescent="0.3">
      <c r="A64" s="74"/>
      <c r="B64" s="75">
        <v>58</v>
      </c>
      <c r="C64" s="52" t="s">
        <v>108</v>
      </c>
      <c r="D64" s="91">
        <v>8</v>
      </c>
      <c r="E64" s="53" t="s">
        <v>36</v>
      </c>
      <c r="F64" s="52" t="s">
        <v>109</v>
      </c>
      <c r="G64" s="79"/>
      <c r="H64" s="80"/>
      <c r="I64" s="79"/>
      <c r="J64" s="79"/>
      <c r="K64" s="79"/>
      <c r="L64" s="5">
        <f>D64*M64</f>
        <v>264</v>
      </c>
      <c r="M64" s="83">
        <v>33</v>
      </c>
      <c r="N64" s="22"/>
      <c r="O64" s="23">
        <f>D64*N64</f>
        <v>0</v>
      </c>
      <c r="P64" s="42" t="str">
        <f t="shared" si="2"/>
        <v xml:space="preserve"> </v>
      </c>
    </row>
    <row r="65" spans="1:16" ht="45" customHeight="1" x14ac:dyDescent="0.3">
      <c r="A65" s="74"/>
      <c r="B65" s="75">
        <v>59</v>
      </c>
      <c r="C65" s="52" t="s">
        <v>110</v>
      </c>
      <c r="D65" s="91">
        <v>1</v>
      </c>
      <c r="E65" s="53" t="s">
        <v>36</v>
      </c>
      <c r="F65" s="52" t="s">
        <v>109</v>
      </c>
      <c r="G65" s="79"/>
      <c r="H65" s="80"/>
      <c r="I65" s="79"/>
      <c r="J65" s="79"/>
      <c r="K65" s="79"/>
      <c r="L65" s="5">
        <f>D65*M65</f>
        <v>33</v>
      </c>
      <c r="M65" s="83">
        <v>33</v>
      </c>
      <c r="N65" s="22"/>
      <c r="O65" s="23">
        <f>D65*N65</f>
        <v>0</v>
      </c>
      <c r="P65" s="42" t="str">
        <f t="shared" si="2"/>
        <v xml:space="preserve"> </v>
      </c>
    </row>
    <row r="66" spans="1:16" ht="34.799999999999997" customHeight="1" x14ac:dyDescent="0.3">
      <c r="A66" s="74"/>
      <c r="B66" s="75">
        <v>60</v>
      </c>
      <c r="C66" s="54" t="s">
        <v>38</v>
      </c>
      <c r="D66" s="91">
        <v>4</v>
      </c>
      <c r="E66" s="55" t="s">
        <v>12</v>
      </c>
      <c r="F66" s="54" t="s">
        <v>39</v>
      </c>
      <c r="G66" s="79"/>
      <c r="H66" s="80"/>
      <c r="I66" s="79"/>
      <c r="J66" s="79"/>
      <c r="K66" s="79"/>
      <c r="L66" s="5">
        <f>D66*M66</f>
        <v>48</v>
      </c>
      <c r="M66" s="83">
        <v>12</v>
      </c>
      <c r="N66" s="22"/>
      <c r="O66" s="23">
        <f>D66*N66</f>
        <v>0</v>
      </c>
      <c r="P66" s="42" t="str">
        <f t="shared" si="2"/>
        <v xml:space="preserve"> </v>
      </c>
    </row>
    <row r="67" spans="1:16" ht="34.200000000000003" customHeight="1" x14ac:dyDescent="0.3">
      <c r="A67" s="74"/>
      <c r="B67" s="75">
        <v>61</v>
      </c>
      <c r="C67" s="54" t="s">
        <v>111</v>
      </c>
      <c r="D67" s="91">
        <v>2</v>
      </c>
      <c r="E67" s="55" t="s">
        <v>12</v>
      </c>
      <c r="F67" s="54" t="s">
        <v>112</v>
      </c>
      <c r="G67" s="79"/>
      <c r="H67" s="80"/>
      <c r="I67" s="79"/>
      <c r="J67" s="79"/>
      <c r="K67" s="79"/>
      <c r="L67" s="5">
        <f>D67*M67</f>
        <v>36</v>
      </c>
      <c r="M67" s="83">
        <v>18</v>
      </c>
      <c r="N67" s="22"/>
      <c r="O67" s="23">
        <f>D67*N67</f>
        <v>0</v>
      </c>
      <c r="P67" s="42" t="str">
        <f t="shared" si="2"/>
        <v xml:space="preserve"> </v>
      </c>
    </row>
    <row r="68" spans="1:16" ht="45" customHeight="1" x14ac:dyDescent="0.3">
      <c r="A68" s="74"/>
      <c r="B68" s="75">
        <v>62</v>
      </c>
      <c r="C68" s="52" t="s">
        <v>113</v>
      </c>
      <c r="D68" s="91">
        <v>3</v>
      </c>
      <c r="E68" s="53" t="s">
        <v>36</v>
      </c>
      <c r="F68" s="52" t="s">
        <v>114</v>
      </c>
      <c r="G68" s="79"/>
      <c r="H68" s="80"/>
      <c r="I68" s="79"/>
      <c r="J68" s="79"/>
      <c r="K68" s="79"/>
      <c r="L68" s="5">
        <f>D68*M68</f>
        <v>60</v>
      </c>
      <c r="M68" s="83">
        <v>20</v>
      </c>
      <c r="N68" s="22"/>
      <c r="O68" s="23">
        <f>D68*N68</f>
        <v>0</v>
      </c>
      <c r="P68" s="42" t="str">
        <f t="shared" si="2"/>
        <v xml:space="preserve"> </v>
      </c>
    </row>
    <row r="69" spans="1:16" ht="45" customHeight="1" x14ac:dyDescent="0.3">
      <c r="A69" s="74"/>
      <c r="B69" s="75">
        <v>63</v>
      </c>
      <c r="C69" s="52" t="s">
        <v>115</v>
      </c>
      <c r="D69" s="91">
        <v>2</v>
      </c>
      <c r="E69" s="53" t="s">
        <v>12</v>
      </c>
      <c r="F69" s="52" t="s">
        <v>116</v>
      </c>
      <c r="G69" s="79"/>
      <c r="H69" s="80"/>
      <c r="I69" s="79"/>
      <c r="J69" s="79"/>
      <c r="K69" s="79"/>
      <c r="L69" s="5">
        <f>D69*M69</f>
        <v>20</v>
      </c>
      <c r="M69" s="83">
        <v>10</v>
      </c>
      <c r="N69" s="22"/>
      <c r="O69" s="23">
        <f>D69*N69</f>
        <v>0</v>
      </c>
      <c r="P69" s="42" t="str">
        <f t="shared" si="2"/>
        <v xml:space="preserve"> </v>
      </c>
    </row>
    <row r="70" spans="1:16" ht="45" customHeight="1" x14ac:dyDescent="0.3">
      <c r="A70" s="74"/>
      <c r="B70" s="75">
        <v>64</v>
      </c>
      <c r="C70" s="52" t="s">
        <v>117</v>
      </c>
      <c r="D70" s="91">
        <v>2</v>
      </c>
      <c r="E70" s="53" t="s">
        <v>12</v>
      </c>
      <c r="F70" s="52" t="s">
        <v>116</v>
      </c>
      <c r="G70" s="79"/>
      <c r="H70" s="80"/>
      <c r="I70" s="79"/>
      <c r="J70" s="79"/>
      <c r="K70" s="79"/>
      <c r="L70" s="5">
        <f>D70*M70</f>
        <v>20</v>
      </c>
      <c r="M70" s="83">
        <v>10</v>
      </c>
      <c r="N70" s="22"/>
      <c r="O70" s="23">
        <f>D70*N70</f>
        <v>0</v>
      </c>
      <c r="P70" s="42" t="str">
        <f t="shared" si="2"/>
        <v xml:space="preserve"> </v>
      </c>
    </row>
    <row r="71" spans="1:16" ht="45" customHeight="1" x14ac:dyDescent="0.3">
      <c r="A71" s="74"/>
      <c r="B71" s="75">
        <v>65</v>
      </c>
      <c r="C71" s="52" t="s">
        <v>118</v>
      </c>
      <c r="D71" s="91">
        <v>4</v>
      </c>
      <c r="E71" s="53" t="s">
        <v>12</v>
      </c>
      <c r="F71" s="52" t="s">
        <v>116</v>
      </c>
      <c r="G71" s="79"/>
      <c r="H71" s="80"/>
      <c r="I71" s="79"/>
      <c r="J71" s="79"/>
      <c r="K71" s="79"/>
      <c r="L71" s="5">
        <f>D71*M71</f>
        <v>40</v>
      </c>
      <c r="M71" s="83">
        <v>10</v>
      </c>
      <c r="N71" s="22"/>
      <c r="O71" s="23">
        <f>D71*N71</f>
        <v>0</v>
      </c>
      <c r="P71" s="42" t="str">
        <f t="shared" si="2"/>
        <v xml:space="preserve"> </v>
      </c>
    </row>
    <row r="72" spans="1:16" ht="45" customHeight="1" x14ac:dyDescent="0.3">
      <c r="A72" s="74"/>
      <c r="B72" s="75">
        <v>66</v>
      </c>
      <c r="C72" s="52" t="s">
        <v>119</v>
      </c>
      <c r="D72" s="91">
        <v>4</v>
      </c>
      <c r="E72" s="53" t="s">
        <v>12</v>
      </c>
      <c r="F72" s="52" t="s">
        <v>116</v>
      </c>
      <c r="G72" s="79"/>
      <c r="H72" s="80"/>
      <c r="I72" s="79"/>
      <c r="J72" s="79"/>
      <c r="K72" s="79"/>
      <c r="L72" s="5">
        <f>D72*M72</f>
        <v>40</v>
      </c>
      <c r="M72" s="83">
        <v>10</v>
      </c>
      <c r="N72" s="22"/>
      <c r="O72" s="23">
        <f>D72*N72</f>
        <v>0</v>
      </c>
      <c r="P72" s="42" t="str">
        <f t="shared" si="2"/>
        <v xml:space="preserve"> </v>
      </c>
    </row>
    <row r="73" spans="1:16" ht="45" customHeight="1" x14ac:dyDescent="0.3">
      <c r="A73" s="74"/>
      <c r="B73" s="75">
        <v>67</v>
      </c>
      <c r="C73" s="52" t="s">
        <v>120</v>
      </c>
      <c r="D73" s="91">
        <v>3</v>
      </c>
      <c r="E73" s="53" t="s">
        <v>36</v>
      </c>
      <c r="F73" s="52" t="s">
        <v>121</v>
      </c>
      <c r="G73" s="79"/>
      <c r="H73" s="80"/>
      <c r="I73" s="79"/>
      <c r="J73" s="79"/>
      <c r="K73" s="79"/>
      <c r="L73" s="5">
        <f>D73*M73</f>
        <v>78</v>
      </c>
      <c r="M73" s="83">
        <v>26</v>
      </c>
      <c r="N73" s="22"/>
      <c r="O73" s="23">
        <f>D73*N73</f>
        <v>0</v>
      </c>
      <c r="P73" s="42" t="str">
        <f t="shared" ref="P73:P103" si="3">IF(ISNUMBER(N73), IF(N73&gt;M73,"NEVYHOVUJE","VYHOVUJE")," ")</f>
        <v xml:space="preserve"> </v>
      </c>
    </row>
    <row r="74" spans="1:16" ht="93.6" customHeight="1" x14ac:dyDescent="0.3">
      <c r="A74" s="74"/>
      <c r="B74" s="75">
        <v>68</v>
      </c>
      <c r="C74" s="52" t="s">
        <v>42</v>
      </c>
      <c r="D74" s="91">
        <v>30</v>
      </c>
      <c r="E74" s="53" t="s">
        <v>36</v>
      </c>
      <c r="F74" s="52" t="s">
        <v>43</v>
      </c>
      <c r="G74" s="79"/>
      <c r="H74" s="80"/>
      <c r="I74" s="79"/>
      <c r="J74" s="79"/>
      <c r="K74" s="79"/>
      <c r="L74" s="5">
        <f>D74*M74</f>
        <v>2100</v>
      </c>
      <c r="M74" s="83">
        <v>70</v>
      </c>
      <c r="N74" s="22"/>
      <c r="O74" s="23">
        <f>D74*N74</f>
        <v>0</v>
      </c>
      <c r="P74" s="42" t="str">
        <f t="shared" si="3"/>
        <v xml:space="preserve"> </v>
      </c>
    </row>
    <row r="75" spans="1:16" ht="34.950000000000003" customHeight="1" x14ac:dyDescent="0.3">
      <c r="A75" s="74"/>
      <c r="B75" s="75">
        <v>69</v>
      </c>
      <c r="C75" s="52" t="s">
        <v>122</v>
      </c>
      <c r="D75" s="91">
        <v>1</v>
      </c>
      <c r="E75" s="53" t="s">
        <v>36</v>
      </c>
      <c r="F75" s="52" t="s">
        <v>123</v>
      </c>
      <c r="G75" s="79"/>
      <c r="H75" s="80"/>
      <c r="I75" s="79"/>
      <c r="J75" s="79"/>
      <c r="K75" s="79"/>
      <c r="L75" s="5">
        <f>D75*M75</f>
        <v>18</v>
      </c>
      <c r="M75" s="83">
        <v>18</v>
      </c>
      <c r="N75" s="22"/>
      <c r="O75" s="23">
        <f>D75*N75</f>
        <v>0</v>
      </c>
      <c r="P75" s="42" t="str">
        <f t="shared" si="3"/>
        <v xml:space="preserve"> </v>
      </c>
    </row>
    <row r="76" spans="1:16" ht="34.950000000000003" customHeight="1" x14ac:dyDescent="0.3">
      <c r="A76" s="74"/>
      <c r="B76" s="75">
        <v>70</v>
      </c>
      <c r="C76" s="52" t="s">
        <v>124</v>
      </c>
      <c r="D76" s="91">
        <v>1</v>
      </c>
      <c r="E76" s="53" t="s">
        <v>36</v>
      </c>
      <c r="F76" s="52" t="s">
        <v>125</v>
      </c>
      <c r="G76" s="79"/>
      <c r="H76" s="80"/>
      <c r="I76" s="79"/>
      <c r="J76" s="79"/>
      <c r="K76" s="79"/>
      <c r="L76" s="5">
        <f>D76*M76</f>
        <v>30</v>
      </c>
      <c r="M76" s="83">
        <v>30</v>
      </c>
      <c r="N76" s="22"/>
      <c r="O76" s="23">
        <f>D76*N76</f>
        <v>0</v>
      </c>
      <c r="P76" s="42" t="str">
        <f t="shared" si="3"/>
        <v xml:space="preserve"> </v>
      </c>
    </row>
    <row r="77" spans="1:16" ht="34.950000000000003" customHeight="1" x14ac:dyDescent="0.3">
      <c r="A77" s="74"/>
      <c r="B77" s="75">
        <v>71</v>
      </c>
      <c r="C77" s="58" t="s">
        <v>126</v>
      </c>
      <c r="D77" s="91">
        <v>30</v>
      </c>
      <c r="E77" s="59" t="s">
        <v>12</v>
      </c>
      <c r="F77" s="58" t="s">
        <v>127</v>
      </c>
      <c r="G77" s="79"/>
      <c r="H77" s="80"/>
      <c r="I77" s="79"/>
      <c r="J77" s="79"/>
      <c r="K77" s="79"/>
      <c r="L77" s="5">
        <f>D77*M77</f>
        <v>210</v>
      </c>
      <c r="M77" s="83">
        <v>7</v>
      </c>
      <c r="N77" s="22"/>
      <c r="O77" s="23">
        <f>D77*N77</f>
        <v>0</v>
      </c>
      <c r="P77" s="42" t="str">
        <f t="shared" si="3"/>
        <v xml:space="preserve"> </v>
      </c>
    </row>
    <row r="78" spans="1:16" ht="34.950000000000003" customHeight="1" x14ac:dyDescent="0.3">
      <c r="A78" s="74"/>
      <c r="B78" s="75">
        <v>72</v>
      </c>
      <c r="C78" s="52" t="s">
        <v>128</v>
      </c>
      <c r="D78" s="91">
        <v>2</v>
      </c>
      <c r="E78" s="53" t="s">
        <v>12</v>
      </c>
      <c r="F78" s="52" t="s">
        <v>53</v>
      </c>
      <c r="G78" s="79"/>
      <c r="H78" s="80"/>
      <c r="I78" s="79"/>
      <c r="J78" s="79"/>
      <c r="K78" s="79"/>
      <c r="L78" s="5">
        <f>D78*M78</f>
        <v>32</v>
      </c>
      <c r="M78" s="83">
        <v>16</v>
      </c>
      <c r="N78" s="22"/>
      <c r="O78" s="23">
        <f>D78*N78</f>
        <v>0</v>
      </c>
      <c r="P78" s="42" t="str">
        <f t="shared" si="3"/>
        <v xml:space="preserve"> </v>
      </c>
    </row>
    <row r="79" spans="1:16" ht="34.950000000000003" customHeight="1" x14ac:dyDescent="0.3">
      <c r="A79" s="74"/>
      <c r="B79" s="75">
        <v>73</v>
      </c>
      <c r="C79" s="52" t="s">
        <v>129</v>
      </c>
      <c r="D79" s="91">
        <v>2</v>
      </c>
      <c r="E79" s="53" t="s">
        <v>12</v>
      </c>
      <c r="F79" s="52" t="s">
        <v>130</v>
      </c>
      <c r="G79" s="79"/>
      <c r="H79" s="80"/>
      <c r="I79" s="79"/>
      <c r="J79" s="79"/>
      <c r="K79" s="79"/>
      <c r="L79" s="5">
        <f>D79*M79</f>
        <v>48</v>
      </c>
      <c r="M79" s="83">
        <v>24</v>
      </c>
      <c r="N79" s="22"/>
      <c r="O79" s="23">
        <f>D79*N79</f>
        <v>0</v>
      </c>
      <c r="P79" s="42" t="str">
        <f t="shared" si="3"/>
        <v xml:space="preserve"> </v>
      </c>
    </row>
    <row r="80" spans="1:16" ht="34.950000000000003" customHeight="1" x14ac:dyDescent="0.3">
      <c r="A80" s="74"/>
      <c r="B80" s="75">
        <v>74</v>
      </c>
      <c r="C80" s="52" t="s">
        <v>131</v>
      </c>
      <c r="D80" s="91">
        <v>3</v>
      </c>
      <c r="E80" s="53" t="s">
        <v>12</v>
      </c>
      <c r="F80" s="52" t="s">
        <v>132</v>
      </c>
      <c r="G80" s="79"/>
      <c r="H80" s="80"/>
      <c r="I80" s="79"/>
      <c r="J80" s="79"/>
      <c r="K80" s="79"/>
      <c r="L80" s="5">
        <f>D80*M80</f>
        <v>114</v>
      </c>
      <c r="M80" s="83">
        <v>38</v>
      </c>
      <c r="N80" s="22"/>
      <c r="O80" s="23">
        <f>D80*N80</f>
        <v>0</v>
      </c>
      <c r="P80" s="42" t="str">
        <f t="shared" si="3"/>
        <v xml:space="preserve"> </v>
      </c>
    </row>
    <row r="81" spans="1:16" ht="45" customHeight="1" x14ac:dyDescent="0.3">
      <c r="A81" s="74"/>
      <c r="B81" s="75">
        <v>75</v>
      </c>
      <c r="C81" s="52" t="s">
        <v>182</v>
      </c>
      <c r="D81" s="91">
        <v>2</v>
      </c>
      <c r="E81" s="53" t="s">
        <v>12</v>
      </c>
      <c r="F81" s="52" t="s">
        <v>133</v>
      </c>
      <c r="G81" s="79"/>
      <c r="H81" s="80"/>
      <c r="I81" s="79"/>
      <c r="J81" s="79"/>
      <c r="K81" s="79"/>
      <c r="L81" s="5">
        <f>D81*M81</f>
        <v>58</v>
      </c>
      <c r="M81" s="83">
        <v>29</v>
      </c>
      <c r="N81" s="22"/>
      <c r="O81" s="23">
        <f>D81*N81</f>
        <v>0</v>
      </c>
      <c r="P81" s="42" t="str">
        <f t="shared" si="3"/>
        <v xml:space="preserve"> </v>
      </c>
    </row>
    <row r="82" spans="1:16" ht="45" customHeight="1" x14ac:dyDescent="0.3">
      <c r="A82" s="74"/>
      <c r="B82" s="75">
        <v>76</v>
      </c>
      <c r="C82" s="52" t="s">
        <v>183</v>
      </c>
      <c r="D82" s="91">
        <v>2</v>
      </c>
      <c r="E82" s="53" t="s">
        <v>12</v>
      </c>
      <c r="F82" s="52" t="s">
        <v>134</v>
      </c>
      <c r="G82" s="79"/>
      <c r="H82" s="80"/>
      <c r="I82" s="79"/>
      <c r="J82" s="79"/>
      <c r="K82" s="79"/>
      <c r="L82" s="5">
        <f>D82*M82</f>
        <v>64</v>
      </c>
      <c r="M82" s="83">
        <v>32</v>
      </c>
      <c r="N82" s="22"/>
      <c r="O82" s="23">
        <f>D82*N82</f>
        <v>0</v>
      </c>
      <c r="P82" s="42" t="str">
        <f t="shared" si="3"/>
        <v xml:space="preserve"> </v>
      </c>
    </row>
    <row r="83" spans="1:16" ht="34.950000000000003" customHeight="1" x14ac:dyDescent="0.3">
      <c r="A83" s="74"/>
      <c r="B83" s="75">
        <v>77</v>
      </c>
      <c r="C83" s="52" t="s">
        <v>135</v>
      </c>
      <c r="D83" s="91">
        <v>5</v>
      </c>
      <c r="E83" s="53" t="s">
        <v>12</v>
      </c>
      <c r="F83" s="52" t="s">
        <v>136</v>
      </c>
      <c r="G83" s="79"/>
      <c r="H83" s="80"/>
      <c r="I83" s="79"/>
      <c r="J83" s="79"/>
      <c r="K83" s="79"/>
      <c r="L83" s="5">
        <f>D83*M83</f>
        <v>9</v>
      </c>
      <c r="M83" s="83">
        <v>1.8</v>
      </c>
      <c r="N83" s="22"/>
      <c r="O83" s="23">
        <f>D83*N83</f>
        <v>0</v>
      </c>
      <c r="P83" s="42" t="str">
        <f t="shared" si="3"/>
        <v xml:space="preserve"> </v>
      </c>
    </row>
    <row r="84" spans="1:16" ht="34.950000000000003" customHeight="1" x14ac:dyDescent="0.3">
      <c r="A84" s="74"/>
      <c r="B84" s="75">
        <v>78</v>
      </c>
      <c r="C84" s="52" t="s">
        <v>137</v>
      </c>
      <c r="D84" s="91">
        <v>1</v>
      </c>
      <c r="E84" s="53" t="s">
        <v>12</v>
      </c>
      <c r="F84" s="52" t="s">
        <v>138</v>
      </c>
      <c r="G84" s="79"/>
      <c r="H84" s="80"/>
      <c r="I84" s="79"/>
      <c r="J84" s="79"/>
      <c r="K84" s="79"/>
      <c r="L84" s="5">
        <f>D84*M84</f>
        <v>25</v>
      </c>
      <c r="M84" s="83">
        <v>25</v>
      </c>
      <c r="N84" s="22"/>
      <c r="O84" s="23">
        <f>D84*N84</f>
        <v>0</v>
      </c>
      <c r="P84" s="42" t="str">
        <f t="shared" si="3"/>
        <v xml:space="preserve"> </v>
      </c>
    </row>
    <row r="85" spans="1:16" ht="34.950000000000003" customHeight="1" x14ac:dyDescent="0.3">
      <c r="A85" s="74"/>
      <c r="B85" s="75">
        <v>79</v>
      </c>
      <c r="C85" s="52" t="s">
        <v>139</v>
      </c>
      <c r="D85" s="91">
        <v>1</v>
      </c>
      <c r="E85" s="53" t="s">
        <v>36</v>
      </c>
      <c r="F85" s="52" t="s">
        <v>140</v>
      </c>
      <c r="G85" s="79"/>
      <c r="H85" s="80"/>
      <c r="I85" s="79"/>
      <c r="J85" s="79"/>
      <c r="K85" s="79"/>
      <c r="L85" s="5">
        <f>D85*M85</f>
        <v>6</v>
      </c>
      <c r="M85" s="83">
        <v>6</v>
      </c>
      <c r="N85" s="22"/>
      <c r="O85" s="23">
        <f>D85*N85</f>
        <v>0</v>
      </c>
      <c r="P85" s="42" t="str">
        <f t="shared" si="3"/>
        <v xml:space="preserve"> </v>
      </c>
    </row>
    <row r="86" spans="1:16" ht="45" customHeight="1" x14ac:dyDescent="0.3">
      <c r="A86" s="74"/>
      <c r="B86" s="75">
        <v>80</v>
      </c>
      <c r="C86" s="52" t="s">
        <v>56</v>
      </c>
      <c r="D86" s="91">
        <v>6</v>
      </c>
      <c r="E86" s="53" t="s">
        <v>12</v>
      </c>
      <c r="F86" s="52" t="s">
        <v>141</v>
      </c>
      <c r="G86" s="79"/>
      <c r="H86" s="80"/>
      <c r="I86" s="79"/>
      <c r="J86" s="79"/>
      <c r="K86" s="79"/>
      <c r="L86" s="5">
        <f>D86*M86</f>
        <v>9</v>
      </c>
      <c r="M86" s="83">
        <v>1.5</v>
      </c>
      <c r="N86" s="22"/>
      <c r="O86" s="23">
        <f>D86*N86</f>
        <v>0</v>
      </c>
      <c r="P86" s="42" t="str">
        <f t="shared" si="3"/>
        <v xml:space="preserve"> </v>
      </c>
    </row>
    <row r="87" spans="1:16" ht="45" customHeight="1" x14ac:dyDescent="0.3">
      <c r="A87" s="74"/>
      <c r="B87" s="75">
        <v>81</v>
      </c>
      <c r="C87" s="52" t="s">
        <v>142</v>
      </c>
      <c r="D87" s="91">
        <v>6</v>
      </c>
      <c r="E87" s="53" t="s">
        <v>12</v>
      </c>
      <c r="F87" s="52" t="s">
        <v>143</v>
      </c>
      <c r="G87" s="79"/>
      <c r="H87" s="80"/>
      <c r="I87" s="79"/>
      <c r="J87" s="79"/>
      <c r="K87" s="79"/>
      <c r="L87" s="5">
        <f>D87*M87</f>
        <v>54</v>
      </c>
      <c r="M87" s="83">
        <v>9</v>
      </c>
      <c r="N87" s="22"/>
      <c r="O87" s="23">
        <f>D87*N87</f>
        <v>0</v>
      </c>
      <c r="P87" s="42" t="str">
        <f t="shared" si="3"/>
        <v xml:space="preserve"> </v>
      </c>
    </row>
    <row r="88" spans="1:16" ht="35.4" customHeight="1" x14ac:dyDescent="0.3">
      <c r="A88" s="74"/>
      <c r="B88" s="75">
        <v>82</v>
      </c>
      <c r="C88" s="52" t="s">
        <v>144</v>
      </c>
      <c r="D88" s="91">
        <v>1</v>
      </c>
      <c r="E88" s="53" t="s">
        <v>36</v>
      </c>
      <c r="F88" s="52" t="s">
        <v>145</v>
      </c>
      <c r="G88" s="79"/>
      <c r="H88" s="80"/>
      <c r="I88" s="79"/>
      <c r="J88" s="79"/>
      <c r="K88" s="79"/>
      <c r="L88" s="5">
        <f>D88*M88</f>
        <v>15</v>
      </c>
      <c r="M88" s="83">
        <v>15</v>
      </c>
      <c r="N88" s="22"/>
      <c r="O88" s="23">
        <f>D88*N88</f>
        <v>0</v>
      </c>
      <c r="P88" s="42" t="str">
        <f t="shared" si="3"/>
        <v xml:space="preserve"> </v>
      </c>
    </row>
    <row r="89" spans="1:16" ht="45" customHeight="1" x14ac:dyDescent="0.3">
      <c r="A89" s="74"/>
      <c r="B89" s="75">
        <v>83</v>
      </c>
      <c r="C89" s="52" t="s">
        <v>146</v>
      </c>
      <c r="D89" s="91">
        <v>1</v>
      </c>
      <c r="E89" s="53" t="s">
        <v>12</v>
      </c>
      <c r="F89" s="52" t="s">
        <v>147</v>
      </c>
      <c r="G89" s="79"/>
      <c r="H89" s="80"/>
      <c r="I89" s="79"/>
      <c r="J89" s="79"/>
      <c r="K89" s="79"/>
      <c r="L89" s="5">
        <f>D89*M89</f>
        <v>9</v>
      </c>
      <c r="M89" s="83">
        <v>9</v>
      </c>
      <c r="N89" s="22"/>
      <c r="O89" s="23">
        <f>D89*N89</f>
        <v>0</v>
      </c>
      <c r="P89" s="42" t="str">
        <f t="shared" si="3"/>
        <v xml:space="preserve"> </v>
      </c>
    </row>
    <row r="90" spans="1:16" ht="61.5" customHeight="1" x14ac:dyDescent="0.3">
      <c r="A90" s="74"/>
      <c r="B90" s="75">
        <v>84</v>
      </c>
      <c r="C90" s="52" t="s">
        <v>148</v>
      </c>
      <c r="D90" s="91">
        <v>2</v>
      </c>
      <c r="E90" s="53" t="s">
        <v>64</v>
      </c>
      <c r="F90" s="52" t="s">
        <v>149</v>
      </c>
      <c r="G90" s="79"/>
      <c r="H90" s="80"/>
      <c r="I90" s="79"/>
      <c r="J90" s="79"/>
      <c r="K90" s="79"/>
      <c r="L90" s="5">
        <f>D90*M90</f>
        <v>60</v>
      </c>
      <c r="M90" s="83">
        <v>30</v>
      </c>
      <c r="N90" s="22"/>
      <c r="O90" s="23">
        <f>D90*N90</f>
        <v>0</v>
      </c>
      <c r="P90" s="42" t="str">
        <f t="shared" si="3"/>
        <v xml:space="preserve"> </v>
      </c>
    </row>
    <row r="91" spans="1:16" ht="34.799999999999997" customHeight="1" x14ac:dyDescent="0.3">
      <c r="A91" s="74"/>
      <c r="B91" s="75">
        <v>85</v>
      </c>
      <c r="C91" s="52" t="s">
        <v>150</v>
      </c>
      <c r="D91" s="91">
        <v>1</v>
      </c>
      <c r="E91" s="53" t="s">
        <v>151</v>
      </c>
      <c r="F91" s="52" t="s">
        <v>152</v>
      </c>
      <c r="G91" s="79"/>
      <c r="H91" s="80"/>
      <c r="I91" s="79"/>
      <c r="J91" s="79"/>
      <c r="K91" s="79"/>
      <c r="L91" s="5">
        <f>D91*M91</f>
        <v>8</v>
      </c>
      <c r="M91" s="83">
        <v>8</v>
      </c>
      <c r="N91" s="22"/>
      <c r="O91" s="23">
        <f>D91*N91</f>
        <v>0</v>
      </c>
      <c r="P91" s="42" t="str">
        <f t="shared" si="3"/>
        <v xml:space="preserve"> </v>
      </c>
    </row>
    <row r="92" spans="1:16" ht="45.6" customHeight="1" x14ac:dyDescent="0.3">
      <c r="A92" s="74"/>
      <c r="B92" s="75">
        <v>86</v>
      </c>
      <c r="C92" s="52" t="s">
        <v>153</v>
      </c>
      <c r="D92" s="91">
        <v>3</v>
      </c>
      <c r="E92" s="53" t="s">
        <v>64</v>
      </c>
      <c r="F92" s="52" t="s">
        <v>154</v>
      </c>
      <c r="G92" s="79"/>
      <c r="H92" s="80"/>
      <c r="I92" s="79"/>
      <c r="J92" s="79"/>
      <c r="K92" s="79"/>
      <c r="L92" s="5">
        <f>D92*M92</f>
        <v>90</v>
      </c>
      <c r="M92" s="83">
        <v>30</v>
      </c>
      <c r="N92" s="22"/>
      <c r="O92" s="23">
        <f>D92*N92</f>
        <v>0</v>
      </c>
      <c r="P92" s="42" t="str">
        <f t="shared" si="3"/>
        <v xml:space="preserve"> </v>
      </c>
    </row>
    <row r="93" spans="1:16" ht="34.799999999999997" customHeight="1" x14ac:dyDescent="0.3">
      <c r="A93" s="74"/>
      <c r="B93" s="75">
        <v>87</v>
      </c>
      <c r="C93" s="52" t="s">
        <v>63</v>
      </c>
      <c r="D93" s="91">
        <v>2</v>
      </c>
      <c r="E93" s="53" t="s">
        <v>64</v>
      </c>
      <c r="F93" s="52" t="s">
        <v>65</v>
      </c>
      <c r="G93" s="79"/>
      <c r="H93" s="80"/>
      <c r="I93" s="79"/>
      <c r="J93" s="79"/>
      <c r="K93" s="79"/>
      <c r="L93" s="5">
        <f>D93*M93</f>
        <v>96</v>
      </c>
      <c r="M93" s="83">
        <v>48</v>
      </c>
      <c r="N93" s="22"/>
      <c r="O93" s="23">
        <f>D93*N93</f>
        <v>0</v>
      </c>
      <c r="P93" s="42" t="str">
        <f t="shared" si="3"/>
        <v xml:space="preserve"> </v>
      </c>
    </row>
    <row r="94" spans="1:16" ht="35.4" customHeight="1" x14ac:dyDescent="0.3">
      <c r="A94" s="74"/>
      <c r="B94" s="75">
        <v>88</v>
      </c>
      <c r="C94" s="52" t="s">
        <v>155</v>
      </c>
      <c r="D94" s="91">
        <v>1</v>
      </c>
      <c r="E94" s="53" t="s">
        <v>12</v>
      </c>
      <c r="F94" s="52" t="s">
        <v>156</v>
      </c>
      <c r="G94" s="79"/>
      <c r="H94" s="80"/>
      <c r="I94" s="79"/>
      <c r="J94" s="79"/>
      <c r="K94" s="79"/>
      <c r="L94" s="5">
        <f>D94*M94</f>
        <v>130</v>
      </c>
      <c r="M94" s="83">
        <v>130</v>
      </c>
      <c r="N94" s="22"/>
      <c r="O94" s="23">
        <f>D94*N94</f>
        <v>0</v>
      </c>
      <c r="P94" s="42" t="str">
        <f t="shared" si="3"/>
        <v xml:space="preserve"> </v>
      </c>
    </row>
    <row r="95" spans="1:16" ht="64.2" customHeight="1" x14ac:dyDescent="0.3">
      <c r="A95" s="74"/>
      <c r="B95" s="75">
        <v>89</v>
      </c>
      <c r="C95" s="52" t="s">
        <v>157</v>
      </c>
      <c r="D95" s="91">
        <v>1</v>
      </c>
      <c r="E95" s="53" t="s">
        <v>12</v>
      </c>
      <c r="F95" s="52" t="s">
        <v>158</v>
      </c>
      <c r="G95" s="79"/>
      <c r="H95" s="80"/>
      <c r="I95" s="79"/>
      <c r="J95" s="79"/>
      <c r="K95" s="79"/>
      <c r="L95" s="5">
        <f>D95*M95</f>
        <v>80</v>
      </c>
      <c r="M95" s="83">
        <v>80</v>
      </c>
      <c r="N95" s="22"/>
      <c r="O95" s="23">
        <f>D95*N95</f>
        <v>0</v>
      </c>
      <c r="P95" s="42" t="str">
        <f t="shared" si="3"/>
        <v xml:space="preserve"> </v>
      </c>
    </row>
    <row r="96" spans="1:16" ht="64.8" customHeight="1" x14ac:dyDescent="0.3">
      <c r="A96" s="74"/>
      <c r="B96" s="75">
        <v>90</v>
      </c>
      <c r="C96" s="52" t="s">
        <v>159</v>
      </c>
      <c r="D96" s="91">
        <v>1</v>
      </c>
      <c r="E96" s="53" t="s">
        <v>12</v>
      </c>
      <c r="F96" s="52" t="s">
        <v>160</v>
      </c>
      <c r="G96" s="79"/>
      <c r="H96" s="80"/>
      <c r="I96" s="79"/>
      <c r="J96" s="79"/>
      <c r="K96" s="79"/>
      <c r="L96" s="5">
        <f>D96*M96</f>
        <v>150</v>
      </c>
      <c r="M96" s="83">
        <v>150</v>
      </c>
      <c r="N96" s="22"/>
      <c r="O96" s="23">
        <f>D96*N96</f>
        <v>0</v>
      </c>
      <c r="P96" s="42" t="str">
        <f t="shared" si="3"/>
        <v xml:space="preserve"> </v>
      </c>
    </row>
    <row r="97" spans="1:16" ht="64.8" customHeight="1" x14ac:dyDescent="0.3">
      <c r="A97" s="74"/>
      <c r="B97" s="75">
        <v>91</v>
      </c>
      <c r="C97" s="52" t="s">
        <v>161</v>
      </c>
      <c r="D97" s="91">
        <v>2</v>
      </c>
      <c r="E97" s="53" t="s">
        <v>36</v>
      </c>
      <c r="F97" s="52" t="s">
        <v>162</v>
      </c>
      <c r="G97" s="79"/>
      <c r="H97" s="80"/>
      <c r="I97" s="79"/>
      <c r="J97" s="79"/>
      <c r="K97" s="79"/>
      <c r="L97" s="5">
        <f>D97*M97</f>
        <v>140</v>
      </c>
      <c r="M97" s="83">
        <v>70</v>
      </c>
      <c r="N97" s="22"/>
      <c r="O97" s="23">
        <f>D97*N97</f>
        <v>0</v>
      </c>
      <c r="P97" s="42" t="str">
        <f t="shared" si="3"/>
        <v xml:space="preserve"> </v>
      </c>
    </row>
    <row r="98" spans="1:16" ht="34.950000000000003" customHeight="1" x14ac:dyDescent="0.3">
      <c r="A98" s="74"/>
      <c r="B98" s="75">
        <v>92</v>
      </c>
      <c r="C98" s="52" t="s">
        <v>68</v>
      </c>
      <c r="D98" s="91">
        <v>2</v>
      </c>
      <c r="E98" s="53" t="s">
        <v>12</v>
      </c>
      <c r="F98" s="52" t="s">
        <v>69</v>
      </c>
      <c r="G98" s="79"/>
      <c r="H98" s="80"/>
      <c r="I98" s="79"/>
      <c r="J98" s="79"/>
      <c r="K98" s="79"/>
      <c r="L98" s="5">
        <f>D98*M98</f>
        <v>12</v>
      </c>
      <c r="M98" s="83">
        <v>6</v>
      </c>
      <c r="N98" s="22"/>
      <c r="O98" s="23">
        <f>D98*N98</f>
        <v>0</v>
      </c>
      <c r="P98" s="42" t="str">
        <f t="shared" si="3"/>
        <v xml:space="preserve"> </v>
      </c>
    </row>
    <row r="99" spans="1:16" ht="34.950000000000003" customHeight="1" x14ac:dyDescent="0.3">
      <c r="A99" s="74"/>
      <c r="B99" s="75">
        <v>93</v>
      </c>
      <c r="C99" s="52" t="s">
        <v>163</v>
      </c>
      <c r="D99" s="91">
        <v>1</v>
      </c>
      <c r="E99" s="53" t="s">
        <v>12</v>
      </c>
      <c r="F99" s="52" t="s">
        <v>164</v>
      </c>
      <c r="G99" s="79"/>
      <c r="H99" s="80"/>
      <c r="I99" s="79"/>
      <c r="J99" s="79"/>
      <c r="K99" s="79"/>
      <c r="L99" s="5">
        <f>D99*M99</f>
        <v>20</v>
      </c>
      <c r="M99" s="83">
        <v>20</v>
      </c>
      <c r="N99" s="22"/>
      <c r="O99" s="23">
        <f>D99*N99</f>
        <v>0</v>
      </c>
      <c r="P99" s="42" t="str">
        <f t="shared" si="3"/>
        <v xml:space="preserve"> </v>
      </c>
    </row>
    <row r="100" spans="1:16" ht="34.950000000000003" customHeight="1" x14ac:dyDescent="0.3">
      <c r="A100" s="74"/>
      <c r="B100" s="75">
        <v>94</v>
      </c>
      <c r="C100" s="52" t="s">
        <v>165</v>
      </c>
      <c r="D100" s="91">
        <v>2</v>
      </c>
      <c r="E100" s="53" t="s">
        <v>12</v>
      </c>
      <c r="F100" s="52" t="s">
        <v>166</v>
      </c>
      <c r="G100" s="79"/>
      <c r="H100" s="80"/>
      <c r="I100" s="79"/>
      <c r="J100" s="79"/>
      <c r="K100" s="79"/>
      <c r="L100" s="5">
        <f>D100*M100</f>
        <v>80</v>
      </c>
      <c r="M100" s="83">
        <v>40</v>
      </c>
      <c r="N100" s="22"/>
      <c r="O100" s="23">
        <f>D100*N100</f>
        <v>0</v>
      </c>
      <c r="P100" s="42" t="str">
        <f t="shared" si="3"/>
        <v xml:space="preserve"> </v>
      </c>
    </row>
    <row r="101" spans="1:16" ht="34.950000000000003" customHeight="1" x14ac:dyDescent="0.3">
      <c r="A101" s="74"/>
      <c r="B101" s="75">
        <v>95</v>
      </c>
      <c r="C101" s="52" t="s">
        <v>70</v>
      </c>
      <c r="D101" s="91">
        <v>3</v>
      </c>
      <c r="E101" s="53" t="s">
        <v>36</v>
      </c>
      <c r="F101" s="52" t="s">
        <v>71</v>
      </c>
      <c r="G101" s="79"/>
      <c r="H101" s="80"/>
      <c r="I101" s="79"/>
      <c r="J101" s="79"/>
      <c r="K101" s="79"/>
      <c r="L101" s="5">
        <f>D101*M101</f>
        <v>18</v>
      </c>
      <c r="M101" s="83">
        <v>6</v>
      </c>
      <c r="N101" s="22"/>
      <c r="O101" s="23">
        <f>D101*N101</f>
        <v>0</v>
      </c>
      <c r="P101" s="42" t="str">
        <f t="shared" si="3"/>
        <v xml:space="preserve"> </v>
      </c>
    </row>
    <row r="102" spans="1:16" ht="68.400000000000006" customHeight="1" x14ac:dyDescent="0.3">
      <c r="A102" s="74"/>
      <c r="B102" s="75">
        <v>96</v>
      </c>
      <c r="C102" s="52" t="s">
        <v>167</v>
      </c>
      <c r="D102" s="91">
        <v>5</v>
      </c>
      <c r="E102" s="53" t="s">
        <v>12</v>
      </c>
      <c r="F102" s="52" t="s">
        <v>168</v>
      </c>
      <c r="G102" s="79"/>
      <c r="H102" s="80"/>
      <c r="I102" s="79"/>
      <c r="J102" s="79"/>
      <c r="K102" s="79"/>
      <c r="L102" s="5">
        <f>D102*M102</f>
        <v>225</v>
      </c>
      <c r="M102" s="83">
        <v>45</v>
      </c>
      <c r="N102" s="22"/>
      <c r="O102" s="23">
        <f>D102*N102</f>
        <v>0</v>
      </c>
      <c r="P102" s="42" t="str">
        <f t="shared" si="3"/>
        <v xml:space="preserve"> </v>
      </c>
    </row>
    <row r="103" spans="1:16" ht="36" customHeight="1" thickBot="1" x14ac:dyDescent="0.35">
      <c r="A103" s="74"/>
      <c r="B103" s="84">
        <v>97</v>
      </c>
      <c r="C103" s="56" t="s">
        <v>74</v>
      </c>
      <c r="D103" s="92">
        <v>1</v>
      </c>
      <c r="E103" s="57"/>
      <c r="F103" s="56" t="s">
        <v>75</v>
      </c>
      <c r="G103" s="86"/>
      <c r="H103" s="87"/>
      <c r="I103" s="86"/>
      <c r="J103" s="86"/>
      <c r="K103" s="86"/>
      <c r="L103" s="6">
        <f>D103*M103</f>
        <v>40</v>
      </c>
      <c r="M103" s="88">
        <v>40</v>
      </c>
      <c r="N103" s="24"/>
      <c r="O103" s="25">
        <f>D103*N103</f>
        <v>0</v>
      </c>
      <c r="P103" s="43" t="str">
        <f t="shared" si="3"/>
        <v xml:space="preserve"> </v>
      </c>
    </row>
    <row r="104" spans="1:16" ht="13.5" customHeight="1" thickTop="1" thickBot="1" x14ac:dyDescent="0.35">
      <c r="A104" s="93"/>
      <c r="B104" s="94"/>
      <c r="C104" s="95"/>
      <c r="D104" s="94"/>
      <c r="E104" s="95"/>
      <c r="F104" s="95"/>
      <c r="G104" s="94"/>
      <c r="H104" s="95"/>
      <c r="I104" s="94"/>
      <c r="J104" s="94"/>
      <c r="K104" s="94"/>
      <c r="L104" s="94"/>
      <c r="M104" s="94"/>
      <c r="N104" s="94"/>
      <c r="O104" s="94"/>
      <c r="P104" s="94"/>
    </row>
    <row r="105" spans="1:16" ht="60.75" customHeight="1" thickTop="1" thickBot="1" x14ac:dyDescent="0.35">
      <c r="A105" s="96"/>
      <c r="B105" s="34" t="s">
        <v>10</v>
      </c>
      <c r="C105" s="34"/>
      <c r="D105" s="34"/>
      <c r="E105" s="34"/>
      <c r="F105" s="34"/>
      <c r="G105" s="34"/>
      <c r="H105" s="34"/>
      <c r="I105" s="1"/>
      <c r="J105" s="97"/>
      <c r="K105" s="97"/>
      <c r="L105" s="2"/>
      <c r="M105" s="26" t="s">
        <v>2</v>
      </c>
      <c r="N105" s="32" t="s">
        <v>3</v>
      </c>
      <c r="O105" s="98"/>
      <c r="P105" s="99"/>
    </row>
    <row r="106" spans="1:16" ht="33" customHeight="1" thickTop="1" thickBot="1" x14ac:dyDescent="0.35">
      <c r="A106" s="96"/>
      <c r="B106" s="100" t="s">
        <v>4</v>
      </c>
      <c r="C106" s="100"/>
      <c r="D106" s="100"/>
      <c r="E106" s="100"/>
      <c r="F106" s="100"/>
      <c r="G106" s="100"/>
      <c r="H106" s="100"/>
      <c r="J106" s="3"/>
      <c r="K106" s="3"/>
      <c r="L106" s="4"/>
      <c r="M106" s="27">
        <f>SUM(L7:L103)</f>
        <v>12394</v>
      </c>
      <c r="N106" s="33">
        <f>SUM(O7:O103)</f>
        <v>0</v>
      </c>
      <c r="O106" s="101"/>
      <c r="P106" s="102"/>
    </row>
    <row r="107" spans="1:16" ht="14.25" customHeight="1" thickTop="1" x14ac:dyDescent="0.3">
      <c r="A107" s="103"/>
      <c r="B107" s="96"/>
      <c r="C107" s="104"/>
      <c r="D107" s="105"/>
      <c r="E107" s="106"/>
      <c r="F107" s="104"/>
      <c r="G107" s="107"/>
      <c r="H107" s="104"/>
      <c r="I107" s="96"/>
      <c r="J107" s="96"/>
      <c r="K107" s="96"/>
      <c r="L107" s="107"/>
      <c r="M107" s="107"/>
      <c r="N107" s="107"/>
      <c r="O107" s="96"/>
      <c r="P107" s="96"/>
    </row>
    <row r="108" spans="1:16" ht="14.25" customHeight="1" x14ac:dyDescent="0.3">
      <c r="A108" s="103"/>
      <c r="B108" s="96"/>
      <c r="C108" s="104"/>
      <c r="D108" s="105"/>
      <c r="E108" s="106"/>
      <c r="F108" s="104"/>
      <c r="G108" s="107"/>
      <c r="H108" s="104"/>
      <c r="I108" s="96"/>
      <c r="J108" s="96"/>
      <c r="K108" s="96"/>
      <c r="L108" s="107"/>
      <c r="M108" s="107"/>
      <c r="N108" s="107"/>
      <c r="O108" s="96"/>
      <c r="P108" s="96"/>
    </row>
    <row r="109" spans="1:16" ht="14.25" customHeight="1" x14ac:dyDescent="0.3">
      <c r="A109" s="103"/>
      <c r="B109" s="96"/>
      <c r="C109" s="104"/>
      <c r="D109" s="105"/>
      <c r="E109" s="106"/>
      <c r="F109" s="104"/>
      <c r="G109" s="107"/>
      <c r="H109" s="104"/>
      <c r="I109" s="96"/>
      <c r="J109" s="96"/>
      <c r="K109" s="96"/>
      <c r="L109" s="107"/>
      <c r="M109" s="107"/>
      <c r="N109" s="107"/>
      <c r="O109" s="96"/>
      <c r="P109" s="96"/>
    </row>
    <row r="110" spans="1:16" ht="14.25" customHeight="1" x14ac:dyDescent="0.3">
      <c r="A110" s="103"/>
      <c r="B110" s="96"/>
      <c r="C110" s="104"/>
      <c r="D110" s="105"/>
      <c r="E110" s="106"/>
      <c r="F110" s="104"/>
      <c r="G110" s="107"/>
      <c r="H110" s="104"/>
      <c r="I110" s="96"/>
      <c r="J110" s="96"/>
      <c r="K110" s="96"/>
      <c r="L110" s="107"/>
      <c r="M110" s="107"/>
      <c r="N110" s="107"/>
      <c r="O110" s="96"/>
      <c r="P110" s="96"/>
    </row>
    <row r="111" spans="1:16" x14ac:dyDescent="0.3">
      <c r="C111" s="10"/>
      <c r="D111" s="28"/>
      <c r="E111" s="10"/>
      <c r="F111" s="10"/>
      <c r="G111" s="28"/>
      <c r="H111" s="10"/>
      <c r="K111" s="28"/>
      <c r="L111" s="28"/>
      <c r="M111" s="28"/>
    </row>
    <row r="112" spans="1:16" x14ac:dyDescent="0.3">
      <c r="C112" s="10"/>
      <c r="D112" s="28"/>
      <c r="E112" s="10"/>
      <c r="F112" s="10"/>
      <c r="G112" s="28"/>
      <c r="H112" s="10"/>
      <c r="K112" s="28"/>
      <c r="L112" s="28"/>
      <c r="M112" s="28"/>
    </row>
    <row r="113" spans="3:8" s="28" customFormat="1" x14ac:dyDescent="0.3">
      <c r="C113" s="10"/>
      <c r="E113" s="10"/>
      <c r="F113" s="10"/>
      <c r="H113" s="10"/>
    </row>
    <row r="114" spans="3:8" s="28" customFormat="1" x14ac:dyDescent="0.3">
      <c r="C114" s="10"/>
      <c r="E114" s="10"/>
      <c r="F114" s="10"/>
      <c r="H114" s="10"/>
    </row>
    <row r="115" spans="3:8" s="28" customFormat="1" x14ac:dyDescent="0.3">
      <c r="C115" s="10"/>
      <c r="E115" s="10"/>
      <c r="F115" s="10"/>
      <c r="H115" s="10"/>
    </row>
    <row r="116" spans="3:8" s="28" customFormat="1" x14ac:dyDescent="0.3">
      <c r="C116" s="10"/>
      <c r="E116" s="10"/>
      <c r="F116" s="10"/>
      <c r="H116" s="10"/>
    </row>
    <row r="117" spans="3:8" s="28" customFormat="1" x14ac:dyDescent="0.3">
      <c r="C117" s="10"/>
      <c r="E117" s="10"/>
      <c r="F117" s="10"/>
      <c r="H117" s="10"/>
    </row>
    <row r="118" spans="3:8" s="28" customFormat="1" x14ac:dyDescent="0.3">
      <c r="C118" s="10"/>
      <c r="E118" s="10"/>
      <c r="F118" s="10"/>
      <c r="H118" s="10"/>
    </row>
    <row r="119" spans="3:8" s="28" customFormat="1" x14ac:dyDescent="0.3">
      <c r="C119" s="10"/>
      <c r="E119" s="10"/>
      <c r="F119" s="10"/>
      <c r="H119" s="10"/>
    </row>
    <row r="120" spans="3:8" s="28" customFormat="1" x14ac:dyDescent="0.3">
      <c r="C120" s="10"/>
      <c r="E120" s="10"/>
      <c r="F120" s="10"/>
      <c r="H120" s="10"/>
    </row>
    <row r="121" spans="3:8" s="28" customFormat="1" x14ac:dyDescent="0.3">
      <c r="C121" s="10"/>
      <c r="E121" s="10"/>
      <c r="F121" s="10"/>
      <c r="H121" s="10"/>
    </row>
    <row r="122" spans="3:8" s="28" customFormat="1" x14ac:dyDescent="0.3">
      <c r="C122" s="10"/>
      <c r="E122" s="10"/>
      <c r="F122" s="10"/>
      <c r="H122" s="10"/>
    </row>
    <row r="123" spans="3:8" s="28" customFormat="1" x14ac:dyDescent="0.3">
      <c r="C123" s="10"/>
      <c r="E123" s="10"/>
      <c r="F123" s="10"/>
      <c r="H123" s="10"/>
    </row>
    <row r="124" spans="3:8" s="28" customFormat="1" x14ac:dyDescent="0.3">
      <c r="C124" s="10"/>
      <c r="E124" s="10"/>
      <c r="F124" s="10"/>
      <c r="H124" s="10"/>
    </row>
    <row r="125" spans="3:8" s="28" customFormat="1" x14ac:dyDescent="0.3">
      <c r="C125" s="10"/>
      <c r="E125" s="10"/>
      <c r="F125" s="10"/>
      <c r="H125" s="10"/>
    </row>
    <row r="126" spans="3:8" s="28" customFormat="1" x14ac:dyDescent="0.3">
      <c r="C126" s="10"/>
      <c r="E126" s="10"/>
      <c r="F126" s="10"/>
      <c r="H126" s="10"/>
    </row>
    <row r="127" spans="3:8" s="28" customFormat="1" x14ac:dyDescent="0.3">
      <c r="C127" s="10"/>
      <c r="E127" s="10"/>
      <c r="F127" s="10"/>
      <c r="H127" s="10"/>
    </row>
    <row r="128" spans="3:8" s="28" customFormat="1" x14ac:dyDescent="0.3">
      <c r="C128" s="10"/>
      <c r="E128" s="10"/>
      <c r="F128" s="10"/>
      <c r="H128" s="10"/>
    </row>
    <row r="129" spans="3:8" s="28" customFormat="1" x14ac:dyDescent="0.3">
      <c r="C129" s="10"/>
      <c r="E129" s="10"/>
      <c r="F129" s="10"/>
      <c r="H129" s="10"/>
    </row>
    <row r="130" spans="3:8" s="28" customFormat="1" x14ac:dyDescent="0.3">
      <c r="C130" s="10"/>
      <c r="E130" s="10"/>
      <c r="F130" s="10"/>
      <c r="H130" s="10"/>
    </row>
    <row r="131" spans="3:8" s="28" customFormat="1" x14ac:dyDescent="0.3">
      <c r="C131" s="10"/>
      <c r="E131" s="10"/>
      <c r="F131" s="10"/>
      <c r="H131" s="10"/>
    </row>
    <row r="132" spans="3:8" s="28" customFormat="1" x14ac:dyDescent="0.3">
      <c r="C132" s="10"/>
      <c r="E132" s="10"/>
      <c r="F132" s="10"/>
      <c r="H132" s="10"/>
    </row>
    <row r="133" spans="3:8" s="28" customFormat="1" x14ac:dyDescent="0.3">
      <c r="C133" s="10"/>
      <c r="E133" s="10"/>
      <c r="F133" s="10"/>
      <c r="H133" s="10"/>
    </row>
    <row r="134" spans="3:8" s="28" customFormat="1" x14ac:dyDescent="0.3">
      <c r="C134" s="10"/>
      <c r="E134" s="10"/>
      <c r="F134" s="10"/>
      <c r="H134" s="10"/>
    </row>
    <row r="135" spans="3:8" s="28" customFormat="1" x14ac:dyDescent="0.3">
      <c r="C135" s="10"/>
      <c r="E135" s="10"/>
      <c r="F135" s="10"/>
      <c r="H135" s="10"/>
    </row>
    <row r="136" spans="3:8" s="28" customFormat="1" x14ac:dyDescent="0.3">
      <c r="C136" s="10"/>
      <c r="E136" s="10"/>
      <c r="F136" s="10"/>
      <c r="H136" s="10"/>
    </row>
    <row r="137" spans="3:8" s="28" customFormat="1" x14ac:dyDescent="0.3">
      <c r="C137" s="10"/>
      <c r="E137" s="10"/>
      <c r="F137" s="10"/>
      <c r="H137" s="10"/>
    </row>
    <row r="138" spans="3:8" s="28" customFormat="1" x14ac:dyDescent="0.3">
      <c r="C138" s="10"/>
      <c r="E138" s="10"/>
      <c r="F138" s="10"/>
      <c r="H138" s="10"/>
    </row>
    <row r="139" spans="3:8" s="28" customFormat="1" x14ac:dyDescent="0.3">
      <c r="C139" s="10"/>
      <c r="E139" s="10"/>
      <c r="F139" s="10"/>
      <c r="H139" s="10"/>
    </row>
    <row r="140" spans="3:8" s="28" customFormat="1" x14ac:dyDescent="0.3">
      <c r="C140" s="10"/>
      <c r="E140" s="10"/>
      <c r="F140" s="10"/>
      <c r="H140" s="10"/>
    </row>
    <row r="141" spans="3:8" s="28" customFormat="1" x14ac:dyDescent="0.3">
      <c r="C141" s="10"/>
      <c r="E141" s="10"/>
      <c r="F141" s="10"/>
      <c r="H141" s="10"/>
    </row>
    <row r="142" spans="3:8" s="28" customFormat="1" x14ac:dyDescent="0.3">
      <c r="C142" s="10"/>
      <c r="E142" s="10"/>
      <c r="F142" s="10"/>
      <c r="H142" s="10"/>
    </row>
    <row r="143" spans="3:8" s="28" customFormat="1" x14ac:dyDescent="0.3">
      <c r="C143" s="10"/>
      <c r="E143" s="10"/>
      <c r="F143" s="10"/>
      <c r="H143" s="10"/>
    </row>
    <row r="144" spans="3:8" s="28" customFormat="1" x14ac:dyDescent="0.3">
      <c r="C144" s="10"/>
      <c r="E144" s="10"/>
      <c r="F144" s="10"/>
      <c r="H144" s="10"/>
    </row>
    <row r="145" spans="3:8" s="28" customFormat="1" x14ac:dyDescent="0.3">
      <c r="C145" s="10"/>
      <c r="E145" s="10"/>
      <c r="F145" s="10"/>
      <c r="H145" s="10"/>
    </row>
    <row r="146" spans="3:8" s="28" customFormat="1" x14ac:dyDescent="0.3">
      <c r="C146" s="10"/>
      <c r="E146" s="10"/>
      <c r="F146" s="10"/>
      <c r="H146" s="10"/>
    </row>
    <row r="147" spans="3:8" s="28" customFormat="1" x14ac:dyDescent="0.3">
      <c r="C147" s="10"/>
      <c r="E147" s="10"/>
      <c r="F147" s="10"/>
      <c r="H147" s="10"/>
    </row>
    <row r="148" spans="3:8" s="28" customFormat="1" x14ac:dyDescent="0.3">
      <c r="C148" s="10"/>
      <c r="E148" s="10"/>
      <c r="F148" s="10"/>
      <c r="H148" s="10"/>
    </row>
    <row r="149" spans="3:8" s="28" customFormat="1" x14ac:dyDescent="0.3">
      <c r="C149" s="10"/>
      <c r="E149" s="10"/>
      <c r="F149" s="10"/>
      <c r="H149" s="10"/>
    </row>
    <row r="150" spans="3:8" s="28" customFormat="1" x14ac:dyDescent="0.3">
      <c r="C150" s="10"/>
      <c r="E150" s="10"/>
      <c r="F150" s="10"/>
      <c r="H150" s="10"/>
    </row>
    <row r="151" spans="3:8" s="28" customFormat="1" x14ac:dyDescent="0.3">
      <c r="C151" s="10"/>
      <c r="E151" s="10"/>
      <c r="F151" s="10"/>
      <c r="H151" s="10"/>
    </row>
    <row r="152" spans="3:8" s="28" customFormat="1" x14ac:dyDescent="0.3">
      <c r="C152" s="10"/>
      <c r="E152" s="10"/>
      <c r="F152" s="10"/>
      <c r="H152" s="10"/>
    </row>
    <row r="153" spans="3:8" s="28" customFormat="1" x14ac:dyDescent="0.3">
      <c r="C153" s="10"/>
      <c r="E153" s="10"/>
      <c r="F153" s="10"/>
      <c r="H153" s="10"/>
    </row>
    <row r="154" spans="3:8" s="28" customFormat="1" x14ac:dyDescent="0.3">
      <c r="C154" s="10"/>
      <c r="E154" s="10"/>
      <c r="F154" s="10"/>
      <c r="H154" s="10"/>
    </row>
    <row r="155" spans="3:8" s="28" customFormat="1" x14ac:dyDescent="0.3">
      <c r="C155" s="10"/>
      <c r="E155" s="10"/>
      <c r="F155" s="10"/>
      <c r="H155" s="10"/>
    </row>
    <row r="156" spans="3:8" s="28" customFormat="1" x14ac:dyDescent="0.3">
      <c r="C156" s="10"/>
      <c r="E156" s="10"/>
      <c r="F156" s="10"/>
      <c r="H156" s="10"/>
    </row>
    <row r="157" spans="3:8" s="28" customFormat="1" x14ac:dyDescent="0.3">
      <c r="C157" s="10"/>
      <c r="E157" s="10"/>
      <c r="F157" s="10"/>
      <c r="H157" s="10"/>
    </row>
    <row r="158" spans="3:8" s="28" customFormat="1" x14ac:dyDescent="0.3">
      <c r="C158" s="10"/>
      <c r="E158" s="10"/>
      <c r="F158" s="10"/>
      <c r="H158" s="10"/>
    </row>
    <row r="159" spans="3:8" s="28" customFormat="1" x14ac:dyDescent="0.3">
      <c r="C159" s="10"/>
      <c r="E159" s="10"/>
      <c r="F159" s="10"/>
      <c r="H159" s="10"/>
    </row>
    <row r="160" spans="3:8" s="28" customFormat="1" x14ac:dyDescent="0.3">
      <c r="C160" s="10"/>
      <c r="E160" s="10"/>
      <c r="F160" s="10"/>
      <c r="H160" s="10"/>
    </row>
    <row r="161" spans="3:8" s="28" customFormat="1" x14ac:dyDescent="0.3">
      <c r="C161" s="10"/>
      <c r="E161" s="10"/>
      <c r="F161" s="10"/>
      <c r="H161" s="10"/>
    </row>
    <row r="162" spans="3:8" s="28" customFormat="1" x14ac:dyDescent="0.3">
      <c r="C162" s="10"/>
      <c r="E162" s="10"/>
      <c r="F162" s="10"/>
      <c r="H162" s="10"/>
    </row>
    <row r="163" spans="3:8" s="28" customFormat="1" x14ac:dyDescent="0.3">
      <c r="C163" s="10"/>
      <c r="E163" s="10"/>
      <c r="F163" s="10"/>
      <c r="H163" s="10"/>
    </row>
    <row r="164" spans="3:8" s="28" customFormat="1" x14ac:dyDescent="0.3">
      <c r="C164" s="10"/>
      <c r="E164" s="10"/>
      <c r="F164" s="10"/>
      <c r="H164" s="10"/>
    </row>
    <row r="165" spans="3:8" s="28" customFormat="1" x14ac:dyDescent="0.3">
      <c r="C165" s="10"/>
      <c r="E165" s="10"/>
      <c r="F165" s="10"/>
      <c r="H165" s="10"/>
    </row>
    <row r="166" spans="3:8" s="28" customFormat="1" x14ac:dyDescent="0.3">
      <c r="C166" s="10"/>
      <c r="E166" s="10"/>
      <c r="F166" s="10"/>
      <c r="H166" s="10"/>
    </row>
    <row r="167" spans="3:8" s="28" customFormat="1" x14ac:dyDescent="0.3">
      <c r="C167" s="10"/>
      <c r="E167" s="10"/>
      <c r="F167" s="10"/>
      <c r="H167" s="10"/>
    </row>
    <row r="168" spans="3:8" s="28" customFormat="1" x14ac:dyDescent="0.3">
      <c r="C168" s="10"/>
      <c r="E168" s="10"/>
      <c r="F168" s="10"/>
      <c r="H168" s="10"/>
    </row>
    <row r="169" spans="3:8" s="28" customFormat="1" x14ac:dyDescent="0.3">
      <c r="C169" s="10"/>
      <c r="E169" s="10"/>
      <c r="F169" s="10"/>
      <c r="H169" s="10"/>
    </row>
    <row r="170" spans="3:8" s="28" customFormat="1" x14ac:dyDescent="0.3">
      <c r="C170" s="10"/>
      <c r="E170" s="10"/>
      <c r="F170" s="10"/>
      <c r="H170" s="10"/>
    </row>
    <row r="171" spans="3:8" s="28" customFormat="1" x14ac:dyDescent="0.3">
      <c r="C171" s="10"/>
      <c r="E171" s="10"/>
      <c r="F171" s="10"/>
      <c r="H171" s="10"/>
    </row>
    <row r="172" spans="3:8" s="28" customFormat="1" x14ac:dyDescent="0.3">
      <c r="C172" s="10"/>
      <c r="E172" s="10"/>
      <c r="F172" s="10"/>
      <c r="H172" s="10"/>
    </row>
    <row r="173" spans="3:8" s="28" customFormat="1" x14ac:dyDescent="0.3">
      <c r="C173" s="10"/>
      <c r="E173" s="10"/>
      <c r="F173" s="10"/>
      <c r="H173" s="10"/>
    </row>
    <row r="174" spans="3:8" s="28" customFormat="1" x14ac:dyDescent="0.3">
      <c r="C174" s="10"/>
      <c r="E174" s="10"/>
      <c r="F174" s="10"/>
      <c r="H174" s="10"/>
    </row>
    <row r="175" spans="3:8" s="28" customFormat="1" x14ac:dyDescent="0.3">
      <c r="C175" s="10"/>
      <c r="E175" s="10"/>
      <c r="F175" s="10"/>
      <c r="H175" s="10"/>
    </row>
    <row r="176" spans="3:8" s="28" customFormat="1" x14ac:dyDescent="0.3">
      <c r="C176" s="10"/>
      <c r="E176" s="10"/>
      <c r="F176" s="10"/>
      <c r="H176" s="10"/>
    </row>
    <row r="177" spans="3:8" s="28" customFormat="1" x14ac:dyDescent="0.3">
      <c r="C177" s="10"/>
      <c r="E177" s="10"/>
      <c r="F177" s="10"/>
      <c r="H177" s="10"/>
    </row>
    <row r="178" spans="3:8" s="28" customFormat="1" x14ac:dyDescent="0.3">
      <c r="C178" s="10"/>
      <c r="E178" s="10"/>
      <c r="F178" s="10"/>
      <c r="H178" s="10"/>
    </row>
    <row r="179" spans="3:8" s="28" customFormat="1" x14ac:dyDescent="0.3">
      <c r="C179" s="10"/>
      <c r="E179" s="10"/>
      <c r="F179" s="10"/>
      <c r="H179" s="10"/>
    </row>
    <row r="180" spans="3:8" s="28" customFormat="1" x14ac:dyDescent="0.3">
      <c r="C180" s="10"/>
      <c r="E180" s="10"/>
      <c r="F180" s="10"/>
      <c r="H180" s="10"/>
    </row>
    <row r="181" spans="3:8" s="28" customFormat="1" x14ac:dyDescent="0.3">
      <c r="C181" s="10"/>
      <c r="E181" s="10"/>
      <c r="F181" s="10"/>
      <c r="H181" s="10"/>
    </row>
    <row r="182" spans="3:8" s="28" customFormat="1" x14ac:dyDescent="0.3">
      <c r="C182" s="10"/>
      <c r="E182" s="10"/>
      <c r="F182" s="10"/>
      <c r="H182" s="10"/>
    </row>
    <row r="183" spans="3:8" s="28" customFormat="1" x14ac:dyDescent="0.3">
      <c r="C183" s="10"/>
      <c r="E183" s="10"/>
      <c r="F183" s="10"/>
      <c r="H183" s="10"/>
    </row>
    <row r="184" spans="3:8" s="28" customFormat="1" x14ac:dyDescent="0.3">
      <c r="C184" s="10"/>
      <c r="E184" s="10"/>
      <c r="F184" s="10"/>
      <c r="H184" s="10"/>
    </row>
    <row r="185" spans="3:8" s="28" customFormat="1" x14ac:dyDescent="0.3">
      <c r="C185" s="10"/>
      <c r="E185" s="10"/>
      <c r="F185" s="10"/>
      <c r="H185" s="10"/>
    </row>
    <row r="186" spans="3:8" s="28" customFormat="1" x14ac:dyDescent="0.3">
      <c r="C186" s="10"/>
      <c r="E186" s="10"/>
      <c r="F186" s="10"/>
      <c r="H186" s="10"/>
    </row>
    <row r="187" spans="3:8" s="28" customFormat="1" x14ac:dyDescent="0.3">
      <c r="C187" s="10"/>
      <c r="E187" s="10"/>
      <c r="F187" s="10"/>
      <c r="H187" s="10"/>
    </row>
    <row r="188" spans="3:8" s="28" customFormat="1" x14ac:dyDescent="0.3">
      <c r="C188" s="10"/>
      <c r="E188" s="10"/>
      <c r="F188" s="10"/>
      <c r="H188" s="10"/>
    </row>
    <row r="189" spans="3:8" s="28" customFormat="1" x14ac:dyDescent="0.3">
      <c r="C189" s="10"/>
      <c r="E189" s="10"/>
      <c r="F189" s="10"/>
      <c r="H189" s="10"/>
    </row>
    <row r="190" spans="3:8" s="28" customFormat="1" x14ac:dyDescent="0.3">
      <c r="C190" s="10"/>
      <c r="E190" s="10"/>
      <c r="F190" s="10"/>
      <c r="H190" s="10"/>
    </row>
    <row r="191" spans="3:8" s="28" customFormat="1" x14ac:dyDescent="0.3">
      <c r="C191" s="10"/>
      <c r="E191" s="10"/>
      <c r="F191" s="10"/>
      <c r="H191" s="10"/>
    </row>
    <row r="192" spans="3:8" s="28" customFormat="1" x14ac:dyDescent="0.3">
      <c r="C192" s="10"/>
      <c r="E192" s="10"/>
      <c r="F192" s="10"/>
      <c r="H192" s="10"/>
    </row>
    <row r="193" spans="3:8" s="28" customFormat="1" x14ac:dyDescent="0.3">
      <c r="C193" s="10"/>
      <c r="E193" s="10"/>
      <c r="F193" s="10"/>
      <c r="H193" s="10"/>
    </row>
    <row r="194" spans="3:8" s="28" customFormat="1" x14ac:dyDescent="0.3">
      <c r="C194" s="10"/>
      <c r="E194" s="10"/>
      <c r="F194" s="10"/>
      <c r="H194" s="10"/>
    </row>
    <row r="195" spans="3:8" s="28" customFormat="1" x14ac:dyDescent="0.3">
      <c r="C195" s="10"/>
      <c r="E195" s="10"/>
      <c r="F195" s="10"/>
      <c r="H195" s="10"/>
    </row>
    <row r="196" spans="3:8" s="28" customFormat="1" x14ac:dyDescent="0.3">
      <c r="C196" s="10"/>
      <c r="E196" s="10"/>
      <c r="F196" s="10"/>
      <c r="H196" s="10"/>
    </row>
    <row r="197" spans="3:8" s="28" customFormat="1" x14ac:dyDescent="0.3">
      <c r="C197" s="10"/>
      <c r="E197" s="10"/>
      <c r="F197" s="10"/>
      <c r="H197" s="10"/>
    </row>
    <row r="198" spans="3:8" s="28" customFormat="1" x14ac:dyDescent="0.3">
      <c r="C198" s="10"/>
      <c r="E198" s="10"/>
      <c r="F198" s="10"/>
      <c r="H198" s="10"/>
    </row>
    <row r="199" spans="3:8" s="28" customFormat="1" x14ac:dyDescent="0.3">
      <c r="C199" s="10"/>
      <c r="E199" s="10"/>
      <c r="F199" s="10"/>
      <c r="H199" s="10"/>
    </row>
    <row r="200" spans="3:8" s="28" customFormat="1" x14ac:dyDescent="0.3">
      <c r="C200" s="10"/>
      <c r="E200" s="10"/>
      <c r="F200" s="10"/>
      <c r="H200" s="10"/>
    </row>
    <row r="201" spans="3:8" s="28" customFormat="1" x14ac:dyDescent="0.3">
      <c r="C201" s="10"/>
      <c r="E201" s="10"/>
      <c r="F201" s="10"/>
      <c r="H201" s="10"/>
    </row>
    <row r="202" spans="3:8" s="28" customFormat="1" x14ac:dyDescent="0.3">
      <c r="C202" s="10"/>
      <c r="E202" s="10"/>
      <c r="F202" s="10"/>
      <c r="H202" s="10"/>
    </row>
    <row r="203" spans="3:8" s="28" customFormat="1" x14ac:dyDescent="0.3">
      <c r="C203" s="10"/>
      <c r="E203" s="10"/>
      <c r="F203" s="10"/>
      <c r="H203" s="10"/>
    </row>
    <row r="204" spans="3:8" s="28" customFormat="1" x14ac:dyDescent="0.3">
      <c r="C204" s="10"/>
      <c r="E204" s="10"/>
      <c r="F204" s="10"/>
      <c r="H204" s="10"/>
    </row>
    <row r="205" spans="3:8" s="28" customFormat="1" x14ac:dyDescent="0.3">
      <c r="C205" s="10"/>
      <c r="E205" s="10"/>
      <c r="F205" s="10"/>
      <c r="H205" s="10"/>
    </row>
    <row r="206" spans="3:8" s="28" customFormat="1" x14ac:dyDescent="0.3">
      <c r="C206" s="10"/>
      <c r="E206" s="10"/>
      <c r="F206" s="10"/>
      <c r="H206" s="10"/>
    </row>
    <row r="207" spans="3:8" s="28" customFormat="1" x14ac:dyDescent="0.3">
      <c r="C207" s="10"/>
      <c r="E207" s="10"/>
      <c r="F207" s="10"/>
      <c r="H207" s="10"/>
    </row>
    <row r="208" spans="3:8" s="28" customFormat="1" x14ac:dyDescent="0.3">
      <c r="C208" s="10"/>
      <c r="E208" s="10"/>
      <c r="F208" s="10"/>
      <c r="H208" s="10"/>
    </row>
    <row r="209" spans="3:8" s="28" customFormat="1" x14ac:dyDescent="0.3">
      <c r="C209" s="10"/>
      <c r="E209" s="10"/>
      <c r="F209" s="10"/>
      <c r="H209" s="10"/>
    </row>
    <row r="210" spans="3:8" s="28" customFormat="1" x14ac:dyDescent="0.3">
      <c r="C210" s="10"/>
      <c r="E210" s="10"/>
      <c r="F210" s="10"/>
      <c r="H210" s="10"/>
    </row>
    <row r="211" spans="3:8" s="28" customFormat="1" x14ac:dyDescent="0.3">
      <c r="C211" s="10"/>
      <c r="E211" s="10"/>
      <c r="F211" s="10"/>
      <c r="H211" s="10"/>
    </row>
    <row r="212" spans="3:8" s="28" customFormat="1" x14ac:dyDescent="0.3">
      <c r="C212" s="10"/>
      <c r="E212" s="10"/>
      <c r="F212" s="10"/>
      <c r="H212" s="10"/>
    </row>
    <row r="213" spans="3:8" s="28" customFormat="1" x14ac:dyDescent="0.3">
      <c r="C213" s="10"/>
      <c r="E213" s="10"/>
      <c r="F213" s="10"/>
      <c r="H213" s="10"/>
    </row>
    <row r="214" spans="3:8" s="28" customFormat="1" x14ac:dyDescent="0.3">
      <c r="C214" s="10"/>
      <c r="E214" s="10"/>
      <c r="F214" s="10"/>
      <c r="H214" s="10"/>
    </row>
    <row r="215" spans="3:8" s="28" customFormat="1" x14ac:dyDescent="0.3">
      <c r="C215" s="10"/>
      <c r="E215" s="10"/>
      <c r="F215" s="10"/>
      <c r="H215" s="10"/>
    </row>
    <row r="216" spans="3:8" s="28" customFormat="1" x14ac:dyDescent="0.3">
      <c r="C216" s="10"/>
      <c r="E216" s="10"/>
      <c r="F216" s="10"/>
      <c r="H216" s="10"/>
    </row>
    <row r="217" spans="3:8" s="28" customFormat="1" x14ac:dyDescent="0.3">
      <c r="C217" s="10"/>
      <c r="E217" s="10"/>
      <c r="F217" s="10"/>
      <c r="H217" s="10"/>
    </row>
    <row r="218" spans="3:8" s="28" customFormat="1" x14ac:dyDescent="0.3">
      <c r="C218" s="10"/>
      <c r="E218" s="10"/>
      <c r="F218" s="10"/>
      <c r="H218" s="10"/>
    </row>
    <row r="219" spans="3:8" s="28" customFormat="1" x14ac:dyDescent="0.3">
      <c r="C219" s="10"/>
      <c r="E219" s="10"/>
      <c r="F219" s="10"/>
      <c r="H219" s="10"/>
    </row>
    <row r="220" spans="3:8" s="28" customFormat="1" x14ac:dyDescent="0.3">
      <c r="C220" s="10"/>
      <c r="E220" s="10"/>
      <c r="F220" s="10"/>
      <c r="H220" s="10"/>
    </row>
    <row r="221" spans="3:8" s="28" customFormat="1" x14ac:dyDescent="0.3">
      <c r="C221" s="10"/>
      <c r="E221" s="10"/>
      <c r="F221" s="10"/>
      <c r="H221" s="10"/>
    </row>
    <row r="222" spans="3:8" s="28" customFormat="1" x14ac:dyDescent="0.3">
      <c r="C222" s="10"/>
      <c r="E222" s="10"/>
      <c r="F222" s="10"/>
      <c r="H222" s="10"/>
    </row>
    <row r="223" spans="3:8" s="28" customFormat="1" x14ac:dyDescent="0.3">
      <c r="C223" s="10"/>
      <c r="E223" s="10"/>
      <c r="F223" s="10"/>
      <c r="H223" s="10"/>
    </row>
    <row r="224" spans="3:8" s="28" customFormat="1" x14ac:dyDescent="0.3">
      <c r="C224" s="10"/>
      <c r="E224" s="10"/>
      <c r="F224" s="10"/>
      <c r="H224" s="10"/>
    </row>
    <row r="225" spans="3:8" s="28" customFormat="1" x14ac:dyDescent="0.3">
      <c r="C225" s="10"/>
      <c r="E225" s="10"/>
      <c r="F225" s="10"/>
      <c r="H225" s="10"/>
    </row>
    <row r="226" spans="3:8" s="28" customFormat="1" x14ac:dyDescent="0.3">
      <c r="C226" s="10"/>
      <c r="E226" s="10"/>
      <c r="F226" s="10"/>
      <c r="H226" s="10"/>
    </row>
    <row r="227" spans="3:8" s="28" customFormat="1" x14ac:dyDescent="0.3">
      <c r="C227" s="10"/>
      <c r="E227" s="10"/>
      <c r="F227" s="10"/>
      <c r="H227" s="10"/>
    </row>
    <row r="228" spans="3:8" s="28" customFormat="1" x14ac:dyDescent="0.3">
      <c r="C228" s="10"/>
      <c r="E228" s="10"/>
      <c r="F228" s="10"/>
      <c r="H228" s="10"/>
    </row>
    <row r="229" spans="3:8" s="28" customFormat="1" x14ac:dyDescent="0.3">
      <c r="C229" s="10"/>
      <c r="E229" s="10"/>
      <c r="F229" s="10"/>
      <c r="H229" s="10"/>
    </row>
    <row r="230" spans="3:8" s="28" customFormat="1" x14ac:dyDescent="0.3">
      <c r="C230" s="10"/>
      <c r="E230" s="10"/>
      <c r="F230" s="10"/>
      <c r="H230" s="10"/>
    </row>
    <row r="231" spans="3:8" s="28" customFormat="1" x14ac:dyDescent="0.3">
      <c r="C231" s="10"/>
      <c r="E231" s="10"/>
      <c r="F231" s="10"/>
      <c r="H231" s="10"/>
    </row>
    <row r="232" spans="3:8" s="28" customFormat="1" x14ac:dyDescent="0.3">
      <c r="C232" s="10"/>
      <c r="E232" s="10"/>
      <c r="F232" s="10"/>
      <c r="H232" s="10"/>
    </row>
    <row r="233" spans="3:8" s="28" customFormat="1" x14ac:dyDescent="0.3">
      <c r="C233" s="10"/>
      <c r="E233" s="10"/>
      <c r="F233" s="10"/>
      <c r="H233" s="10"/>
    </row>
    <row r="234" spans="3:8" s="28" customFormat="1" x14ac:dyDescent="0.3">
      <c r="C234" s="10"/>
      <c r="E234" s="10"/>
      <c r="F234" s="10"/>
      <c r="H234" s="10"/>
    </row>
    <row r="235" spans="3:8" s="28" customFormat="1" x14ac:dyDescent="0.3">
      <c r="C235" s="10"/>
      <c r="E235" s="10"/>
      <c r="F235" s="10"/>
      <c r="H235" s="10"/>
    </row>
    <row r="236" spans="3:8" s="28" customFormat="1" x14ac:dyDescent="0.3">
      <c r="C236" s="10"/>
      <c r="E236" s="10"/>
      <c r="F236" s="10"/>
      <c r="H236" s="10"/>
    </row>
    <row r="237" spans="3:8" s="28" customFormat="1" x14ac:dyDescent="0.3">
      <c r="C237" s="10"/>
      <c r="E237" s="10"/>
      <c r="F237" s="10"/>
      <c r="H237" s="10"/>
    </row>
    <row r="238" spans="3:8" s="28" customFormat="1" x14ac:dyDescent="0.3">
      <c r="C238" s="10"/>
      <c r="E238" s="10"/>
      <c r="F238" s="10"/>
      <c r="H238" s="10"/>
    </row>
    <row r="239" spans="3:8" s="28" customFormat="1" x14ac:dyDescent="0.3">
      <c r="C239" s="10"/>
      <c r="E239" s="10"/>
      <c r="F239" s="10"/>
      <c r="H239" s="10"/>
    </row>
    <row r="240" spans="3:8" s="28" customFormat="1" x14ac:dyDescent="0.3">
      <c r="C240" s="10"/>
      <c r="E240" s="10"/>
      <c r="F240" s="10"/>
      <c r="H240" s="10"/>
    </row>
    <row r="241" spans="3:13" x14ac:dyDescent="0.3">
      <c r="C241" s="10"/>
      <c r="D241" s="28"/>
      <c r="E241" s="10"/>
      <c r="F241" s="10"/>
      <c r="G241" s="28"/>
      <c r="H241" s="10"/>
      <c r="K241" s="28"/>
      <c r="L241" s="28"/>
      <c r="M241" s="28"/>
    </row>
    <row r="242" spans="3:13" x14ac:dyDescent="0.3">
      <c r="C242" s="10"/>
      <c r="D242" s="28"/>
      <c r="E242" s="10"/>
      <c r="F242" s="10"/>
      <c r="G242" s="28"/>
      <c r="H242" s="10"/>
      <c r="K242" s="28"/>
      <c r="L242" s="28"/>
      <c r="M242" s="28"/>
    </row>
  </sheetData>
  <sheetProtection password="F79C" sheet="1" objects="1" scenarios="1" selectLockedCells="1"/>
  <mergeCells count="19">
    <mergeCell ref="B1:D1"/>
    <mergeCell ref="N1:P1"/>
    <mergeCell ref="B3:C4"/>
    <mergeCell ref="D3:E4"/>
    <mergeCell ref="F3:H4"/>
    <mergeCell ref="N105:P105"/>
    <mergeCell ref="N106:P106"/>
    <mergeCell ref="B105:H105"/>
    <mergeCell ref="B106:H106"/>
    <mergeCell ref="G47:G103"/>
    <mergeCell ref="H47:H103"/>
    <mergeCell ref="I47:I103"/>
    <mergeCell ref="J47:J103"/>
    <mergeCell ref="K47:K103"/>
    <mergeCell ref="G7:G46"/>
    <mergeCell ref="H7:H46"/>
    <mergeCell ref="I7:I46"/>
    <mergeCell ref="J7:J46"/>
    <mergeCell ref="K7:K46"/>
  </mergeCells>
  <conditionalFormatting sqref="B7:B103">
    <cfRule type="containsBlanks" dxfId="12" priority="63">
      <formula>LEN(TRIM(B7))=0</formula>
    </cfRule>
  </conditionalFormatting>
  <conditionalFormatting sqref="B7:B103">
    <cfRule type="cellIs" dxfId="11" priority="58" operator="greaterThanOrEqual">
      <formula>1</formula>
    </cfRule>
  </conditionalFormatting>
  <conditionalFormatting sqref="N7:N103">
    <cfRule type="notContainsBlanks" dxfId="10" priority="30">
      <formula>LEN(TRIM(N7))&gt;0</formula>
    </cfRule>
    <cfRule type="containsBlanks" dxfId="9" priority="31">
      <formula>LEN(TRIM(N7))=0</formula>
    </cfRule>
  </conditionalFormatting>
  <conditionalFormatting sqref="N7:N103">
    <cfRule type="notContainsBlanks" dxfId="8" priority="29">
      <formula>LEN(TRIM(N7))&gt;0</formula>
    </cfRule>
  </conditionalFormatting>
  <conditionalFormatting sqref="P8">
    <cfRule type="cellIs" dxfId="7" priority="27" operator="equal">
      <formula>"NEVYHOVUJE"</formula>
    </cfRule>
    <cfRule type="cellIs" dxfId="6" priority="28" operator="equal">
      <formula>"VYHOVUJE"</formula>
    </cfRule>
  </conditionalFormatting>
  <conditionalFormatting sqref="D7:D46">
    <cfRule type="containsBlanks" dxfId="5" priority="6">
      <formula>LEN(TRIM(D7))=0</formula>
    </cfRule>
  </conditionalFormatting>
  <conditionalFormatting sqref="D47:D103">
    <cfRule type="containsBlanks" dxfId="4" priority="5">
      <formula>LEN(TRIM(D47))=0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9:P10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 H47">
      <formula1>"ANO,NE"</formula1>
    </dataValidation>
    <dataValidation type="list" showInputMessage="1" showErrorMessage="1" sqref="E7:E103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2018-07-04T09:40:38Z</cp:lastPrinted>
  <dcterms:created xsi:type="dcterms:W3CDTF">2014-03-05T12:43:32Z</dcterms:created>
  <dcterms:modified xsi:type="dcterms:W3CDTF">2018-07-04T09:43:42Z</dcterms:modified>
</cp:coreProperties>
</file>