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19320" windowHeight="12795" tabRatio="939" activeTab="0"/>
  </bookViews>
  <sheets>
    <sheet name="Nábytek" sheetId="22" r:id="rId1"/>
  </sheets>
  <definedNames>
    <definedName name="_xlnm.Print_Area" localSheetId="0">'Nábytek'!$B$1:$S$17</definedName>
  </definedNames>
  <calcPr calcId="145621"/>
</workbook>
</file>

<file path=xl/sharedStrings.xml><?xml version="1.0" encoding="utf-8"?>
<sst xmlns="http://schemas.openxmlformats.org/spreadsheetml/2006/main" count="77" uniqueCount="55">
  <si>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</si>
  <si>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</si>
  <si>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</si>
  <si>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</si>
  <si>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</si>
  <si>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</si>
  <si>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</si>
  <si>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</si>
  <si>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</si>
  <si>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</si>
  <si>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</si>
  <si>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</si>
  <si>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</si>
  <si>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</si>
  <si>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Kancelářská židle (křeslo) s područkami</t>
  </si>
  <si>
    <t>ks</t>
  </si>
  <si>
    <t>Nábytek pro ZČU  (II.) 022 - 2018 (N-(II.)-022-2018)</t>
  </si>
  <si>
    <t>Priloha_c._1_Kupni_smlouvy_technicka_specifikace_N-(II.)-022-2018</t>
  </si>
  <si>
    <t xml:space="preserve">Název </t>
  </si>
  <si>
    <t xml:space="preserve">Měrná jednotka [MJ] </t>
  </si>
  <si>
    <t>Popis</t>
  </si>
  <si>
    <t xml:space="preserve">Fakturace </t>
  </si>
  <si>
    <t>Samostatná faktura</t>
  </si>
  <si>
    <t>Ilustrační obrázek</t>
  </si>
  <si>
    <t>Obchodní podmínky NAD RÁMEC STANDARDNÍCH 
obchodních podmínek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</si>
  <si>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</si>
  <si>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Hana Menclová,
Tel.: 37763 4853</t>
  </si>
  <si>
    <t xml:space="preserve">Kontaktní osoba 
k převzetí zboží </t>
  </si>
  <si>
    <t xml:space="preserve">Ilona Polívková, 
Tel.: 37763 4875,
725 549 941
</t>
  </si>
  <si>
    <t>Ing. Michaela Pšeidlová,
Tel.: 37763 4878,
724 961 105</t>
  </si>
  <si>
    <t>Gabriela Vostracká,
Tel.: 37763 4877</t>
  </si>
  <si>
    <t xml:space="preserve">Máchova 14, 
301 00 Plzeň,
VŠ kolej </t>
  </si>
  <si>
    <t xml:space="preserve">Místo dodání </t>
  </si>
  <si>
    <t xml:space="preserve">Bolevecká 30-32,  
301 00 Plzeň,
VŠ kolej </t>
  </si>
  <si>
    <t xml:space="preserve">Borská 53,
306 14 Plzeň,
VŠ kolej </t>
  </si>
  <si>
    <t xml:space="preserve">Maximální cena za jednotlivé položky 
 v Kč BEZ DPH </t>
  </si>
  <si>
    <t xml:space="preserve">POZNÁMKA </t>
  </si>
  <si>
    <t>Šuplík pod postel</t>
  </si>
  <si>
    <t>Výškově nastavitelná židle (křeslo) s područkami, nosný kříž z kovu - chrom, 5 koleček. 
Područky plastové, obruče z kovu - chrom. 
Opěrák síťovaný materiál Mesh, barva černá.
Sedák čalouněný prodyšnou látkou, černá barva. 
Houpací mechanismus s aretací v základní poloze s nastavením síly protiváhy. Pochromovaný plynový píst, pogumovaná kolečka, průměr 50 mm vhodná pro všechny druhy podlah, průměr čepu kolečka 11 mm. 
Maximální nosnost min. 115 kg. 
Rozměry v rozmezí: celková výška židle 111-124 cm, výška sezení: rozsah pojezdu od 40 do min. 58 cm, hloubka sedáku 49-51cm, šířka sedáku 50-61 cm, výška opěráku 65-73 cm.</t>
  </si>
  <si>
    <t>Výškově nastavitelná židle (křeslo) s područkami, nosný kříž z kovu - chrom, 5 koleček. 
Područky plastové, obruče z kovu - chrom. 
Opěrák síťovaný materiál Mesh, barva černá.
Sedák čalouněný prodyšnou látkou, černá barva. 
Houpací mechanismus s aretací v základní poloze s nastavením síly protiváhy. Pochromovaný plynový píst, pogumovaná kolečka, průměr 50 mm vhodná pro všechny druhy podlah, průměr čepu kolečka 11 mm.
Maximální nosnost min. 115 kg. 
Rozměry v rozmezí: celková výška židle 111-124 cm, výška sezení: rozsah pojezdu od 40 do min. 58 cm, hloubka sedáku 49-51cm, šířka sedáku 50-61 cm, výška opěráku 65-73 cm.</t>
  </si>
  <si>
    <t>Výškově nastavitelná židle (křeslo) s područkami, nosný kříž z kovu - chrom, 5 koleček. 
Područky plastové, obruče z kovu - chrom. 
Opěrák síťovaný materiál Mesh, barva černá. 
Sedák čalouněný prodyšnou látkou, černá barva.
Houpací mechanismus s aretací v základní poloze s nastavením síly protiváhy. Pochromovaný plynový píst, pogumovaná kolečka, průměr 50 mm vhodná pro všechny druhy podlah, průměr čepu kolečka 11 mm. 
Maximální nosnost min. 115 kg.
Rozměry v rozmezí: celková výška židle 111-124 cm, výška sezení: rozsah pojezdu od 40 do min. 58 cm, hloubka sedáku 49-51cm, šířka sedáku 50-61 cm, výška opěráku 65-73 cm.</t>
  </si>
  <si>
    <r>
      <t xml:space="preserve">Šuplík pod postel, boky a čela z materiálu dřevotřístková deska oboustranně laminovaná, barva bílá, tloušťka 18 mm. Dno sololitová deska jednostranně laminovaná, tloušťka </t>
    </r>
    <r>
      <rPr>
        <sz val="11"/>
        <rFont val="Calibri"/>
        <family val="2"/>
        <scheme val="minor"/>
      </rPr>
      <t xml:space="preserve">3,2 </t>
    </r>
    <r>
      <rPr>
        <sz val="11"/>
        <color theme="1"/>
        <rFont val="Calibri"/>
        <family val="2"/>
        <scheme val="minor"/>
      </rPr>
      <t>mm, dno není laminované ze spodu. 
Rozměry: délka 1300 mm, šířka 850 mm, výška 200 mm.
Šuplík je opatřen zespodu kolečky (nejlépe 5 ks), průměr kolečka 25 mm, kolečko z plastu (umělá hmota) v kovovém držáku. Hrany ABS 2 mm, 2 úchytky pro vytažení šuplíku, úchytka chromová, délka cca 96 mm, úchytky umístěny cca 200 mm od krajů, výškově uprostřed čela.</t>
    </r>
  </si>
  <si>
    <t>Deska do postele</t>
  </si>
  <si>
    <t>Dagmar Keglerová,
Tel.: 37763 4876</t>
  </si>
  <si>
    <t>Dřevotřísková deska lisovaná, hladký povrch, barva světlé dřevo.
Rozměry: délka 1990 mm maximálně 2000 mm, šířka 890 mm, tloušťka 18 až 22 mm. 
Začištěné (hladké) strany a hrany.</t>
  </si>
  <si>
    <t>Dřevotřísková deska lisovaná, hladký povrch, barva světlé dřevo.
Rozměry: délka 1990 mm maximálně 2000mm, šířka 890 mm, tloušťka 18 až 22 mm.
Začištěné (hladké) strany a hrany.</t>
  </si>
  <si>
    <t>Dřevotřísková deska lisovaná, hladký povrch, barva světlé dřevo.
Rozměry: délka 1990 mm maximálně 2000 mm, šířka 890 mm, tloušťka 18 až 22 mm.
Začištěné (hladké) strany a hrany.</t>
  </si>
  <si>
    <t>Bolevecká 30-32,  
301 00 Plzeň,
VŠ kolej L1-2</t>
  </si>
  <si>
    <t>Borská 53,
306 14 Plzeň,
VŠ kolej A</t>
  </si>
  <si>
    <t>Máchova 20,
301 00 Plzeň
VŠ kolej B2</t>
  </si>
  <si>
    <t xml:space="preserve">Kancelářská židle musí splňovat základní kritéria na kvalitní ergonomické sezení, a to jak na krátkodobé sezení, tak i na dlouhodobé sezení u počítače, či jiným pracovním účelům (viz ilustrační obrázek).         
Síťovina na opěráku v černé barvě, bederní opěrka stavitelná, čalouněný černý sedák, posuv sedáku, opěrka hlavy  3D stavitelná, synchronní mechanismus s váhovou regulací, blokace mechanismu, plynový píst, kovový kříž, výškově stavitelné područky plastové s měkčenými podloketkami, kolečka na koberec. Nosnost min. 130 kg.
Rozměry: výška sedáku: rozsah pojezdu od 45 do min. 55 cm, hloubka sedáku 52 cm (+ - 2 cm), šířka sedáku (bez područek) 53 cm (+ - 2 cm). </t>
  </si>
  <si>
    <t>Ing. Jindra Komrsková, 
Tel.: 37763 1081,
606 665 167</t>
  </si>
  <si>
    <t>Univerzitní 22, 
306 14 Plzeň,
Projektové centrum - budova FST,  
UF210 - doručit do kanceláře.</t>
  </si>
  <si>
    <t>Cena včetně montáže a dodání do kanceláře</t>
  </si>
  <si>
    <t xml:space="preserve">Kancelářská židle, kolečka koberec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</si>
</sst>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medium"/>
      <right/>
      <top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4" borderId="1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6" fillId="3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164" fontId="6" fillId="3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6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4" fontId="0" fillId="4" borderId="20" xfId="0" applyNumberFormat="1" applyFill="1" applyBorder="1" applyAlignment="1" applyProtection="1">
      <alignment horizontal="right" vertical="center" indent="1"/>
      <protection/>
    </xf>
    <xf numFmtId="164" fontId="6" fillId="3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1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2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22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ont="1" applyFill="1" applyBorder="1" applyAlignment="1" applyProtection="1">
      <alignment horizontal="center" vertical="center" wrapText="1"/>
      <protection/>
    </xf>
    <xf numFmtId="3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7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27" xfId="0" applyFont="1" applyFill="1" applyBorder="1" applyAlignment="1" applyProtection="1">
      <alignment horizontal="center" vertical="center" wrapText="1"/>
      <protection/>
    </xf>
    <xf numFmtId="3" fontId="0" fillId="2" borderId="28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ont="1" applyFill="1" applyBorder="1" applyAlignment="1" applyProtection="1">
      <alignment horizontal="center" vertical="center" wrapText="1"/>
      <protection/>
    </xf>
    <xf numFmtId="3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9" xfId="0" applyNumberFormat="1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3" fontId="0" fillId="2" borderId="30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vertical="center" wrapText="1"/>
      <protection/>
    </xf>
    <xf numFmtId="0" fontId="0" fillId="4" borderId="14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center" vertical="center" wrapText="1"/>
      <protection/>
    </xf>
    <xf numFmtId="3" fontId="0" fillId="2" borderId="31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 wrapTex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center" vertical="center" wrapText="1"/>
      <protection/>
    </xf>
    <xf numFmtId="3" fontId="0" fillId="2" borderId="32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0" fillId="4" borderId="13" xfId="0" applyNumberFormat="1" applyFont="1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3" fontId="0" fillId="2" borderId="3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ont="1" applyFill="1" applyBorder="1" applyAlignment="1" applyProtection="1">
      <alignment horizontal="center" vertical="center" wrapText="1"/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ont="1" applyFill="1" applyBorder="1" applyAlignment="1" applyProtection="1">
      <alignment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  <xf numFmtId="0" fontId="2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vertical="center" wrapText="1"/>
      <protection/>
    </xf>
    <xf numFmtId="0" fontId="0" fillId="5" borderId="36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6</xdr:row>
      <xdr:rowOff>2076450</xdr:rowOff>
    </xdr:from>
    <xdr:to>
      <xdr:col>6</xdr:col>
      <xdr:colOff>2276475</xdr:colOff>
      <xdr:row>7</xdr:row>
      <xdr:rowOff>2562225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24975" y="4791075"/>
          <a:ext cx="2066925" cy="347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723900</xdr:colOff>
      <xdr:row>13</xdr:row>
      <xdr:rowOff>76200</xdr:rowOff>
    </xdr:from>
    <xdr:to>
      <xdr:col>6</xdr:col>
      <xdr:colOff>2038350</xdr:colOff>
      <xdr:row>13</xdr:row>
      <xdr:rowOff>2533650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16097250"/>
          <a:ext cx="1314450" cy="2457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zoomScale="80" zoomScaleNormal="80" workbookViewId="0" topLeftCell="H9">
      <selection activeCell="H11" sqref="H11"/>
    </sheetView>
  </sheetViews>
  <sheetFormatPr defaultColWidth="9.140625" defaultRowHeight="15"/>
  <cols>
    <col min="1" max="1" width="1.421875" style="80" customWidth="1"/>
    <col min="2" max="2" width="5.7109375" style="80" customWidth="1"/>
    <col min="3" max="3" width="37.8515625" style="7" customWidth="1"/>
    <col min="4" max="4" width="9.7109375" style="157" customWidth="1"/>
    <col min="5" max="5" width="9.00390625" style="11" customWidth="1"/>
    <col min="6" max="6" width="73.00390625" style="7" customWidth="1"/>
    <col min="7" max="7" width="38.00390625" style="7" customWidth="1"/>
    <col min="8" max="8" width="29.140625" style="156" customWidth="1"/>
    <col min="9" max="9" width="12.421875" style="156" customWidth="1"/>
    <col min="10" max="10" width="25.7109375" style="12" customWidth="1"/>
    <col min="11" max="11" width="20.8515625" style="80" customWidth="1"/>
    <col min="12" max="12" width="21.57421875" style="80" customWidth="1"/>
    <col min="13" max="13" width="19.57421875" style="156" customWidth="1"/>
    <col min="14" max="14" width="17.7109375" style="156" hidden="1" customWidth="1"/>
    <col min="15" max="15" width="18.140625" style="80" customWidth="1"/>
    <col min="16" max="16" width="19.28125" style="80" customWidth="1"/>
    <col min="17" max="17" width="21.00390625" style="80" customWidth="1"/>
    <col min="18" max="18" width="17.00390625" style="80" customWidth="1"/>
    <col min="19" max="19" width="15.28125" style="80" hidden="1" customWidth="1"/>
    <col min="20" max="16384" width="9.140625" style="80" customWidth="1"/>
  </cols>
  <sheetData>
    <row r="1" spans="2:14" s="12" customFormat="1" ht="24.6" customHeight="1">
      <c r="B1" s="61" t="s">
        <v>16</v>
      </c>
      <c r="C1" s="61"/>
      <c r="D1" s="61"/>
      <c r="E1" s="61"/>
      <c r="F1" s="7"/>
      <c r="G1" s="7"/>
      <c r="H1" s="7"/>
      <c r="I1" s="7"/>
      <c r="M1" s="7"/>
      <c r="N1" s="7"/>
    </row>
    <row r="2" spans="1:19" s="12" customFormat="1" ht="18.9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8"/>
      <c r="M2" s="7"/>
      <c r="N2" s="7"/>
      <c r="O2" s="8"/>
      <c r="P2" s="62" t="s">
        <v>17</v>
      </c>
      <c r="Q2" s="62"/>
      <c r="R2" s="62"/>
      <c r="S2" s="62"/>
    </row>
    <row r="3" spans="2:18" s="12" customFormat="1" ht="20.1" customHeight="1">
      <c r="B3" s="63"/>
      <c r="C3" s="64" t="s">
        <v>5</v>
      </c>
      <c r="D3" s="65"/>
      <c r="E3" s="65"/>
      <c r="F3" s="65"/>
      <c r="G3" s="65"/>
      <c r="H3" s="66"/>
      <c r="I3" s="66"/>
      <c r="J3" s="66"/>
      <c r="K3" s="66"/>
      <c r="L3" s="67"/>
      <c r="M3" s="68"/>
      <c r="N3" s="68"/>
      <c r="O3" s="67"/>
      <c r="P3" s="67"/>
      <c r="R3" s="67"/>
    </row>
    <row r="4" spans="2:18" s="12" customFormat="1" ht="20.1" customHeight="1" thickBot="1">
      <c r="B4" s="69"/>
      <c r="C4" s="64" t="s">
        <v>12</v>
      </c>
      <c r="D4" s="65"/>
      <c r="E4" s="65"/>
      <c r="F4" s="65"/>
      <c r="G4" s="65"/>
      <c r="H4" s="65"/>
      <c r="I4" s="67"/>
      <c r="J4" s="67"/>
      <c r="K4" s="67"/>
      <c r="L4" s="67"/>
      <c r="M4" s="7"/>
      <c r="N4" s="7"/>
      <c r="O4" s="67"/>
      <c r="P4" s="67"/>
      <c r="R4" s="67"/>
    </row>
    <row r="5" spans="2:16" s="12" customFormat="1" ht="37.5" customHeight="1" thickBot="1">
      <c r="B5" s="9"/>
      <c r="C5" s="10"/>
      <c r="D5" s="11"/>
      <c r="E5" s="11"/>
      <c r="F5" s="7"/>
      <c r="G5" s="7"/>
      <c r="H5" s="16" t="s">
        <v>11</v>
      </c>
      <c r="I5" s="7"/>
      <c r="M5" s="7"/>
      <c r="N5" s="13"/>
      <c r="P5" s="31" t="s">
        <v>11</v>
      </c>
    </row>
    <row r="6" spans="2:19" s="12" customFormat="1" ht="94.5" customHeight="1" thickBot="1" thickTop="1">
      <c r="B6" s="14" t="s">
        <v>1</v>
      </c>
      <c r="C6" s="32" t="s">
        <v>18</v>
      </c>
      <c r="D6" s="32" t="s">
        <v>0</v>
      </c>
      <c r="E6" s="32" t="s">
        <v>19</v>
      </c>
      <c r="F6" s="32" t="s">
        <v>20</v>
      </c>
      <c r="G6" s="32" t="s">
        <v>23</v>
      </c>
      <c r="H6" s="26" t="s">
        <v>2</v>
      </c>
      <c r="I6" s="32" t="s">
        <v>21</v>
      </c>
      <c r="J6" s="32" t="s">
        <v>24</v>
      </c>
      <c r="K6" s="57" t="s">
        <v>25</v>
      </c>
      <c r="L6" s="57" t="s">
        <v>27</v>
      </c>
      <c r="M6" s="32" t="s">
        <v>32</v>
      </c>
      <c r="N6" s="32" t="s">
        <v>35</v>
      </c>
      <c r="O6" s="32" t="s">
        <v>6</v>
      </c>
      <c r="P6" s="24" t="s">
        <v>7</v>
      </c>
      <c r="Q6" s="32" t="s">
        <v>8</v>
      </c>
      <c r="R6" s="32" t="s">
        <v>9</v>
      </c>
      <c r="S6" s="32" t="s">
        <v>36</v>
      </c>
    </row>
    <row r="7" spans="1:19" ht="235.5" customHeight="1" thickTop="1">
      <c r="A7" s="70"/>
      <c r="B7" s="71">
        <v>1</v>
      </c>
      <c r="C7" s="72" t="s">
        <v>14</v>
      </c>
      <c r="D7" s="73">
        <v>1</v>
      </c>
      <c r="E7" s="74" t="s">
        <v>15</v>
      </c>
      <c r="F7" s="75" t="s">
        <v>40</v>
      </c>
      <c r="G7" s="76"/>
      <c r="H7" s="25"/>
      <c r="I7" s="77" t="s">
        <v>22</v>
      </c>
      <c r="J7" s="76"/>
      <c r="K7" s="77" t="s">
        <v>26</v>
      </c>
      <c r="L7" s="78" t="s">
        <v>28</v>
      </c>
      <c r="M7" s="78" t="s">
        <v>31</v>
      </c>
      <c r="N7" s="4">
        <f>D7*O7</f>
        <v>1600</v>
      </c>
      <c r="O7" s="18">
        <v>1600</v>
      </c>
      <c r="P7" s="28"/>
      <c r="Q7" s="29">
        <f>D7*P7</f>
        <v>0</v>
      </c>
      <c r="R7" s="21" t="str">
        <f>IF(ISNUMBER(P7),IF(P7&gt;O7,"NEVYHOVUJE","VYHOVUJE")," ")</f>
        <v xml:space="preserve"> </v>
      </c>
      <c r="S7" s="79"/>
    </row>
    <row r="8" spans="2:19" ht="215.25" customHeight="1">
      <c r="B8" s="81">
        <v>2</v>
      </c>
      <c r="C8" s="82" t="s">
        <v>14</v>
      </c>
      <c r="D8" s="83">
        <v>3</v>
      </c>
      <c r="E8" s="84" t="s">
        <v>15</v>
      </c>
      <c r="F8" s="85" t="s">
        <v>39</v>
      </c>
      <c r="G8" s="86"/>
      <c r="H8" s="17"/>
      <c r="I8" s="87"/>
      <c r="J8" s="86"/>
      <c r="K8" s="87"/>
      <c r="L8" s="88" t="s">
        <v>29</v>
      </c>
      <c r="M8" s="88" t="s">
        <v>33</v>
      </c>
      <c r="N8" s="4">
        <f>D8*O8</f>
        <v>4800</v>
      </c>
      <c r="O8" s="19">
        <v>1600</v>
      </c>
      <c r="P8" s="20"/>
      <c r="Q8" s="23">
        <f>D8*P8</f>
        <v>0</v>
      </c>
      <c r="R8" s="22" t="str">
        <f aca="true" t="shared" si="0" ref="R8:R14">IF(ISNUMBER(P8),IF(P8&gt;O8,"NEVYHOVUJE","VYHOVUJE")," ")</f>
        <v xml:space="preserve"> </v>
      </c>
      <c r="S8" s="89"/>
    </row>
    <row r="9" spans="2:19" ht="214.5" customHeight="1" thickBot="1">
      <c r="B9" s="90">
        <v>3</v>
      </c>
      <c r="C9" s="91" t="s">
        <v>14</v>
      </c>
      <c r="D9" s="92">
        <v>1</v>
      </c>
      <c r="E9" s="93" t="s">
        <v>15</v>
      </c>
      <c r="F9" s="94" t="s">
        <v>38</v>
      </c>
      <c r="G9" s="86"/>
      <c r="H9" s="27"/>
      <c r="I9" s="87"/>
      <c r="J9" s="86"/>
      <c r="K9" s="87"/>
      <c r="L9" s="95" t="s">
        <v>30</v>
      </c>
      <c r="M9" s="95" t="s">
        <v>34</v>
      </c>
      <c r="N9" s="35">
        <f>D9*O9</f>
        <v>1600</v>
      </c>
      <c r="O9" s="36">
        <v>1600</v>
      </c>
      <c r="P9" s="37"/>
      <c r="Q9" s="30">
        <f>D9*P9</f>
        <v>0</v>
      </c>
      <c r="R9" s="38" t="str">
        <f t="shared" si="0"/>
        <v xml:space="preserve"> </v>
      </c>
      <c r="S9" s="89"/>
    </row>
    <row r="10" spans="2:19" ht="154.5" customHeight="1" thickBot="1">
      <c r="B10" s="96">
        <v>4</v>
      </c>
      <c r="C10" s="97" t="s">
        <v>37</v>
      </c>
      <c r="D10" s="98">
        <v>50</v>
      </c>
      <c r="E10" s="99" t="s">
        <v>15</v>
      </c>
      <c r="F10" s="100" t="s">
        <v>41</v>
      </c>
      <c r="G10" s="101"/>
      <c r="H10" s="39"/>
      <c r="I10" s="102" t="s">
        <v>22</v>
      </c>
      <c r="J10" s="99"/>
      <c r="K10" s="103" t="s">
        <v>26</v>
      </c>
      <c r="L10" s="103" t="s">
        <v>29</v>
      </c>
      <c r="M10" s="103" t="s">
        <v>47</v>
      </c>
      <c r="N10" s="40">
        <f>D10*O10</f>
        <v>75000</v>
      </c>
      <c r="O10" s="41">
        <v>1500</v>
      </c>
      <c r="P10" s="42"/>
      <c r="Q10" s="43">
        <f>D10*P10</f>
        <v>0</v>
      </c>
      <c r="R10" s="44" t="str">
        <f t="shared" si="0"/>
        <v xml:space="preserve"> </v>
      </c>
      <c r="S10" s="104"/>
    </row>
    <row r="11" spans="2:19" ht="81.75" customHeight="1">
      <c r="B11" s="105">
        <v>5</v>
      </c>
      <c r="C11" s="106" t="s">
        <v>42</v>
      </c>
      <c r="D11" s="107">
        <v>50</v>
      </c>
      <c r="E11" s="108" t="s">
        <v>15</v>
      </c>
      <c r="F11" s="109" t="s">
        <v>44</v>
      </c>
      <c r="G11" s="110"/>
      <c r="H11" s="45"/>
      <c r="I11" s="111" t="s">
        <v>22</v>
      </c>
      <c r="J11" s="112"/>
      <c r="K11" s="113" t="s">
        <v>26</v>
      </c>
      <c r="L11" s="114" t="s">
        <v>29</v>
      </c>
      <c r="M11" s="114" t="s">
        <v>47</v>
      </c>
      <c r="N11" s="46">
        <f>D11*O11</f>
        <v>19250</v>
      </c>
      <c r="O11" s="47">
        <v>385</v>
      </c>
      <c r="P11" s="48"/>
      <c r="Q11" s="49">
        <f>D11*P11</f>
        <v>0</v>
      </c>
      <c r="R11" s="50" t="str">
        <f t="shared" si="0"/>
        <v xml:space="preserve"> </v>
      </c>
      <c r="S11" s="115"/>
    </row>
    <row r="12" spans="2:19" ht="63.75" customHeight="1">
      <c r="B12" s="116">
        <v>6</v>
      </c>
      <c r="C12" s="82" t="s">
        <v>42</v>
      </c>
      <c r="D12" s="83">
        <v>30</v>
      </c>
      <c r="E12" s="84" t="s">
        <v>15</v>
      </c>
      <c r="F12" s="117" t="s">
        <v>45</v>
      </c>
      <c r="G12" s="118"/>
      <c r="H12" s="17"/>
      <c r="I12" s="119"/>
      <c r="J12" s="120"/>
      <c r="K12" s="87"/>
      <c r="L12" s="88" t="s">
        <v>30</v>
      </c>
      <c r="M12" s="88" t="s">
        <v>48</v>
      </c>
      <c r="N12" s="4">
        <f>D12*O12</f>
        <v>11550</v>
      </c>
      <c r="O12" s="19">
        <v>385</v>
      </c>
      <c r="P12" s="20"/>
      <c r="Q12" s="23">
        <f>D12*P12</f>
        <v>0</v>
      </c>
      <c r="R12" s="22" t="str">
        <f t="shared" si="0"/>
        <v xml:space="preserve"> </v>
      </c>
      <c r="S12" s="89"/>
    </row>
    <row r="13" spans="2:19" ht="82.5" customHeight="1" thickBot="1">
      <c r="B13" s="90">
        <v>7</v>
      </c>
      <c r="C13" s="121" t="s">
        <v>42</v>
      </c>
      <c r="D13" s="122">
        <v>25</v>
      </c>
      <c r="E13" s="123" t="s">
        <v>15</v>
      </c>
      <c r="F13" s="124" t="s">
        <v>46</v>
      </c>
      <c r="G13" s="125"/>
      <c r="H13" s="27"/>
      <c r="I13" s="126"/>
      <c r="J13" s="127"/>
      <c r="K13" s="87"/>
      <c r="L13" s="95" t="s">
        <v>43</v>
      </c>
      <c r="M13" s="95" t="s">
        <v>49</v>
      </c>
      <c r="N13" s="35">
        <f>D13*O13</f>
        <v>9625</v>
      </c>
      <c r="O13" s="36">
        <v>385</v>
      </c>
      <c r="P13" s="37"/>
      <c r="Q13" s="30">
        <f>D13*P13</f>
        <v>0</v>
      </c>
      <c r="R13" s="38" t="str">
        <f t="shared" si="0"/>
        <v xml:space="preserve"> </v>
      </c>
      <c r="S13" s="89"/>
    </row>
    <row r="14" spans="2:19" ht="220.5" customHeight="1" thickBot="1">
      <c r="B14" s="128">
        <v>8</v>
      </c>
      <c r="C14" s="129" t="s">
        <v>54</v>
      </c>
      <c r="D14" s="130">
        <v>1</v>
      </c>
      <c r="E14" s="131" t="s">
        <v>15</v>
      </c>
      <c r="F14" s="132" t="s">
        <v>50</v>
      </c>
      <c r="G14" s="132"/>
      <c r="H14" s="51"/>
      <c r="I14" s="133" t="s">
        <v>22</v>
      </c>
      <c r="J14" s="134" t="s">
        <v>53</v>
      </c>
      <c r="K14" s="131" t="s">
        <v>51</v>
      </c>
      <c r="L14" s="131" t="s">
        <v>51</v>
      </c>
      <c r="M14" s="131" t="s">
        <v>52</v>
      </c>
      <c r="N14" s="52">
        <f>D14*O14</f>
        <v>6000</v>
      </c>
      <c r="O14" s="53">
        <v>6000</v>
      </c>
      <c r="P14" s="54"/>
      <c r="Q14" s="55">
        <f>D14*P14</f>
        <v>0</v>
      </c>
      <c r="R14" s="56" t="str">
        <f t="shared" si="0"/>
        <v xml:space="preserve"> </v>
      </c>
      <c r="S14" s="135"/>
    </row>
    <row r="15" spans="1:19" ht="13.7" customHeight="1" thickBot="1" thickTop="1">
      <c r="A15" s="136"/>
      <c r="B15" s="136"/>
      <c r="C15" s="137"/>
      <c r="D15" s="136"/>
      <c r="E15" s="137"/>
      <c r="F15" s="137"/>
      <c r="G15" s="137"/>
      <c r="H15" s="138"/>
      <c r="I15" s="136"/>
      <c r="J15" s="137"/>
      <c r="K15" s="136"/>
      <c r="L15" s="136"/>
      <c r="M15" s="136"/>
      <c r="N15" s="136"/>
      <c r="O15" s="136"/>
      <c r="P15" s="136"/>
      <c r="Q15" s="139"/>
      <c r="R15" s="136"/>
      <c r="S15" s="136"/>
    </row>
    <row r="16" spans="1:19" ht="60.75" customHeight="1" thickBot="1" thickTop="1">
      <c r="A16" s="140"/>
      <c r="B16" s="60" t="s">
        <v>13</v>
      </c>
      <c r="C16" s="60"/>
      <c r="D16" s="60"/>
      <c r="E16" s="60"/>
      <c r="F16" s="60"/>
      <c r="G16" s="60"/>
      <c r="H16" s="60"/>
      <c r="I16" s="60"/>
      <c r="J16" s="141"/>
      <c r="K16" s="142"/>
      <c r="L16" s="142"/>
      <c r="M16" s="142"/>
      <c r="N16" s="1"/>
      <c r="O16" s="33" t="s">
        <v>4</v>
      </c>
      <c r="P16" s="58" t="s">
        <v>10</v>
      </c>
      <c r="Q16" s="143"/>
      <c r="R16" s="144"/>
      <c r="S16" s="145"/>
    </row>
    <row r="17" spans="1:19" ht="42.75" customHeight="1" thickBot="1" thickTop="1">
      <c r="A17" s="140"/>
      <c r="B17" s="146" t="s">
        <v>3</v>
      </c>
      <c r="C17" s="146"/>
      <c r="D17" s="146"/>
      <c r="E17" s="146"/>
      <c r="F17" s="146"/>
      <c r="G17" s="146"/>
      <c r="H17" s="146"/>
      <c r="I17" s="147"/>
      <c r="J17" s="15"/>
      <c r="K17" s="2"/>
      <c r="L17" s="2"/>
      <c r="M17" s="2"/>
      <c r="N17" s="3"/>
      <c r="O17" s="34">
        <f>SUM(N7:N14)</f>
        <v>129425</v>
      </c>
      <c r="P17" s="59">
        <f>SUM(Q7:Q14)</f>
        <v>0</v>
      </c>
      <c r="Q17" s="148"/>
      <c r="R17" s="149"/>
      <c r="S17" s="150"/>
    </row>
    <row r="18" spans="1:19" ht="14.25" customHeight="1" thickTop="1">
      <c r="A18" s="140"/>
      <c r="B18" s="150"/>
      <c r="C18" s="151"/>
      <c r="D18" s="152"/>
      <c r="E18" s="153"/>
      <c r="F18" s="151"/>
      <c r="G18" s="151"/>
      <c r="H18" s="154"/>
      <c r="I18" s="154"/>
      <c r="J18" s="155"/>
      <c r="K18" s="150"/>
      <c r="L18" s="150"/>
      <c r="M18" s="154"/>
      <c r="N18" s="154"/>
      <c r="O18" s="150"/>
      <c r="P18" s="150"/>
      <c r="Q18" s="150"/>
      <c r="R18" s="150"/>
      <c r="S18" s="150"/>
    </row>
    <row r="19" spans="3:14" ht="15">
      <c r="C19" s="12"/>
      <c r="D19" s="80"/>
      <c r="E19" s="12"/>
      <c r="F19" s="12"/>
      <c r="G19" s="12"/>
      <c r="H19" s="80"/>
      <c r="I19" s="80"/>
      <c r="M19" s="80"/>
      <c r="N19" s="80"/>
    </row>
    <row r="20" spans="3:14" ht="15">
      <c r="C20" s="12"/>
      <c r="D20" s="80"/>
      <c r="E20" s="12"/>
      <c r="F20" s="12"/>
      <c r="G20" s="12"/>
      <c r="H20" s="80"/>
      <c r="I20" s="80"/>
      <c r="M20" s="80"/>
      <c r="N20" s="80"/>
    </row>
    <row r="21" spans="3:14" ht="15">
      <c r="C21" s="12"/>
      <c r="D21" s="80"/>
      <c r="E21" s="12"/>
      <c r="F21" s="12"/>
      <c r="G21" s="12"/>
      <c r="H21" s="80"/>
      <c r="I21" s="80"/>
      <c r="M21" s="80"/>
      <c r="N21" s="80"/>
    </row>
    <row r="22" spans="3:14" ht="15">
      <c r="C22" s="12"/>
      <c r="D22" s="80"/>
      <c r="E22" s="12"/>
      <c r="F22" s="12"/>
      <c r="G22" s="12"/>
      <c r="H22" s="80"/>
      <c r="I22" s="80"/>
      <c r="M22" s="80"/>
      <c r="N22" s="80"/>
    </row>
    <row r="23" spans="3:14" ht="15">
      <c r="C23" s="12"/>
      <c r="D23" s="80"/>
      <c r="E23" s="12"/>
      <c r="F23" s="12"/>
      <c r="G23" s="12"/>
      <c r="H23" s="80"/>
      <c r="I23" s="80"/>
      <c r="M23" s="80"/>
      <c r="N23" s="80"/>
    </row>
    <row r="24" spans="3:14" ht="15">
      <c r="C24" s="12"/>
      <c r="D24" s="80"/>
      <c r="E24" s="12"/>
      <c r="F24" s="12"/>
      <c r="G24" s="12"/>
      <c r="H24" s="80"/>
      <c r="I24" s="80"/>
      <c r="M24" s="80"/>
      <c r="N24" s="80"/>
    </row>
    <row r="25" spans="3:14" ht="15">
      <c r="C25" s="12"/>
      <c r="D25" s="80"/>
      <c r="E25" s="12"/>
      <c r="F25" s="12"/>
      <c r="G25" s="12"/>
      <c r="H25" s="80"/>
      <c r="I25" s="80"/>
      <c r="M25" s="80"/>
      <c r="N25" s="80"/>
    </row>
    <row r="26" spans="3:14" ht="15">
      <c r="C26" s="12"/>
      <c r="D26" s="80"/>
      <c r="E26" s="12"/>
      <c r="F26" s="12"/>
      <c r="G26" s="12"/>
      <c r="H26" s="80"/>
      <c r="I26" s="80"/>
      <c r="M26" s="80"/>
      <c r="N26" s="80"/>
    </row>
    <row r="27" spans="3:14" ht="15">
      <c r="C27" s="12"/>
      <c r="D27" s="80"/>
      <c r="E27" s="12"/>
      <c r="F27" s="12"/>
      <c r="G27" s="12"/>
      <c r="H27" s="80"/>
      <c r="I27" s="80"/>
      <c r="M27" s="80"/>
      <c r="N27" s="80"/>
    </row>
    <row r="28" spans="3:14" ht="15">
      <c r="C28" s="12"/>
      <c r="D28" s="80"/>
      <c r="E28" s="12"/>
      <c r="F28" s="12"/>
      <c r="G28" s="12"/>
      <c r="H28" s="80"/>
      <c r="I28" s="80"/>
      <c r="M28" s="80"/>
      <c r="N28" s="80"/>
    </row>
    <row r="29" spans="3:14" ht="15">
      <c r="C29" s="12"/>
      <c r="D29" s="80"/>
      <c r="E29" s="12"/>
      <c r="F29" s="12"/>
      <c r="G29" s="12"/>
      <c r="H29" s="80"/>
      <c r="I29" s="80"/>
      <c r="M29" s="80"/>
      <c r="N29" s="80"/>
    </row>
    <row r="30" spans="3:14" ht="15">
      <c r="C30" s="12"/>
      <c r="D30" s="80"/>
      <c r="E30" s="12"/>
      <c r="F30" s="12"/>
      <c r="G30" s="12"/>
      <c r="H30" s="80"/>
      <c r="I30" s="80"/>
      <c r="M30" s="80"/>
      <c r="N30" s="80"/>
    </row>
    <row r="31" spans="3:14" ht="15">
      <c r="C31" s="12"/>
      <c r="D31" s="80"/>
      <c r="E31" s="12"/>
      <c r="F31" s="12"/>
      <c r="G31" s="12"/>
      <c r="H31" s="80"/>
      <c r="I31" s="80"/>
      <c r="M31" s="80"/>
      <c r="N31" s="80"/>
    </row>
    <row r="32" spans="3:14" ht="15">
      <c r="C32" s="12"/>
      <c r="D32" s="80"/>
      <c r="E32" s="12"/>
      <c r="F32" s="12"/>
      <c r="G32" s="12"/>
      <c r="H32" s="80"/>
      <c r="I32" s="80"/>
      <c r="M32" s="80"/>
      <c r="N32" s="80"/>
    </row>
    <row r="33" spans="3:14" ht="15">
      <c r="C33" s="12"/>
      <c r="D33" s="80"/>
      <c r="E33" s="12"/>
      <c r="F33" s="12"/>
      <c r="G33" s="12"/>
      <c r="H33" s="80"/>
      <c r="I33" s="80"/>
      <c r="M33" s="80"/>
      <c r="N33" s="80"/>
    </row>
    <row r="34" spans="3:14" ht="15">
      <c r="C34" s="12"/>
      <c r="D34" s="80"/>
      <c r="E34" s="12"/>
      <c r="F34" s="12"/>
      <c r="G34" s="12"/>
      <c r="H34" s="80"/>
      <c r="I34" s="80"/>
      <c r="M34" s="80"/>
      <c r="N34" s="80"/>
    </row>
    <row r="35" spans="3:14" ht="15">
      <c r="C35" s="12"/>
      <c r="D35" s="80"/>
      <c r="E35" s="12"/>
      <c r="F35" s="12"/>
      <c r="G35" s="12"/>
      <c r="H35" s="80"/>
      <c r="I35" s="80"/>
      <c r="M35" s="80"/>
      <c r="N35" s="80"/>
    </row>
    <row r="36" spans="3:14" ht="15">
      <c r="C36" s="12"/>
      <c r="D36" s="80"/>
      <c r="E36" s="12"/>
      <c r="F36" s="12"/>
      <c r="G36" s="12"/>
      <c r="H36" s="80"/>
      <c r="I36" s="80"/>
      <c r="M36" s="80"/>
      <c r="N36" s="80"/>
    </row>
    <row r="37" spans="3:14" ht="15">
      <c r="C37" s="12"/>
      <c r="D37" s="80"/>
      <c r="E37" s="12"/>
      <c r="F37" s="12"/>
      <c r="G37" s="12"/>
      <c r="H37" s="80"/>
      <c r="I37" s="80"/>
      <c r="M37" s="80"/>
      <c r="N37" s="80"/>
    </row>
    <row r="38" spans="3:14" ht="15">
      <c r="C38" s="12"/>
      <c r="D38" s="80"/>
      <c r="E38" s="12"/>
      <c r="F38" s="12"/>
      <c r="G38" s="12"/>
      <c r="H38" s="80"/>
      <c r="I38" s="80"/>
      <c r="M38" s="80"/>
      <c r="N38" s="80"/>
    </row>
    <row r="39" spans="3:14" ht="15">
      <c r="C39" s="12"/>
      <c r="D39" s="80"/>
      <c r="E39" s="12"/>
      <c r="F39" s="12"/>
      <c r="G39" s="12"/>
      <c r="H39" s="80"/>
      <c r="I39" s="80"/>
      <c r="M39" s="80"/>
      <c r="N39" s="80"/>
    </row>
    <row r="40" spans="3:14" ht="15">
      <c r="C40" s="12"/>
      <c r="D40" s="80"/>
      <c r="E40" s="12"/>
      <c r="F40" s="12"/>
      <c r="G40" s="12"/>
      <c r="H40" s="80"/>
      <c r="I40" s="80"/>
      <c r="M40" s="80"/>
      <c r="N40" s="80"/>
    </row>
    <row r="41" spans="3:14" ht="15">
      <c r="C41" s="12"/>
      <c r="D41" s="80"/>
      <c r="E41" s="12"/>
      <c r="F41" s="12"/>
      <c r="G41" s="12"/>
      <c r="H41" s="80"/>
      <c r="I41" s="80"/>
      <c r="M41" s="80"/>
      <c r="N41" s="80"/>
    </row>
    <row r="42" spans="3:14" ht="15">
      <c r="C42" s="12"/>
      <c r="D42" s="80"/>
      <c r="E42" s="12"/>
      <c r="F42" s="12"/>
      <c r="G42" s="12"/>
      <c r="H42" s="80"/>
      <c r="I42" s="80"/>
      <c r="M42" s="80"/>
      <c r="N42" s="80"/>
    </row>
    <row r="43" spans="3:14" ht="15">
      <c r="C43" s="12"/>
      <c r="D43" s="80"/>
      <c r="E43" s="12"/>
      <c r="F43" s="12"/>
      <c r="G43" s="12"/>
      <c r="H43" s="80"/>
      <c r="I43" s="80"/>
      <c r="M43" s="80"/>
      <c r="N43" s="80"/>
    </row>
    <row r="44" spans="3:14" ht="15">
      <c r="C44" s="12"/>
      <c r="D44" s="80"/>
      <c r="E44" s="12"/>
      <c r="F44" s="12"/>
      <c r="G44" s="12"/>
      <c r="H44" s="80"/>
      <c r="I44" s="80"/>
      <c r="M44" s="80"/>
      <c r="N44" s="80"/>
    </row>
    <row r="45" spans="3:14" ht="15">
      <c r="C45" s="12"/>
      <c r="D45" s="80"/>
      <c r="E45" s="12"/>
      <c r="F45" s="12"/>
      <c r="G45" s="12"/>
      <c r="H45" s="80"/>
      <c r="I45" s="80"/>
      <c r="M45" s="80"/>
      <c r="N45" s="80"/>
    </row>
    <row r="46" spans="3:14" ht="15">
      <c r="C46" s="12"/>
      <c r="D46" s="80"/>
      <c r="E46" s="12"/>
      <c r="F46" s="12"/>
      <c r="G46" s="12"/>
      <c r="H46" s="80"/>
      <c r="I46" s="80"/>
      <c r="M46" s="80"/>
      <c r="N46" s="80"/>
    </row>
    <row r="47" spans="3:14" ht="15">
      <c r="C47" s="12"/>
      <c r="D47" s="80"/>
      <c r="E47" s="12"/>
      <c r="F47" s="12"/>
      <c r="G47" s="12"/>
      <c r="H47" s="80"/>
      <c r="I47" s="80"/>
      <c r="M47" s="80"/>
      <c r="N47" s="80"/>
    </row>
    <row r="48" spans="3:14" ht="15">
      <c r="C48" s="12"/>
      <c r="D48" s="80"/>
      <c r="E48" s="12"/>
      <c r="F48" s="12"/>
      <c r="G48" s="12"/>
      <c r="H48" s="80"/>
      <c r="I48" s="80"/>
      <c r="M48" s="80"/>
      <c r="N48" s="80"/>
    </row>
    <row r="49" spans="3:14" ht="15">
      <c r="C49" s="12"/>
      <c r="D49" s="80"/>
      <c r="E49" s="12"/>
      <c r="F49" s="12"/>
      <c r="G49" s="12"/>
      <c r="H49" s="80"/>
      <c r="I49" s="80"/>
      <c r="M49" s="80"/>
      <c r="N49" s="80"/>
    </row>
    <row r="50" spans="3:14" ht="15">
      <c r="C50" s="12"/>
      <c r="D50" s="80"/>
      <c r="E50" s="12"/>
      <c r="F50" s="12"/>
      <c r="G50" s="12"/>
      <c r="H50" s="80"/>
      <c r="I50" s="80"/>
      <c r="M50" s="80"/>
      <c r="N50" s="80"/>
    </row>
    <row r="51" spans="3:14" ht="15">
      <c r="C51" s="12"/>
      <c r="D51" s="80"/>
      <c r="E51" s="12"/>
      <c r="F51" s="12"/>
      <c r="G51" s="12"/>
      <c r="H51" s="80"/>
      <c r="I51" s="80"/>
      <c r="M51" s="80"/>
      <c r="N51" s="80"/>
    </row>
    <row r="52" spans="3:14" ht="15">
      <c r="C52" s="12"/>
      <c r="D52" s="80"/>
      <c r="E52" s="12"/>
      <c r="F52" s="12"/>
      <c r="G52" s="12"/>
      <c r="H52" s="80"/>
      <c r="I52" s="80"/>
      <c r="M52" s="80"/>
      <c r="N52" s="80"/>
    </row>
    <row r="53" ht="15">
      <c r="D53" s="80"/>
    </row>
  </sheetData>
  <sheetProtection password="F79C" sheet="1" objects="1" scenarios="1" selectLockedCells="1"/>
  <mergeCells count="15">
    <mergeCell ref="B17:H17"/>
    <mergeCell ref="P16:R16"/>
    <mergeCell ref="P17:R17"/>
    <mergeCell ref="B16:I16"/>
    <mergeCell ref="B1:E1"/>
    <mergeCell ref="I7:I9"/>
    <mergeCell ref="G7:G9"/>
    <mergeCell ref="P2:S2"/>
    <mergeCell ref="I11:I13"/>
    <mergeCell ref="J11:J13"/>
    <mergeCell ref="S11:S13"/>
    <mergeCell ref="K11:K13"/>
    <mergeCell ref="J7:J9"/>
    <mergeCell ref="K7:K9"/>
    <mergeCell ref="S7:S9"/>
  </mergeCells>
  <conditionalFormatting sqref="B7:B14">
    <cfRule type="containsBlanks" priority="58" dxfId="0">
      <formula>LEN(TRIM(B7))=0</formula>
    </cfRule>
  </conditionalFormatting>
  <conditionalFormatting sqref="B7:B14">
    <cfRule type="cellIs" priority="53" dxfId="22" operator="greaterThanOrEqual">
      <formula>1</formula>
    </cfRule>
  </conditionalFormatting>
  <conditionalFormatting sqref="R7:R14">
    <cfRule type="cellIs" priority="31" dxfId="21" operator="equal">
      <formula>"NEVYHOVUJE"</formula>
    </cfRule>
    <cfRule type="cellIs" priority="32" dxfId="20" operator="equal">
      <formula>"VYHOVUJE"</formula>
    </cfRule>
  </conditionalFormatting>
  <conditionalFormatting sqref="H8:H14 P8:P14">
    <cfRule type="notContainsBlanks" priority="21" dxfId="10">
      <formula>LEN(TRIM(H8))&gt;0</formula>
    </cfRule>
    <cfRule type="containsBlanks" priority="22" dxfId="6">
      <formula>LEN(TRIM(H8))=0</formula>
    </cfRule>
  </conditionalFormatting>
  <conditionalFormatting sqref="H8:H14 P8:P14">
    <cfRule type="notContainsBlanks" priority="20" dxfId="8">
      <formula>LEN(TRIM(H8))&gt;0</formula>
    </cfRule>
  </conditionalFormatting>
  <conditionalFormatting sqref="H8:H14">
    <cfRule type="notContainsBlanks" priority="19" dxfId="7">
      <formula>LEN(TRIM(H8))&gt;0</formula>
    </cfRule>
    <cfRule type="containsBlanks" priority="23" dxfId="6">
      <formula>LEN(TRIM(H8))=0</formula>
    </cfRule>
  </conditionalFormatting>
  <conditionalFormatting sqref="P7">
    <cfRule type="notContainsBlanks" priority="17" dxfId="10">
      <formula>LEN(TRIM(P7))&gt;0</formula>
    </cfRule>
    <cfRule type="containsBlanks" priority="18" dxfId="6">
      <formula>LEN(TRIM(P7))=0</formula>
    </cfRule>
  </conditionalFormatting>
  <conditionalFormatting sqref="P7">
    <cfRule type="notContainsBlanks" priority="16" dxfId="8">
      <formula>LEN(TRIM(P7))&gt;0</formula>
    </cfRule>
  </conditionalFormatting>
  <conditionalFormatting sqref="D7">
    <cfRule type="containsBlanks" priority="12" dxfId="0">
      <formula>LEN(TRIM(D7))=0</formula>
    </cfRule>
  </conditionalFormatting>
  <conditionalFormatting sqref="H7">
    <cfRule type="notContainsBlanks" priority="9" dxfId="10">
      <formula>LEN(TRIM(H7))&gt;0</formula>
    </cfRule>
    <cfRule type="containsBlanks" priority="10" dxfId="6">
      <formula>LEN(TRIM(H7))=0</formula>
    </cfRule>
  </conditionalFormatting>
  <conditionalFormatting sqref="H7">
    <cfRule type="notContainsBlanks" priority="8" dxfId="8">
      <formula>LEN(TRIM(H7))&gt;0</formula>
    </cfRule>
  </conditionalFormatting>
  <conditionalFormatting sqref="H7">
    <cfRule type="notContainsBlanks" priority="7" dxfId="7">
      <formula>LEN(TRIM(H7))&gt;0</formula>
    </cfRule>
    <cfRule type="containsBlanks" priority="11" dxfId="6">
      <formula>LEN(TRIM(H7))=0</formula>
    </cfRule>
  </conditionalFormatting>
  <conditionalFormatting sqref="D8:D9">
    <cfRule type="containsBlanks" priority="6" dxfId="0">
      <formula>LEN(TRIM(D8))=0</formula>
    </cfRule>
  </conditionalFormatting>
  <conditionalFormatting sqref="D10">
    <cfRule type="containsBlanks" priority="5" dxfId="0">
      <formula>LEN(TRIM(D10))=0</formula>
    </cfRule>
  </conditionalFormatting>
  <conditionalFormatting sqref="D11">
    <cfRule type="containsBlanks" priority="4" dxfId="0">
      <formula>LEN(TRIM(D11))=0</formula>
    </cfRule>
  </conditionalFormatting>
  <conditionalFormatting sqref="D12">
    <cfRule type="containsBlanks" priority="3" dxfId="0">
      <formula>LEN(TRIM(D12))=0</formula>
    </cfRule>
  </conditionalFormatting>
  <conditionalFormatting sqref="D13">
    <cfRule type="containsBlanks" priority="2" dxfId="0">
      <formula>LEN(TRIM(D13))=0</formula>
    </cfRule>
  </conditionalFormatting>
  <conditionalFormatting sqref="D14">
    <cfRule type="containsBlanks" priority="1" dxfId="0">
      <formula>LEN(TRIM(D14))=0</formula>
    </cfRule>
  </conditionalFormatting>
  <dataValidations count="1">
    <dataValidation type="list" showInputMessage="1" showErrorMessage="1" sqref="E7:E14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2018-06-20T07:14:22Z</cp:lastPrinted>
  <dcterms:created xsi:type="dcterms:W3CDTF">2014-03-05T12:43:32Z</dcterms:created>
  <dcterms:modified xsi:type="dcterms:W3CDTF">2018-06-26T12:38:38Z</dcterms:modified>
  <cp:category/>
  <cp:version/>
  <cp:contentType/>
  <cp:contentStatus/>
</cp:coreProperties>
</file>