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776" windowWidth="14400" windowHeight="3372" tabRatio="939"/>
  </bookViews>
  <sheets>
    <sheet name="ČPHP" sheetId="22" r:id="rId1"/>
  </sheets>
  <definedNames>
    <definedName name="_xlnm.Print_Area" localSheetId="0">ČPHP!$B$1:$O$51</definedName>
  </definedNames>
  <calcPr calcId="145621"/>
</workbook>
</file>

<file path=xl/calcChain.xml><?xml version="1.0" encoding="utf-8"?>
<calcChain xmlns="http://schemas.openxmlformats.org/spreadsheetml/2006/main">
  <c r="N48" i="22" l="1"/>
  <c r="O48" i="22"/>
  <c r="K48" i="22"/>
  <c r="N8" i="22"/>
  <c r="O9" i="22"/>
  <c r="O11" i="22"/>
  <c r="N12" i="22"/>
  <c r="N13" i="22"/>
  <c r="N15" i="22"/>
  <c r="N16" i="22"/>
  <c r="O17" i="22"/>
  <c r="O19" i="22"/>
  <c r="N20" i="22"/>
  <c r="N21" i="22"/>
  <c r="N22" i="22"/>
  <c r="O23" i="22"/>
  <c r="N24" i="22"/>
  <c r="N25" i="22"/>
  <c r="N26" i="22"/>
  <c r="O27" i="22"/>
  <c r="N28" i="22"/>
  <c r="N29" i="22"/>
  <c r="N30" i="22"/>
  <c r="O31" i="22"/>
  <c r="N32" i="22"/>
  <c r="N33" i="22"/>
  <c r="N34" i="22"/>
  <c r="O35" i="22"/>
  <c r="N36" i="22"/>
  <c r="N37" i="22"/>
  <c r="N38" i="22"/>
  <c r="O39" i="22"/>
  <c r="N40" i="22"/>
  <c r="N41" i="22"/>
  <c r="N42" i="22"/>
  <c r="O43" i="22"/>
  <c r="O44" i="22"/>
  <c r="O45" i="22"/>
  <c r="O46" i="22"/>
  <c r="O47" i="22"/>
  <c r="N7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K9" i="22"/>
  <c r="K8" i="22"/>
  <c r="N46" i="22"/>
  <c r="N45" i="22"/>
  <c r="N44" i="22"/>
  <c r="N43" i="22"/>
  <c r="O42" i="22"/>
  <c r="O41" i="22"/>
  <c r="O40" i="22"/>
  <c r="N39" i="22"/>
  <c r="O38" i="22"/>
  <c r="O37" i="22"/>
  <c r="O36" i="22"/>
  <c r="N35" i="22"/>
  <c r="O34" i="22"/>
  <c r="O33" i="22"/>
  <c r="O32" i="22"/>
  <c r="N31" i="22"/>
  <c r="O30" i="22"/>
  <c r="O29" i="22"/>
  <c r="O28" i="22"/>
  <c r="N27" i="22"/>
  <c r="O26" i="22"/>
  <c r="O25" i="22"/>
  <c r="O24" i="22"/>
  <c r="N23" i="22"/>
  <c r="O22" i="22"/>
  <c r="O21" i="22"/>
  <c r="O20" i="22"/>
  <c r="N19" i="22"/>
  <c r="O18" i="22"/>
  <c r="N18" i="22"/>
  <c r="N17" i="22"/>
  <c r="O16" i="22"/>
  <c r="O15" i="22"/>
  <c r="O14" i="22"/>
  <c r="N14" i="22"/>
  <c r="O13" i="22"/>
  <c r="O12" i="22"/>
  <c r="N11" i="22"/>
  <c r="O10" i="22"/>
  <c r="N10" i="22"/>
  <c r="N9" i="22"/>
  <c r="O8" i="22"/>
  <c r="O7" i="22"/>
  <c r="K7" i="22"/>
  <c r="N47" i="22" l="1"/>
  <c r="L51" i="22" l="1"/>
  <c r="M51" i="22" l="1"/>
</calcChain>
</file>

<file path=xl/sharedStrings.xml><?xml version="1.0" encoding="utf-8"?>
<sst xmlns="http://schemas.openxmlformats.org/spreadsheetml/2006/main" count="165" uniqueCount="117">
  <si>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</si>
  <si>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</si>
  <si>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</si>
  <si>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</si>
  <si>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</si>
  <si>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</si>
  <si>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</si>
  <si>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</si>
  <si>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</si>
  <si>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</si>
  <si>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</si>
  <si>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Toaletní papír skládaný</t>
  </si>
  <si>
    <t>ks (balíček)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</si>
  <si>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</si>
  <si>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Honomichlová, 377634883</t>
  </si>
  <si>
    <t>VŠ Menza 4, Univerzitní 12, Plzeň</t>
  </si>
  <si>
    <t xml:space="preserve">MYCÍ PROSTŘEDEK NA PODLAHY </t>
  </si>
  <si>
    <t>ks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</si>
  <si>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</si>
  <si>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</si>
  <si>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</si>
  <si>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t>DEZINFEKČNÍ PROSTŘ</t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</si>
  <si>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</si>
  <si>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</si>
  <si>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</si>
  <si>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</si>
  <si>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</si>
  <si>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</si>
  <si>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</si>
  <si>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t>MYCÍ PROSTŘ. WC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</si>
  <si>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</si>
  <si>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VŮNĚ WC</t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</si>
  <si>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</si>
  <si>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</si>
  <si>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MÝDLO TEKUTÉ- s aplikátorem</t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</si>
  <si>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</si>
  <si>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</si>
  <si>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</si>
  <si>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DEZINFEKČNÍ PŘÍPRAVEK</t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</si>
  <si>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</si>
  <si>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</si>
  <si>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</si>
  <si>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t>STROJNÍ MYTÍ - DO MYČEK NÁDOBÍ  - mytí</t>
  </si>
  <si>
    <t>balení</t>
  </si>
  <si>
    <r>
      <t xml:space="preserve">Tablety do myčky  5 v 1. </t>
    </r>
    <r>
      <rPr>
        <b/>
        <sz val="12"/>
        <rFont val="Calibri"/>
        <family val="2"/>
        <charset val="238"/>
      </rPr>
      <t>Počet tablet v balení 80 - 100 ks.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</si>
  <si>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</si>
  <si>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</si>
  <si>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</si>
  <si>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</si>
  <si>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</si>
  <si>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</si>
  <si>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</si>
  <si>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</si>
  <si>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</si>
  <si>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Pracovní latexové rukavice 7 - 7,5</t>
  </si>
  <si>
    <r>
      <t xml:space="preserve">velikost 7 - 7,5. </t>
    </r>
    <r>
      <rPr>
        <b/>
        <sz val="12"/>
        <rFont val="Calibri"/>
        <family val="2"/>
        <charset val="238"/>
      </rPr>
      <t>Balení 100 - 120 ks.</t>
    </r>
  </si>
  <si>
    <t>Rukavice gumové - L</t>
  </si>
  <si>
    <t>pár</t>
  </si>
  <si>
    <t xml:space="preserve">Vnitřní bavlněná vložka, velikost L.  </t>
  </si>
  <si>
    <t>Hygienické sáčky</t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</si>
  <si>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</si>
  <si>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t>Sáčky na odpadky</t>
  </si>
  <si>
    <t>role</t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</si>
  <si>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</si>
  <si>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</si>
  <si>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</si>
  <si>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</si>
  <si>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</si>
  <si>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>Ubrousky - 2 vrstvé</t>
  </si>
  <si>
    <r>
      <t xml:space="preserve">Ubrousky barevné na rauty, 2vrstvé. </t>
    </r>
    <r>
      <rPr>
        <b/>
        <sz val="12"/>
        <rFont val="Calibri"/>
        <family val="2"/>
        <charset val="238"/>
      </rPr>
      <t xml:space="preserve">Balení 20 - 40 ks (ubrousků). </t>
    </r>
  </si>
  <si>
    <t xml:space="preserve">Kuchyňské utěrky </t>
  </si>
  <si>
    <t>balení (2role)</t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</si>
  <si>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</si>
  <si>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t xml:space="preserve">Folie potravinářská v roli </t>
  </si>
  <si>
    <t>role šíře  45cm,  návin min. 300m.</t>
  </si>
  <si>
    <t>Utěrky bavlněné</t>
  </si>
  <si>
    <t>Utěrky bavlněné, rozměr cca 50 x 65 cm.</t>
  </si>
  <si>
    <t>Smetáček + lopatka</t>
  </si>
  <si>
    <t xml:space="preserve">souprava s otvorem pro  zavěšení, - štětiny -  syntetické vlákno polyetylen,   - lopatka opatřena gumou. </t>
  </si>
  <si>
    <t xml:space="preserve">Hadr na podlahu  </t>
  </si>
  <si>
    <t>z netkaného textilu  (vizkóza),  - rozměr  60 x 70  (oranžový).</t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</si>
  <si>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</si>
  <si>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</si>
  <si>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</si>
  <si>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</si>
  <si>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 xml:space="preserve">Drátěnka </t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</si>
  <si>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</si>
  <si>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t xml:space="preserve"> Vědro s měrkou </t>
  </si>
  <si>
    <t>vědro 10l s měrkou PH , bílý granit</t>
  </si>
  <si>
    <t>Chňapka kuchyňská s teflonem</t>
  </si>
  <si>
    <t xml:space="preserve">Odolná proti vysokým teplotám, rozměr: 17 x 26 cm - materiál: 100 % bavlna + teflon    </t>
  </si>
  <si>
    <t>tekutý mycí prostředek do profesionálních myček bez chlóru, 13 kg</t>
  </si>
  <si>
    <t>tekutý mycí prostředek do profesionálních myček bez chlóru,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</t>
  </si>
  <si>
    <t>Cingrošová, 377634893</t>
  </si>
  <si>
    <t>Bufet FPE,                                        Klatovská 200,Plzeň</t>
  </si>
  <si>
    <t>Menza 4,                 Univerzitní 12, Plzeň</t>
  </si>
  <si>
    <t>Reinvartová, 377634874</t>
  </si>
  <si>
    <t>Kavárna UK,    Univerzitní 18, Plzeň</t>
  </si>
  <si>
    <t>Úklidový vozík - set</t>
  </si>
  <si>
    <t>Úklidový set - úklidový vozík se ždímačem a 2 kbelíky, držákem pro odpadkový koš a pochromovaným košíkem pro úklidové prostředky. Pochromovaná konstrukce, 4 kolečka. S mopem s pevnou tyčí pro bezdotykové ždímání a se 2 - mi návleky. Mop mechanický.</t>
  </si>
  <si>
    <t>pí Vostracká, 377634877</t>
  </si>
  <si>
    <t>VŠ kolej Borská 53, Plzeň</t>
  </si>
  <si>
    <t>Dodávky čistících prostředků a hygienických potřeb (II.) - 017 - 2018 (ČPHP-(II.)-017-2018)</t>
  </si>
  <si>
    <t>Priloha_c._1_KS_technicke_specifikace_CPHP-(II.)-017-2018</t>
  </si>
  <si>
    <t xml:space="preserve">Název </t>
  </si>
  <si>
    <t>Měrná jednotka [MJ]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</si>
  <si>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</si>
  <si>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</si>
  <si>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</si>
  <si>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</si>
  <si>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</si>
  <si>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samostatná faktura</t>
  </si>
  <si>
    <r>
      <t xml:space="preserve">Přípravek na odstraňování znečištění grilů,mikrovlnek, trub a na odstraňování napečenin. 
</t>
    </r>
    <r>
      <rPr>
        <b/>
        <sz val="12"/>
        <rFont val="Calibri"/>
        <family val="2"/>
        <charset val="238"/>
      </rPr>
      <t>Náplň 0,75 - 1 l.</t>
    </r>
  </si>
  <si>
    <t>Ilustrační obrázek</t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</si>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</sst>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9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9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20" xfId="0" applyNumberFormat="1" applyFont="1" applyBorder="1" applyAlignment="1" applyProtection="1">
      <alignment horizontal="left" vertical="center" wrapText="1" indent="4"/>
    </xf>
    <xf numFmtId="0" fontId="1" fillId="0" borderId="0" xfId="0" applyNumberFormat="1" applyFont="1" applyBorder="1" applyAlignment="1" applyProtection="1">
      <alignment horizontal="left" vertical="center" wrapText="1" indent="4"/>
    </xf>
    <xf numFmtId="0" fontId="1" fillId="0" borderId="0" xfId="0" applyNumberFormat="1" applyFont="1" applyBorder="1" applyAlignment="1" applyProtection="1">
      <alignment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8" fillId="0" borderId="12" xfId="2" applyNumberFormat="1" applyFont="1" applyFill="1" applyBorder="1" applyAlignment="1" applyProtection="1">
      <alignment horizontal="left" vertical="center" wrapText="1"/>
    </xf>
    <xf numFmtId="1" fontId="0" fillId="0" borderId="12" xfId="0" applyNumberFormat="1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32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184925</xdr:colOff>
      <xdr:row>47</xdr:row>
      <xdr:rowOff>151010</xdr:rowOff>
    </xdr:from>
    <xdr:to>
      <xdr:col>6</xdr:col>
      <xdr:colOff>3920841</xdr:colOff>
      <xdr:row>47</xdr:row>
      <xdr:rowOff>3438572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8016" y="28275737"/>
          <a:ext cx="3735916" cy="32875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3"/>
  <sheetViews>
    <sheetView showGridLines="0" tabSelected="1" zoomScaleNormal="100" workbookViewId="0">
      <selection activeCell="M7" sqref="M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59" customWidth="1"/>
    <col min="5" max="5" width="9" style="60" customWidth="1"/>
    <col min="6" max="6" width="84.5546875" style="2" customWidth="1"/>
    <col min="7" max="7" width="59.88671875" style="2" customWidth="1"/>
    <col min="8" max="8" width="14.6640625" style="2" customWidth="1"/>
    <col min="9" max="9" width="18.5546875" style="1" customWidth="1"/>
    <col min="10" max="10" width="22.109375" style="2" customWidth="1"/>
    <col min="11" max="11" width="22.109375" style="2" hidden="1" customWidth="1"/>
    <col min="12" max="12" width="20.88671875" style="1" customWidth="1"/>
    <col min="13" max="13" width="19.5546875" style="1" customWidth="1"/>
    <col min="14" max="14" width="21" style="1" customWidth="1"/>
    <col min="15" max="15" width="15.33203125" style="1" customWidth="1"/>
    <col min="16" max="16384" width="8.88671875" style="1"/>
  </cols>
  <sheetData>
    <row r="1" spans="1:15" ht="18" customHeight="1" x14ac:dyDescent="0.3">
      <c r="B1" s="37" t="s">
        <v>102</v>
      </c>
      <c r="C1" s="37"/>
      <c r="D1" s="37"/>
      <c r="E1" s="37"/>
      <c r="F1" s="37"/>
      <c r="G1" s="38"/>
      <c r="M1" s="39" t="s">
        <v>103</v>
      </c>
      <c r="N1" s="39"/>
      <c r="O1" s="39"/>
    </row>
    <row r="2" spans="1:15" ht="18.75" customHeight="1" x14ac:dyDescent="0.3">
      <c r="C2" s="15"/>
      <c r="D2" s="13"/>
      <c r="E2" s="14"/>
      <c r="F2" s="15"/>
      <c r="G2" s="15"/>
      <c r="H2" s="1"/>
      <c r="M2" s="53"/>
      <c r="N2" s="53"/>
    </row>
    <row r="3" spans="1:15" ht="19.95" customHeight="1" x14ac:dyDescent="0.3">
      <c r="B3" s="47" t="s">
        <v>115</v>
      </c>
      <c r="C3" s="48"/>
      <c r="D3" s="49" t="s">
        <v>9</v>
      </c>
      <c r="E3" s="50"/>
      <c r="F3" s="54" t="s">
        <v>116</v>
      </c>
      <c r="G3" s="55"/>
      <c r="H3" s="56"/>
      <c r="I3" s="57"/>
      <c r="J3" s="57"/>
      <c r="K3" s="58"/>
      <c r="L3" s="58"/>
      <c r="M3" s="53"/>
      <c r="N3" s="53"/>
    </row>
    <row r="4" spans="1:15" ht="19.95" customHeight="1" thickBot="1" x14ac:dyDescent="0.35">
      <c r="B4" s="47"/>
      <c r="C4" s="48"/>
      <c r="D4" s="51"/>
      <c r="E4" s="52"/>
      <c r="F4" s="54"/>
      <c r="G4" s="55"/>
      <c r="H4" s="56"/>
      <c r="I4" s="53"/>
      <c r="J4" s="53"/>
      <c r="L4" s="2"/>
      <c r="M4" s="53"/>
      <c r="N4" s="53"/>
    </row>
    <row r="5" spans="1:15" ht="34.200000000000003" customHeight="1" thickBot="1" x14ac:dyDescent="0.35">
      <c r="K5" s="3"/>
      <c r="M5" s="20" t="s">
        <v>9</v>
      </c>
    </row>
    <row r="6" spans="1:15" s="16" customFormat="1" ht="83.25" customHeight="1" thickTop="1" thickBot="1" x14ac:dyDescent="0.35">
      <c r="B6" s="40" t="s">
        <v>1</v>
      </c>
      <c r="C6" s="21" t="s">
        <v>104</v>
      </c>
      <c r="D6" s="21" t="s">
        <v>0</v>
      </c>
      <c r="E6" s="21" t="s">
        <v>105</v>
      </c>
      <c r="F6" s="21" t="s">
        <v>106</v>
      </c>
      <c r="G6" s="21" t="s">
        <v>113</v>
      </c>
      <c r="H6" s="21" t="s">
        <v>107</v>
      </c>
      <c r="I6" s="33" t="s">
        <v>108</v>
      </c>
      <c r="J6" s="21" t="s">
        <v>109</v>
      </c>
      <c r="K6" s="21" t="s">
        <v>110</v>
      </c>
      <c r="L6" s="21" t="s">
        <v>5</v>
      </c>
      <c r="M6" s="12" t="s">
        <v>6</v>
      </c>
      <c r="N6" s="33" t="s">
        <v>7</v>
      </c>
      <c r="O6" s="41" t="s">
        <v>8</v>
      </c>
    </row>
    <row r="7" spans="1:15" ht="51.75" customHeight="1" thickTop="1" x14ac:dyDescent="0.3">
      <c r="A7" s="61"/>
      <c r="B7" s="62">
        <v>1</v>
      </c>
      <c r="C7" s="63" t="s">
        <v>11</v>
      </c>
      <c r="D7" s="64">
        <v>20</v>
      </c>
      <c r="E7" s="65" t="s">
        <v>12</v>
      </c>
      <c r="F7" s="63" t="s">
        <v>13</v>
      </c>
      <c r="G7" s="63"/>
      <c r="H7" s="66" t="s">
        <v>111</v>
      </c>
      <c r="I7" s="66" t="s">
        <v>14</v>
      </c>
      <c r="J7" s="66" t="s">
        <v>15</v>
      </c>
      <c r="K7" s="22">
        <f>D7*L7</f>
        <v>230</v>
      </c>
      <c r="L7" s="22">
        <v>11.5</v>
      </c>
      <c r="M7" s="23"/>
      <c r="N7" s="18">
        <f>D7*M7</f>
        <v>0</v>
      </c>
      <c r="O7" s="42" t="str">
        <f t="shared" ref="O7:O47" si="0">IF(ISNUMBER(M7), IF(M7&gt;L7,"NEVYHOVUJE","VYHOVUJE")," ")</f>
        <v xml:space="preserve"> </v>
      </c>
    </row>
    <row r="8" spans="1:15" ht="51.75" customHeight="1" x14ac:dyDescent="0.3">
      <c r="B8" s="67">
        <v>2</v>
      </c>
      <c r="C8" s="68" t="s">
        <v>16</v>
      </c>
      <c r="D8" s="69">
        <v>10</v>
      </c>
      <c r="E8" s="70" t="s">
        <v>17</v>
      </c>
      <c r="F8" s="68" t="s">
        <v>18</v>
      </c>
      <c r="G8" s="68"/>
      <c r="H8" s="71"/>
      <c r="I8" s="71"/>
      <c r="J8" s="71"/>
      <c r="K8" s="4">
        <f>D8*L8</f>
        <v>1100</v>
      </c>
      <c r="L8" s="4">
        <v>110</v>
      </c>
      <c r="M8" s="17"/>
      <c r="N8" s="19">
        <f>D8*M8</f>
        <v>0</v>
      </c>
      <c r="O8" s="43" t="str">
        <f t="shared" si="0"/>
        <v xml:space="preserve"> </v>
      </c>
    </row>
    <row r="9" spans="1:15" ht="51.75" customHeight="1" x14ac:dyDescent="0.3">
      <c r="B9" s="67">
        <v>3</v>
      </c>
      <c r="C9" s="68" t="s">
        <v>19</v>
      </c>
      <c r="D9" s="69">
        <v>30</v>
      </c>
      <c r="E9" s="70" t="s">
        <v>17</v>
      </c>
      <c r="F9" s="68" t="s">
        <v>20</v>
      </c>
      <c r="G9" s="68"/>
      <c r="H9" s="71"/>
      <c r="I9" s="71"/>
      <c r="J9" s="71"/>
      <c r="K9" s="4">
        <f>D9*L9</f>
        <v>4860</v>
      </c>
      <c r="L9" s="4">
        <v>162</v>
      </c>
      <c r="M9" s="17"/>
      <c r="N9" s="19">
        <f>D9*M9</f>
        <v>0</v>
      </c>
      <c r="O9" s="43" t="str">
        <f t="shared" si="0"/>
        <v xml:space="preserve"> </v>
      </c>
    </row>
    <row r="10" spans="1:15" ht="75.599999999999994" customHeight="1" x14ac:dyDescent="0.3">
      <c r="B10" s="67">
        <v>4</v>
      </c>
      <c r="C10" s="68" t="s">
        <v>21</v>
      </c>
      <c r="D10" s="69">
        <v>10</v>
      </c>
      <c r="E10" s="70" t="s">
        <v>17</v>
      </c>
      <c r="F10" s="68" t="s">
        <v>22</v>
      </c>
      <c r="G10" s="68"/>
      <c r="H10" s="71"/>
      <c r="I10" s="71"/>
      <c r="J10" s="71"/>
      <c r="K10" s="4">
        <f>D10*L10</f>
        <v>850</v>
      </c>
      <c r="L10" s="4">
        <v>85</v>
      </c>
      <c r="M10" s="17"/>
      <c r="N10" s="19">
        <f>D10*M10</f>
        <v>0</v>
      </c>
      <c r="O10" s="43" t="str">
        <f t="shared" si="0"/>
        <v xml:space="preserve"> </v>
      </c>
    </row>
    <row r="11" spans="1:15" ht="51.75" customHeight="1" x14ac:dyDescent="0.3">
      <c r="B11" s="67">
        <v>5</v>
      </c>
      <c r="C11" s="68" t="s">
        <v>21</v>
      </c>
      <c r="D11" s="69">
        <v>10</v>
      </c>
      <c r="E11" s="70" t="s">
        <v>17</v>
      </c>
      <c r="F11" s="68" t="s">
        <v>114</v>
      </c>
      <c r="G11" s="68"/>
      <c r="H11" s="71"/>
      <c r="I11" s="71"/>
      <c r="J11" s="71"/>
      <c r="K11" s="4">
        <f>D11*L11</f>
        <v>1000</v>
      </c>
      <c r="L11" s="4">
        <v>100</v>
      </c>
      <c r="M11" s="17"/>
      <c r="N11" s="19">
        <f>D11*M11</f>
        <v>0</v>
      </c>
      <c r="O11" s="43" t="str">
        <f t="shared" si="0"/>
        <v xml:space="preserve"> </v>
      </c>
    </row>
    <row r="12" spans="1:15" ht="51.75" customHeight="1" x14ac:dyDescent="0.3">
      <c r="B12" s="67">
        <v>6</v>
      </c>
      <c r="C12" s="68" t="s">
        <v>23</v>
      </c>
      <c r="D12" s="69">
        <v>5</v>
      </c>
      <c r="E12" s="70" t="s">
        <v>17</v>
      </c>
      <c r="F12" s="68" t="s">
        <v>24</v>
      </c>
      <c r="G12" s="68"/>
      <c r="H12" s="71"/>
      <c r="I12" s="71"/>
      <c r="J12" s="71"/>
      <c r="K12" s="4">
        <f>D12*L12</f>
        <v>1415</v>
      </c>
      <c r="L12" s="4">
        <v>283</v>
      </c>
      <c r="M12" s="17"/>
      <c r="N12" s="19">
        <f>D12*M12</f>
        <v>0</v>
      </c>
      <c r="O12" s="43" t="str">
        <f t="shared" si="0"/>
        <v xml:space="preserve"> </v>
      </c>
    </row>
    <row r="13" spans="1:15" ht="51.75" customHeight="1" x14ac:dyDescent="0.3">
      <c r="B13" s="67">
        <v>7</v>
      </c>
      <c r="C13" s="68" t="s">
        <v>25</v>
      </c>
      <c r="D13" s="69">
        <v>20</v>
      </c>
      <c r="E13" s="70" t="s">
        <v>17</v>
      </c>
      <c r="F13" s="68" t="s">
        <v>26</v>
      </c>
      <c r="G13" s="68"/>
      <c r="H13" s="71"/>
      <c r="I13" s="71"/>
      <c r="J13" s="71"/>
      <c r="K13" s="4">
        <f>D13*L13</f>
        <v>500</v>
      </c>
      <c r="L13" s="4">
        <v>25</v>
      </c>
      <c r="M13" s="17"/>
      <c r="N13" s="19">
        <f>D13*M13</f>
        <v>0</v>
      </c>
      <c r="O13" s="43" t="str">
        <f t="shared" si="0"/>
        <v xml:space="preserve"> </v>
      </c>
    </row>
    <row r="14" spans="1:15" ht="51.75" customHeight="1" x14ac:dyDescent="0.3">
      <c r="B14" s="67">
        <v>8</v>
      </c>
      <c r="C14" s="68" t="s">
        <v>27</v>
      </c>
      <c r="D14" s="69">
        <v>20</v>
      </c>
      <c r="E14" s="70" t="s">
        <v>17</v>
      </c>
      <c r="F14" s="68" t="s">
        <v>28</v>
      </c>
      <c r="G14" s="68"/>
      <c r="H14" s="71"/>
      <c r="I14" s="71"/>
      <c r="J14" s="71"/>
      <c r="K14" s="4">
        <f>D14*L14</f>
        <v>820</v>
      </c>
      <c r="L14" s="4">
        <v>41</v>
      </c>
      <c r="M14" s="17"/>
      <c r="N14" s="19">
        <f>D14*M14</f>
        <v>0</v>
      </c>
      <c r="O14" s="43" t="str">
        <f t="shared" si="0"/>
        <v xml:space="preserve"> </v>
      </c>
    </row>
    <row r="15" spans="1:15" ht="34.950000000000003" customHeight="1" x14ac:dyDescent="0.3">
      <c r="B15" s="67">
        <v>9</v>
      </c>
      <c r="C15" s="68" t="s">
        <v>29</v>
      </c>
      <c r="D15" s="69">
        <v>20</v>
      </c>
      <c r="E15" s="70" t="s">
        <v>17</v>
      </c>
      <c r="F15" s="68" t="s">
        <v>30</v>
      </c>
      <c r="G15" s="68"/>
      <c r="H15" s="71"/>
      <c r="I15" s="71"/>
      <c r="J15" s="71"/>
      <c r="K15" s="4">
        <f>D15*L15</f>
        <v>1640</v>
      </c>
      <c r="L15" s="4">
        <v>82</v>
      </c>
      <c r="M15" s="17"/>
      <c r="N15" s="19">
        <f>D15*M15</f>
        <v>0</v>
      </c>
      <c r="O15" s="43" t="str">
        <f t="shared" si="0"/>
        <v xml:space="preserve"> </v>
      </c>
    </row>
    <row r="16" spans="1:15" ht="34.950000000000003" customHeight="1" x14ac:dyDescent="0.3">
      <c r="B16" s="67">
        <v>10</v>
      </c>
      <c r="C16" s="68" t="s">
        <v>31</v>
      </c>
      <c r="D16" s="69">
        <v>50</v>
      </c>
      <c r="E16" s="70" t="s">
        <v>17</v>
      </c>
      <c r="F16" s="68" t="s">
        <v>32</v>
      </c>
      <c r="G16" s="68"/>
      <c r="H16" s="71"/>
      <c r="I16" s="71"/>
      <c r="J16" s="71"/>
      <c r="K16" s="4">
        <f>D16*L16</f>
        <v>700</v>
      </c>
      <c r="L16" s="4">
        <v>14</v>
      </c>
      <c r="M16" s="17"/>
      <c r="N16" s="19">
        <f>D16*M16</f>
        <v>0</v>
      </c>
      <c r="O16" s="43" t="str">
        <f t="shared" si="0"/>
        <v xml:space="preserve"> </v>
      </c>
    </row>
    <row r="17" spans="2:15" ht="60.75" customHeight="1" x14ac:dyDescent="0.3">
      <c r="B17" s="67">
        <v>11</v>
      </c>
      <c r="C17" s="68" t="s">
        <v>31</v>
      </c>
      <c r="D17" s="69">
        <v>20</v>
      </c>
      <c r="E17" s="70" t="s">
        <v>17</v>
      </c>
      <c r="F17" s="68" t="s">
        <v>33</v>
      </c>
      <c r="G17" s="68"/>
      <c r="H17" s="71"/>
      <c r="I17" s="71"/>
      <c r="J17" s="71"/>
      <c r="K17" s="4">
        <f>D17*L17</f>
        <v>3920</v>
      </c>
      <c r="L17" s="4">
        <v>196</v>
      </c>
      <c r="M17" s="17"/>
      <c r="N17" s="19">
        <f>D17*M17</f>
        <v>0</v>
      </c>
      <c r="O17" s="43" t="str">
        <f t="shared" si="0"/>
        <v xml:space="preserve"> </v>
      </c>
    </row>
    <row r="18" spans="2:15" ht="31.8" customHeight="1" x14ac:dyDescent="0.3">
      <c r="B18" s="67">
        <v>12</v>
      </c>
      <c r="C18" s="68" t="s">
        <v>34</v>
      </c>
      <c r="D18" s="69">
        <v>10</v>
      </c>
      <c r="E18" s="70" t="s">
        <v>17</v>
      </c>
      <c r="F18" s="68" t="s">
        <v>35</v>
      </c>
      <c r="G18" s="68"/>
      <c r="H18" s="71"/>
      <c r="I18" s="71"/>
      <c r="J18" s="71"/>
      <c r="K18" s="4">
        <f>D18*L18</f>
        <v>280</v>
      </c>
      <c r="L18" s="4">
        <v>28</v>
      </c>
      <c r="M18" s="17"/>
      <c r="N18" s="19">
        <f>D18*M18</f>
        <v>0</v>
      </c>
      <c r="O18" s="43" t="str">
        <f t="shared" si="0"/>
        <v xml:space="preserve"> </v>
      </c>
    </row>
    <row r="19" spans="2:15" ht="56.25" customHeight="1" x14ac:dyDescent="0.3">
      <c r="B19" s="67">
        <v>13</v>
      </c>
      <c r="C19" s="68" t="s">
        <v>36</v>
      </c>
      <c r="D19" s="69">
        <v>35</v>
      </c>
      <c r="E19" s="70" t="s">
        <v>17</v>
      </c>
      <c r="F19" s="68" t="s">
        <v>37</v>
      </c>
      <c r="G19" s="68"/>
      <c r="H19" s="71"/>
      <c r="I19" s="71"/>
      <c r="J19" s="71"/>
      <c r="K19" s="4">
        <f>D19*L19</f>
        <v>2450</v>
      </c>
      <c r="L19" s="4">
        <v>70</v>
      </c>
      <c r="M19" s="17"/>
      <c r="N19" s="19">
        <f>D19*M19</f>
        <v>0</v>
      </c>
      <c r="O19" s="43" t="str">
        <f t="shared" si="0"/>
        <v xml:space="preserve"> </v>
      </c>
    </row>
    <row r="20" spans="2:15" ht="56.25" customHeight="1" x14ac:dyDescent="0.3">
      <c r="B20" s="67">
        <v>14</v>
      </c>
      <c r="C20" s="68" t="s">
        <v>38</v>
      </c>
      <c r="D20" s="69">
        <v>5</v>
      </c>
      <c r="E20" s="70" t="s">
        <v>17</v>
      </c>
      <c r="F20" s="68" t="s">
        <v>39</v>
      </c>
      <c r="G20" s="68"/>
      <c r="H20" s="71"/>
      <c r="I20" s="71"/>
      <c r="J20" s="71"/>
      <c r="K20" s="4">
        <f>D20*L20</f>
        <v>690</v>
      </c>
      <c r="L20" s="4">
        <v>138</v>
      </c>
      <c r="M20" s="17"/>
      <c r="N20" s="19">
        <f>D20*M20</f>
        <v>0</v>
      </c>
      <c r="O20" s="43" t="str">
        <f t="shared" si="0"/>
        <v xml:space="preserve"> </v>
      </c>
    </row>
    <row r="21" spans="2:15" ht="48" customHeight="1" x14ac:dyDescent="0.3">
      <c r="B21" s="67">
        <v>15</v>
      </c>
      <c r="C21" s="68" t="s">
        <v>40</v>
      </c>
      <c r="D21" s="69">
        <v>5</v>
      </c>
      <c r="E21" s="70" t="s">
        <v>17</v>
      </c>
      <c r="F21" s="68" t="s">
        <v>41</v>
      </c>
      <c r="G21" s="68"/>
      <c r="H21" s="71"/>
      <c r="I21" s="71"/>
      <c r="J21" s="71"/>
      <c r="K21" s="4">
        <f>D21*L21</f>
        <v>370</v>
      </c>
      <c r="L21" s="4">
        <v>74</v>
      </c>
      <c r="M21" s="17"/>
      <c r="N21" s="19">
        <f>D21*M21</f>
        <v>0</v>
      </c>
      <c r="O21" s="43" t="str">
        <f t="shared" si="0"/>
        <v xml:space="preserve"> </v>
      </c>
    </row>
    <row r="22" spans="2:15" ht="15.6" x14ac:dyDescent="0.3">
      <c r="B22" s="67">
        <v>16</v>
      </c>
      <c r="C22" s="68" t="s">
        <v>42</v>
      </c>
      <c r="D22" s="69">
        <v>4</v>
      </c>
      <c r="E22" s="70" t="s">
        <v>43</v>
      </c>
      <c r="F22" s="68" t="s">
        <v>44</v>
      </c>
      <c r="G22" s="68"/>
      <c r="H22" s="71"/>
      <c r="I22" s="71"/>
      <c r="J22" s="71"/>
      <c r="K22" s="4">
        <f>D22*L22</f>
        <v>780</v>
      </c>
      <c r="L22" s="4">
        <v>195</v>
      </c>
      <c r="M22" s="17"/>
      <c r="N22" s="19">
        <f>D22*M22</f>
        <v>0</v>
      </c>
      <c r="O22" s="43" t="str">
        <f t="shared" si="0"/>
        <v xml:space="preserve"> </v>
      </c>
    </row>
    <row r="23" spans="2:15" ht="15.6" x14ac:dyDescent="0.3">
      <c r="B23" s="67">
        <v>17</v>
      </c>
      <c r="C23" s="68" t="s">
        <v>45</v>
      </c>
      <c r="D23" s="69">
        <v>30</v>
      </c>
      <c r="E23" s="70" t="s">
        <v>17</v>
      </c>
      <c r="F23" s="68" t="s">
        <v>46</v>
      </c>
      <c r="G23" s="68"/>
      <c r="H23" s="71"/>
      <c r="I23" s="71"/>
      <c r="J23" s="71"/>
      <c r="K23" s="4">
        <f>D23*L23</f>
        <v>960</v>
      </c>
      <c r="L23" s="4">
        <v>32</v>
      </c>
      <c r="M23" s="17"/>
      <c r="N23" s="19">
        <f>D23*M23</f>
        <v>0</v>
      </c>
      <c r="O23" s="43" t="str">
        <f t="shared" si="0"/>
        <v xml:space="preserve"> </v>
      </c>
    </row>
    <row r="24" spans="2:15" ht="44.25" customHeight="1" x14ac:dyDescent="0.3">
      <c r="B24" s="67">
        <v>18</v>
      </c>
      <c r="C24" s="68" t="s">
        <v>47</v>
      </c>
      <c r="D24" s="69">
        <v>30</v>
      </c>
      <c r="E24" s="70" t="s">
        <v>17</v>
      </c>
      <c r="F24" s="68" t="s">
        <v>48</v>
      </c>
      <c r="G24" s="68"/>
      <c r="H24" s="71"/>
      <c r="I24" s="71"/>
      <c r="J24" s="71"/>
      <c r="K24" s="4">
        <f>D24*L24</f>
        <v>1440</v>
      </c>
      <c r="L24" s="4">
        <v>48</v>
      </c>
      <c r="M24" s="17"/>
      <c r="N24" s="19">
        <f>D24*M24</f>
        <v>0</v>
      </c>
      <c r="O24" s="43" t="str">
        <f t="shared" si="0"/>
        <v xml:space="preserve"> </v>
      </c>
    </row>
    <row r="25" spans="2:15" ht="44.25" customHeight="1" x14ac:dyDescent="0.3">
      <c r="B25" s="67">
        <v>19</v>
      </c>
      <c r="C25" s="68" t="s">
        <v>49</v>
      </c>
      <c r="D25" s="69">
        <v>20</v>
      </c>
      <c r="E25" s="70" t="s">
        <v>17</v>
      </c>
      <c r="F25" s="68" t="s">
        <v>112</v>
      </c>
      <c r="G25" s="68"/>
      <c r="H25" s="71"/>
      <c r="I25" s="71"/>
      <c r="J25" s="71"/>
      <c r="K25" s="4">
        <f>D25*L25</f>
        <v>1600</v>
      </c>
      <c r="L25" s="4">
        <v>80</v>
      </c>
      <c r="M25" s="17"/>
      <c r="N25" s="19">
        <f>D25*M25</f>
        <v>0</v>
      </c>
      <c r="O25" s="43" t="str">
        <f t="shared" si="0"/>
        <v xml:space="preserve"> </v>
      </c>
    </row>
    <row r="26" spans="2:15" ht="34.950000000000003" customHeight="1" x14ac:dyDescent="0.3">
      <c r="B26" s="67">
        <v>20</v>
      </c>
      <c r="C26" s="68" t="s">
        <v>50</v>
      </c>
      <c r="D26" s="69">
        <v>30</v>
      </c>
      <c r="E26" s="70" t="s">
        <v>43</v>
      </c>
      <c r="F26" s="68" t="s">
        <v>51</v>
      </c>
      <c r="G26" s="68"/>
      <c r="H26" s="71"/>
      <c r="I26" s="71"/>
      <c r="J26" s="71"/>
      <c r="K26" s="4">
        <f>D26*L26</f>
        <v>2100</v>
      </c>
      <c r="L26" s="4">
        <v>70</v>
      </c>
      <c r="M26" s="17"/>
      <c r="N26" s="19">
        <f>D26*M26</f>
        <v>0</v>
      </c>
      <c r="O26" s="43" t="str">
        <f t="shared" si="0"/>
        <v xml:space="preserve"> </v>
      </c>
    </row>
    <row r="27" spans="2:15" ht="34.950000000000003" customHeight="1" x14ac:dyDescent="0.3">
      <c r="B27" s="67">
        <v>21</v>
      </c>
      <c r="C27" s="68" t="s">
        <v>52</v>
      </c>
      <c r="D27" s="69">
        <v>10</v>
      </c>
      <c r="E27" s="70" t="s">
        <v>43</v>
      </c>
      <c r="F27" s="68" t="s">
        <v>53</v>
      </c>
      <c r="G27" s="68"/>
      <c r="H27" s="71"/>
      <c r="I27" s="71"/>
      <c r="J27" s="71"/>
      <c r="K27" s="4">
        <f>D27*L27</f>
        <v>700</v>
      </c>
      <c r="L27" s="4">
        <v>70</v>
      </c>
      <c r="M27" s="17"/>
      <c r="N27" s="19">
        <f>D27*M27</f>
        <v>0</v>
      </c>
      <c r="O27" s="43" t="str">
        <f t="shared" si="0"/>
        <v xml:space="preserve"> </v>
      </c>
    </row>
    <row r="28" spans="2:15" ht="34.950000000000003" customHeight="1" x14ac:dyDescent="0.3">
      <c r="B28" s="67">
        <v>22</v>
      </c>
      <c r="C28" s="68" t="s">
        <v>54</v>
      </c>
      <c r="D28" s="69">
        <v>30</v>
      </c>
      <c r="E28" s="70" t="s">
        <v>43</v>
      </c>
      <c r="F28" s="68" t="s">
        <v>55</v>
      </c>
      <c r="G28" s="68"/>
      <c r="H28" s="71"/>
      <c r="I28" s="71"/>
      <c r="J28" s="71"/>
      <c r="K28" s="4">
        <f>D28*L28</f>
        <v>3300</v>
      </c>
      <c r="L28" s="4">
        <v>110</v>
      </c>
      <c r="M28" s="17"/>
      <c r="N28" s="19">
        <f>D28*M28</f>
        <v>0</v>
      </c>
      <c r="O28" s="43" t="str">
        <f t="shared" si="0"/>
        <v xml:space="preserve"> </v>
      </c>
    </row>
    <row r="29" spans="2:15" ht="34.950000000000003" customHeight="1" x14ac:dyDescent="0.3">
      <c r="B29" s="67">
        <v>23</v>
      </c>
      <c r="C29" s="68" t="s">
        <v>56</v>
      </c>
      <c r="D29" s="69">
        <v>10</v>
      </c>
      <c r="E29" s="70" t="s">
        <v>57</v>
      </c>
      <c r="F29" s="68" t="s">
        <v>58</v>
      </c>
      <c r="G29" s="68"/>
      <c r="H29" s="71"/>
      <c r="I29" s="71"/>
      <c r="J29" s="71"/>
      <c r="K29" s="4">
        <f>D29*L29</f>
        <v>150</v>
      </c>
      <c r="L29" s="4">
        <v>15</v>
      </c>
      <c r="M29" s="17"/>
      <c r="N29" s="19">
        <f>D29*M29</f>
        <v>0</v>
      </c>
      <c r="O29" s="43" t="str">
        <f t="shared" si="0"/>
        <v xml:space="preserve"> </v>
      </c>
    </row>
    <row r="30" spans="2:15" ht="34.950000000000003" customHeight="1" x14ac:dyDescent="0.3">
      <c r="B30" s="67">
        <v>24</v>
      </c>
      <c r="C30" s="68" t="s">
        <v>59</v>
      </c>
      <c r="D30" s="69">
        <v>10</v>
      </c>
      <c r="E30" s="70" t="s">
        <v>43</v>
      </c>
      <c r="F30" s="68" t="s">
        <v>60</v>
      </c>
      <c r="G30" s="68"/>
      <c r="H30" s="71"/>
      <c r="I30" s="71"/>
      <c r="J30" s="71"/>
      <c r="K30" s="4">
        <f>D30*L30</f>
        <v>190</v>
      </c>
      <c r="L30" s="4">
        <v>19</v>
      </c>
      <c r="M30" s="17"/>
      <c r="N30" s="19">
        <f>D30*M30</f>
        <v>0</v>
      </c>
      <c r="O30" s="43" t="str">
        <f t="shared" si="0"/>
        <v xml:space="preserve"> </v>
      </c>
    </row>
    <row r="31" spans="2:15" ht="34.950000000000003" customHeight="1" x14ac:dyDescent="0.3">
      <c r="B31" s="67">
        <v>25</v>
      </c>
      <c r="C31" s="68" t="s">
        <v>61</v>
      </c>
      <c r="D31" s="69">
        <v>10</v>
      </c>
      <c r="E31" s="70" t="s">
        <v>62</v>
      </c>
      <c r="F31" s="68" t="s">
        <v>63</v>
      </c>
      <c r="G31" s="68"/>
      <c r="H31" s="71"/>
      <c r="I31" s="71"/>
      <c r="J31" s="71"/>
      <c r="K31" s="4">
        <f>D31*L31</f>
        <v>250</v>
      </c>
      <c r="L31" s="4">
        <v>25</v>
      </c>
      <c r="M31" s="17"/>
      <c r="N31" s="19">
        <f>D31*M31</f>
        <v>0</v>
      </c>
      <c r="O31" s="43" t="str">
        <f t="shared" si="0"/>
        <v xml:space="preserve"> </v>
      </c>
    </row>
    <row r="32" spans="2:15" ht="44.25" customHeight="1" x14ac:dyDescent="0.3">
      <c r="B32" s="67">
        <v>26</v>
      </c>
      <c r="C32" s="68" t="s">
        <v>64</v>
      </c>
      <c r="D32" s="69">
        <v>10</v>
      </c>
      <c r="E32" s="70" t="s">
        <v>62</v>
      </c>
      <c r="F32" s="68" t="s">
        <v>65</v>
      </c>
      <c r="G32" s="68"/>
      <c r="H32" s="71"/>
      <c r="I32" s="71"/>
      <c r="J32" s="71"/>
      <c r="K32" s="4">
        <f>D32*L32</f>
        <v>185</v>
      </c>
      <c r="L32" s="4">
        <v>18.5</v>
      </c>
      <c r="M32" s="17"/>
      <c r="N32" s="19">
        <f>D32*M32</f>
        <v>0</v>
      </c>
      <c r="O32" s="43" t="str">
        <f t="shared" si="0"/>
        <v xml:space="preserve"> </v>
      </c>
    </row>
    <row r="33" spans="2:15" ht="34.950000000000003" customHeight="1" x14ac:dyDescent="0.3">
      <c r="B33" s="67">
        <v>27</v>
      </c>
      <c r="C33" s="68" t="s">
        <v>66</v>
      </c>
      <c r="D33" s="69">
        <v>10</v>
      </c>
      <c r="E33" s="70" t="s">
        <v>62</v>
      </c>
      <c r="F33" s="68" t="s">
        <v>67</v>
      </c>
      <c r="G33" s="68"/>
      <c r="H33" s="71"/>
      <c r="I33" s="71"/>
      <c r="J33" s="71"/>
      <c r="K33" s="4">
        <f>D33*L33</f>
        <v>480</v>
      </c>
      <c r="L33" s="4">
        <v>48</v>
      </c>
      <c r="M33" s="17"/>
      <c r="N33" s="19">
        <f>D33*M33</f>
        <v>0</v>
      </c>
      <c r="O33" s="43" t="str">
        <f t="shared" si="0"/>
        <v xml:space="preserve"> </v>
      </c>
    </row>
    <row r="34" spans="2:15" ht="34.950000000000003" customHeight="1" x14ac:dyDescent="0.3">
      <c r="B34" s="67">
        <v>28</v>
      </c>
      <c r="C34" s="68" t="s">
        <v>68</v>
      </c>
      <c r="D34" s="69">
        <v>10</v>
      </c>
      <c r="E34" s="70" t="s">
        <v>43</v>
      </c>
      <c r="F34" s="68" t="s">
        <v>69</v>
      </c>
      <c r="G34" s="68"/>
      <c r="H34" s="71"/>
      <c r="I34" s="71"/>
      <c r="J34" s="71"/>
      <c r="K34" s="4">
        <f>D34*L34</f>
        <v>520</v>
      </c>
      <c r="L34" s="4">
        <v>52</v>
      </c>
      <c r="M34" s="17"/>
      <c r="N34" s="19">
        <f>D34*M34</f>
        <v>0</v>
      </c>
      <c r="O34" s="43" t="str">
        <f t="shared" si="0"/>
        <v xml:space="preserve"> </v>
      </c>
    </row>
    <row r="35" spans="2:15" ht="34.950000000000003" customHeight="1" x14ac:dyDescent="0.3">
      <c r="B35" s="67">
        <v>29</v>
      </c>
      <c r="C35" s="68" t="s">
        <v>70</v>
      </c>
      <c r="D35" s="69">
        <v>20</v>
      </c>
      <c r="E35" s="70" t="s">
        <v>71</v>
      </c>
      <c r="F35" s="68" t="s">
        <v>72</v>
      </c>
      <c r="G35" s="68"/>
      <c r="H35" s="71"/>
      <c r="I35" s="71"/>
      <c r="J35" s="71"/>
      <c r="K35" s="4">
        <f>D35*L35</f>
        <v>400</v>
      </c>
      <c r="L35" s="4">
        <v>20</v>
      </c>
      <c r="M35" s="17"/>
      <c r="N35" s="19">
        <f>D35*M35</f>
        <v>0</v>
      </c>
      <c r="O35" s="43" t="str">
        <f t="shared" si="0"/>
        <v xml:space="preserve"> </v>
      </c>
    </row>
    <row r="36" spans="2:15" ht="34.950000000000003" customHeight="1" x14ac:dyDescent="0.3">
      <c r="B36" s="67">
        <v>30</v>
      </c>
      <c r="C36" s="68" t="s">
        <v>73</v>
      </c>
      <c r="D36" s="69">
        <v>20</v>
      </c>
      <c r="E36" s="70" t="s">
        <v>62</v>
      </c>
      <c r="F36" s="68" t="s">
        <v>74</v>
      </c>
      <c r="G36" s="68"/>
      <c r="H36" s="71"/>
      <c r="I36" s="71"/>
      <c r="J36" s="71"/>
      <c r="K36" s="4">
        <f>D36*L36</f>
        <v>1700</v>
      </c>
      <c r="L36" s="4">
        <v>85</v>
      </c>
      <c r="M36" s="17"/>
      <c r="N36" s="19">
        <f>D36*M36</f>
        <v>0</v>
      </c>
      <c r="O36" s="43" t="str">
        <f t="shared" si="0"/>
        <v xml:space="preserve"> </v>
      </c>
    </row>
    <row r="37" spans="2:15" ht="34.950000000000003" customHeight="1" x14ac:dyDescent="0.3">
      <c r="B37" s="67">
        <v>31</v>
      </c>
      <c r="C37" s="68" t="s">
        <v>75</v>
      </c>
      <c r="D37" s="69">
        <v>10</v>
      </c>
      <c r="E37" s="70" t="s">
        <v>17</v>
      </c>
      <c r="F37" s="68" t="s">
        <v>76</v>
      </c>
      <c r="G37" s="68"/>
      <c r="H37" s="71"/>
      <c r="I37" s="71"/>
      <c r="J37" s="71"/>
      <c r="K37" s="4">
        <f>D37*L37</f>
        <v>340</v>
      </c>
      <c r="L37" s="4">
        <v>34</v>
      </c>
      <c r="M37" s="17"/>
      <c r="N37" s="19">
        <f>D37*M37</f>
        <v>0</v>
      </c>
      <c r="O37" s="43" t="str">
        <f t="shared" si="0"/>
        <v xml:space="preserve"> </v>
      </c>
    </row>
    <row r="38" spans="2:15" ht="34.950000000000003" customHeight="1" x14ac:dyDescent="0.3">
      <c r="B38" s="67">
        <v>32</v>
      </c>
      <c r="C38" s="68" t="s">
        <v>77</v>
      </c>
      <c r="D38" s="69">
        <v>5</v>
      </c>
      <c r="E38" s="70" t="s">
        <v>17</v>
      </c>
      <c r="F38" s="68" t="s">
        <v>78</v>
      </c>
      <c r="G38" s="68"/>
      <c r="H38" s="71"/>
      <c r="I38" s="71"/>
      <c r="J38" s="71"/>
      <c r="K38" s="4">
        <f>D38*L38</f>
        <v>185</v>
      </c>
      <c r="L38" s="4">
        <v>37</v>
      </c>
      <c r="M38" s="17"/>
      <c r="N38" s="19">
        <f>D38*M38</f>
        <v>0</v>
      </c>
      <c r="O38" s="43" t="str">
        <f t="shared" si="0"/>
        <v xml:space="preserve"> </v>
      </c>
    </row>
    <row r="39" spans="2:15" ht="34.950000000000003" customHeight="1" x14ac:dyDescent="0.3">
      <c r="B39" s="67">
        <v>33</v>
      </c>
      <c r="C39" s="68" t="s">
        <v>79</v>
      </c>
      <c r="D39" s="69">
        <v>70</v>
      </c>
      <c r="E39" s="70" t="s">
        <v>17</v>
      </c>
      <c r="F39" s="68" t="s">
        <v>80</v>
      </c>
      <c r="G39" s="68"/>
      <c r="H39" s="71"/>
      <c r="I39" s="71"/>
      <c r="J39" s="71"/>
      <c r="K39" s="4">
        <f>D39*L39</f>
        <v>945</v>
      </c>
      <c r="L39" s="4">
        <v>13.5</v>
      </c>
      <c r="M39" s="17"/>
      <c r="N39" s="19">
        <f>D39*M39</f>
        <v>0</v>
      </c>
      <c r="O39" s="43" t="str">
        <f t="shared" si="0"/>
        <v xml:space="preserve"> </v>
      </c>
    </row>
    <row r="40" spans="2:15" ht="34.950000000000003" customHeight="1" x14ac:dyDescent="0.3">
      <c r="B40" s="67">
        <v>34</v>
      </c>
      <c r="C40" s="68" t="s">
        <v>81</v>
      </c>
      <c r="D40" s="69">
        <v>10</v>
      </c>
      <c r="E40" s="70" t="s">
        <v>43</v>
      </c>
      <c r="F40" s="68" t="s">
        <v>82</v>
      </c>
      <c r="G40" s="68"/>
      <c r="H40" s="71"/>
      <c r="I40" s="71"/>
      <c r="J40" s="71"/>
      <c r="K40" s="4">
        <f>D40*L40</f>
        <v>100</v>
      </c>
      <c r="L40" s="4">
        <v>10</v>
      </c>
      <c r="M40" s="17"/>
      <c r="N40" s="19">
        <f>D40*M40</f>
        <v>0</v>
      </c>
      <c r="O40" s="43" t="str">
        <f t="shared" si="0"/>
        <v xml:space="preserve"> </v>
      </c>
    </row>
    <row r="41" spans="2:15" ht="34.950000000000003" customHeight="1" x14ac:dyDescent="0.3">
      <c r="B41" s="67">
        <v>35</v>
      </c>
      <c r="C41" s="68" t="s">
        <v>83</v>
      </c>
      <c r="D41" s="69">
        <v>70</v>
      </c>
      <c r="E41" s="70" t="s">
        <v>17</v>
      </c>
      <c r="F41" s="68" t="s">
        <v>84</v>
      </c>
      <c r="G41" s="68"/>
      <c r="H41" s="71"/>
      <c r="I41" s="71"/>
      <c r="J41" s="71"/>
      <c r="K41" s="4">
        <f>D41*L41</f>
        <v>630</v>
      </c>
      <c r="L41" s="4">
        <v>9</v>
      </c>
      <c r="M41" s="17"/>
      <c r="N41" s="19">
        <f>D41*M41</f>
        <v>0</v>
      </c>
      <c r="O41" s="43" t="str">
        <f t="shared" si="0"/>
        <v xml:space="preserve"> </v>
      </c>
    </row>
    <row r="42" spans="2:15" ht="34.950000000000003" customHeight="1" x14ac:dyDescent="0.3">
      <c r="B42" s="67">
        <v>36</v>
      </c>
      <c r="C42" s="68" t="s">
        <v>85</v>
      </c>
      <c r="D42" s="69">
        <v>30</v>
      </c>
      <c r="E42" s="70" t="s">
        <v>17</v>
      </c>
      <c r="F42" s="68" t="s">
        <v>86</v>
      </c>
      <c r="G42" s="68"/>
      <c r="H42" s="71"/>
      <c r="I42" s="71"/>
      <c r="J42" s="71"/>
      <c r="K42" s="4">
        <f>D42*L42</f>
        <v>300</v>
      </c>
      <c r="L42" s="4">
        <v>10</v>
      </c>
      <c r="M42" s="17"/>
      <c r="N42" s="19">
        <f>D42*M42</f>
        <v>0</v>
      </c>
      <c r="O42" s="43" t="str">
        <f t="shared" si="0"/>
        <v xml:space="preserve"> </v>
      </c>
    </row>
    <row r="43" spans="2:15" ht="34.950000000000003" customHeight="1" x14ac:dyDescent="0.3">
      <c r="B43" s="67">
        <v>37</v>
      </c>
      <c r="C43" s="68" t="s">
        <v>87</v>
      </c>
      <c r="D43" s="69">
        <v>5</v>
      </c>
      <c r="E43" s="70" t="s">
        <v>17</v>
      </c>
      <c r="F43" s="68" t="s">
        <v>88</v>
      </c>
      <c r="G43" s="68"/>
      <c r="H43" s="71"/>
      <c r="I43" s="71"/>
      <c r="J43" s="71"/>
      <c r="K43" s="4">
        <f>D43*L43</f>
        <v>400</v>
      </c>
      <c r="L43" s="4">
        <v>80</v>
      </c>
      <c r="M43" s="17"/>
      <c r="N43" s="19">
        <f>D43*M43</f>
        <v>0</v>
      </c>
      <c r="O43" s="43" t="str">
        <f t="shared" si="0"/>
        <v xml:space="preserve"> </v>
      </c>
    </row>
    <row r="44" spans="2:15" ht="34.950000000000003" customHeight="1" thickBot="1" x14ac:dyDescent="0.35">
      <c r="B44" s="72">
        <v>38</v>
      </c>
      <c r="C44" s="73" t="s">
        <v>89</v>
      </c>
      <c r="D44" s="74">
        <v>20</v>
      </c>
      <c r="E44" s="75" t="s">
        <v>17</v>
      </c>
      <c r="F44" s="73" t="s">
        <v>90</v>
      </c>
      <c r="G44" s="73"/>
      <c r="H44" s="76"/>
      <c r="I44" s="76"/>
      <c r="J44" s="76"/>
      <c r="K44" s="5">
        <f>D44*L44</f>
        <v>560</v>
      </c>
      <c r="L44" s="5">
        <v>28</v>
      </c>
      <c r="M44" s="25"/>
      <c r="N44" s="26">
        <f>D44*M44</f>
        <v>0</v>
      </c>
      <c r="O44" s="44" t="str">
        <f t="shared" si="0"/>
        <v xml:space="preserve"> </v>
      </c>
    </row>
    <row r="45" spans="2:15" ht="138" customHeight="1" thickTop="1" thickBot="1" x14ac:dyDescent="0.35">
      <c r="B45" s="77">
        <v>39</v>
      </c>
      <c r="C45" s="78" t="s">
        <v>91</v>
      </c>
      <c r="D45" s="79">
        <v>10</v>
      </c>
      <c r="E45" s="80" t="s">
        <v>17</v>
      </c>
      <c r="F45" s="78" t="s">
        <v>92</v>
      </c>
      <c r="G45" s="78"/>
      <c r="H45" s="81" t="s">
        <v>111</v>
      </c>
      <c r="I45" s="81" t="s">
        <v>93</v>
      </c>
      <c r="J45" s="81" t="s">
        <v>94</v>
      </c>
      <c r="K45" s="27">
        <f>D45*L45</f>
        <v>4000</v>
      </c>
      <c r="L45" s="27">
        <v>400</v>
      </c>
      <c r="M45" s="28"/>
      <c r="N45" s="29">
        <f>D45*M45</f>
        <v>0</v>
      </c>
      <c r="O45" s="45" t="str">
        <f t="shared" si="0"/>
        <v xml:space="preserve"> </v>
      </c>
    </row>
    <row r="46" spans="2:15" ht="136.19999999999999" customHeight="1" thickTop="1" thickBot="1" x14ac:dyDescent="0.35">
      <c r="B46" s="77">
        <v>40</v>
      </c>
      <c r="C46" s="78" t="s">
        <v>91</v>
      </c>
      <c r="D46" s="79">
        <v>130</v>
      </c>
      <c r="E46" s="80" t="s">
        <v>17</v>
      </c>
      <c r="F46" s="78" t="s">
        <v>92</v>
      </c>
      <c r="G46" s="78"/>
      <c r="H46" s="81" t="s">
        <v>111</v>
      </c>
      <c r="I46" s="81" t="s">
        <v>14</v>
      </c>
      <c r="J46" s="81" t="s">
        <v>95</v>
      </c>
      <c r="K46" s="27">
        <f>D46*L46</f>
        <v>52000</v>
      </c>
      <c r="L46" s="27">
        <v>400</v>
      </c>
      <c r="M46" s="28"/>
      <c r="N46" s="29">
        <f>D46*M46</f>
        <v>0</v>
      </c>
      <c r="O46" s="45" t="str">
        <f t="shared" si="0"/>
        <v xml:space="preserve"> </v>
      </c>
    </row>
    <row r="47" spans="2:15" ht="135" customHeight="1" thickTop="1" thickBot="1" x14ac:dyDescent="0.35">
      <c r="B47" s="82">
        <v>41</v>
      </c>
      <c r="C47" s="83" t="s">
        <v>91</v>
      </c>
      <c r="D47" s="84">
        <v>4</v>
      </c>
      <c r="E47" s="85" t="s">
        <v>17</v>
      </c>
      <c r="F47" s="83" t="s">
        <v>92</v>
      </c>
      <c r="G47" s="83"/>
      <c r="H47" s="86" t="s">
        <v>111</v>
      </c>
      <c r="I47" s="86" t="s">
        <v>96</v>
      </c>
      <c r="J47" s="86" t="s">
        <v>97</v>
      </c>
      <c r="K47" s="30">
        <f>D47*L47</f>
        <v>1600</v>
      </c>
      <c r="L47" s="30">
        <v>400</v>
      </c>
      <c r="M47" s="31"/>
      <c r="N47" s="32">
        <f>D47*M47</f>
        <v>0</v>
      </c>
      <c r="O47" s="46" t="str">
        <f t="shared" si="0"/>
        <v xml:space="preserve"> </v>
      </c>
    </row>
    <row r="48" spans="2:15" ht="280.5" customHeight="1" thickTop="1" thickBot="1" x14ac:dyDescent="0.35">
      <c r="B48" s="77">
        <v>42</v>
      </c>
      <c r="C48" s="78" t="s">
        <v>98</v>
      </c>
      <c r="D48" s="79">
        <v>5</v>
      </c>
      <c r="E48" s="80" t="s">
        <v>17</v>
      </c>
      <c r="F48" s="78" t="s">
        <v>99</v>
      </c>
      <c r="G48" s="78"/>
      <c r="H48" s="81" t="s">
        <v>111</v>
      </c>
      <c r="I48" s="81" t="s">
        <v>100</v>
      </c>
      <c r="J48" s="81" t="s">
        <v>101</v>
      </c>
      <c r="K48" s="27">
        <f>D48*L48</f>
        <v>14000</v>
      </c>
      <c r="L48" s="27">
        <v>2800</v>
      </c>
      <c r="M48" s="28"/>
      <c r="N48" s="29">
        <f>D48*M48</f>
        <v>0</v>
      </c>
      <c r="O48" s="45" t="str">
        <f t="shared" ref="O48" si="1">IF(ISNUMBER(M48), IF(M48&gt;L48,"NEVYHOVUJE","VYHOVUJE")," ")</f>
        <v xml:space="preserve"> </v>
      </c>
    </row>
    <row r="49" spans="1:15" ht="13.5" customHeight="1" thickTop="1" thickBot="1" x14ac:dyDescent="0.3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</row>
    <row r="50" spans="1:15" ht="60.75" customHeight="1" thickTop="1" thickBot="1" x14ac:dyDescent="0.35">
      <c r="A50" s="88"/>
      <c r="B50" s="36" t="s">
        <v>10</v>
      </c>
      <c r="C50" s="36"/>
      <c r="D50" s="36"/>
      <c r="E50" s="36"/>
      <c r="F50" s="36"/>
      <c r="G50" s="11"/>
      <c r="H50" s="11"/>
      <c r="I50" s="89"/>
      <c r="J50" s="89"/>
      <c r="K50" s="6"/>
      <c r="L50" s="24" t="s">
        <v>2</v>
      </c>
      <c r="M50" s="34" t="s">
        <v>3</v>
      </c>
      <c r="N50" s="90"/>
      <c r="O50" s="91"/>
    </row>
    <row r="51" spans="1:15" ht="33" customHeight="1" thickTop="1" thickBot="1" x14ac:dyDescent="0.35">
      <c r="A51" s="88"/>
      <c r="B51" s="92" t="s">
        <v>4</v>
      </c>
      <c r="C51" s="92"/>
      <c r="D51" s="92"/>
      <c r="E51" s="92"/>
      <c r="F51" s="92"/>
      <c r="G51" s="93"/>
      <c r="H51" s="94"/>
      <c r="I51" s="7"/>
      <c r="J51" s="7"/>
      <c r="K51" s="8"/>
      <c r="L51" s="9">
        <f>SUM(K7:K48)</f>
        <v>110640</v>
      </c>
      <c r="M51" s="35">
        <f>SUM(N7:N48)</f>
        <v>0</v>
      </c>
      <c r="N51" s="95"/>
      <c r="O51" s="96"/>
    </row>
    <row r="52" spans="1:15" ht="19.95" customHeight="1" thickTop="1" x14ac:dyDescent="0.3">
      <c r="A52" s="88"/>
      <c r="I52" s="10"/>
      <c r="J52" s="10"/>
      <c r="K52" s="97"/>
      <c r="L52" s="11"/>
      <c r="M52" s="11"/>
      <c r="N52" s="11"/>
      <c r="O52" s="98"/>
    </row>
    <row r="53" spans="1:15" x14ac:dyDescent="0.3">
      <c r="C53" s="1"/>
      <c r="D53" s="1"/>
      <c r="E53" s="1"/>
      <c r="F53" s="1"/>
      <c r="G53" s="1"/>
      <c r="H53" s="1"/>
      <c r="J53" s="1"/>
      <c r="K53" s="1"/>
    </row>
    <row r="54" spans="1:15" x14ac:dyDescent="0.3">
      <c r="C54" s="1"/>
      <c r="D54" s="1"/>
      <c r="E54" s="1"/>
      <c r="F54" s="1"/>
      <c r="G54" s="1"/>
      <c r="H54" s="1"/>
      <c r="J54" s="1"/>
      <c r="K54" s="1"/>
    </row>
    <row r="55" spans="1:15" x14ac:dyDescent="0.3">
      <c r="C55" s="1"/>
      <c r="D55" s="1"/>
      <c r="E55" s="1"/>
      <c r="F55" s="1"/>
      <c r="G55" s="1"/>
      <c r="H55" s="1"/>
      <c r="J55" s="1"/>
      <c r="K55" s="1"/>
    </row>
    <row r="56" spans="1:15" x14ac:dyDescent="0.3">
      <c r="C56" s="1"/>
      <c r="D56" s="1"/>
      <c r="E56" s="1"/>
      <c r="F56" s="1"/>
      <c r="G56" s="1"/>
      <c r="H56" s="1"/>
      <c r="J56" s="1"/>
      <c r="K56" s="1"/>
    </row>
    <row r="57" spans="1:15" x14ac:dyDescent="0.3">
      <c r="C57" s="1"/>
      <c r="D57" s="1"/>
      <c r="E57" s="1"/>
      <c r="F57" s="1"/>
      <c r="G57" s="1"/>
      <c r="H57" s="1"/>
      <c r="J57" s="1"/>
      <c r="K57" s="1"/>
    </row>
    <row r="58" spans="1:15" x14ac:dyDescent="0.3">
      <c r="C58" s="1"/>
      <c r="D58" s="1"/>
      <c r="E58" s="1"/>
      <c r="F58" s="1"/>
      <c r="G58" s="1"/>
      <c r="H58" s="1"/>
      <c r="J58" s="1"/>
      <c r="K58" s="1"/>
    </row>
    <row r="59" spans="1:15" x14ac:dyDescent="0.3">
      <c r="C59" s="1"/>
      <c r="D59" s="1"/>
      <c r="E59" s="1"/>
      <c r="F59" s="1"/>
      <c r="G59" s="1"/>
      <c r="H59" s="1"/>
      <c r="J59" s="1"/>
      <c r="K59" s="1"/>
    </row>
    <row r="60" spans="1:15" x14ac:dyDescent="0.3">
      <c r="C60" s="1"/>
      <c r="D60" s="1"/>
      <c r="E60" s="1"/>
      <c r="F60" s="1"/>
      <c r="G60" s="1"/>
      <c r="H60" s="1"/>
      <c r="J60" s="1"/>
      <c r="K60" s="1"/>
    </row>
    <row r="61" spans="1:15" x14ac:dyDescent="0.3">
      <c r="C61" s="1"/>
      <c r="D61" s="1"/>
      <c r="E61" s="1"/>
      <c r="F61" s="1"/>
      <c r="G61" s="1"/>
      <c r="H61" s="1"/>
      <c r="J61" s="1"/>
      <c r="K61" s="1"/>
    </row>
    <row r="62" spans="1:15" x14ac:dyDescent="0.3">
      <c r="C62" s="1"/>
      <c r="D62" s="1"/>
      <c r="E62" s="1"/>
      <c r="F62" s="1"/>
      <c r="G62" s="1"/>
      <c r="H62" s="1"/>
      <c r="J62" s="1"/>
      <c r="K62" s="1"/>
    </row>
    <row r="63" spans="1:15" x14ac:dyDescent="0.3">
      <c r="C63" s="1"/>
      <c r="D63" s="1"/>
      <c r="E63" s="1"/>
      <c r="F63" s="1"/>
      <c r="G63" s="1"/>
      <c r="H63" s="1"/>
      <c r="J63" s="1"/>
      <c r="K63" s="1"/>
    </row>
    <row r="64" spans="1:15" x14ac:dyDescent="0.3">
      <c r="C64" s="1"/>
      <c r="D64" s="1"/>
      <c r="E64" s="1"/>
      <c r="F64" s="1"/>
      <c r="G64" s="1"/>
      <c r="H64" s="1"/>
      <c r="J64" s="1"/>
      <c r="K64" s="1"/>
    </row>
    <row r="65" spans="3:11" x14ac:dyDescent="0.3">
      <c r="C65" s="1"/>
      <c r="D65" s="1"/>
      <c r="E65" s="1"/>
      <c r="F65" s="1"/>
      <c r="G65" s="1"/>
      <c r="H65" s="1"/>
      <c r="J65" s="1"/>
      <c r="K65" s="1"/>
    </row>
    <row r="66" spans="3:11" x14ac:dyDescent="0.3">
      <c r="C66" s="1"/>
      <c r="D66" s="1"/>
      <c r="E66" s="1"/>
      <c r="F66" s="1"/>
      <c r="G66" s="1"/>
      <c r="H66" s="1"/>
      <c r="J66" s="1"/>
      <c r="K66" s="1"/>
    </row>
    <row r="67" spans="3:11" x14ac:dyDescent="0.3">
      <c r="C67" s="1"/>
      <c r="D67" s="1"/>
      <c r="E67" s="1"/>
      <c r="F67" s="1"/>
      <c r="G67" s="1"/>
      <c r="H67" s="1"/>
      <c r="J67" s="1"/>
      <c r="K67" s="1"/>
    </row>
    <row r="68" spans="3:11" x14ac:dyDescent="0.3">
      <c r="C68" s="1"/>
      <c r="D68" s="1"/>
      <c r="E68" s="1"/>
      <c r="F68" s="1"/>
      <c r="G68" s="1"/>
      <c r="H68" s="1"/>
      <c r="J68" s="1"/>
      <c r="K68" s="1"/>
    </row>
    <row r="69" spans="3:11" x14ac:dyDescent="0.3">
      <c r="C69" s="1"/>
      <c r="D69" s="1"/>
      <c r="E69" s="1"/>
      <c r="F69" s="1"/>
      <c r="G69" s="1"/>
      <c r="H69" s="1"/>
      <c r="J69" s="1"/>
      <c r="K69" s="1"/>
    </row>
    <row r="70" spans="3:11" x14ac:dyDescent="0.3">
      <c r="C70" s="1"/>
      <c r="D70" s="1"/>
      <c r="E70" s="1"/>
      <c r="F70" s="1"/>
      <c r="G70" s="1"/>
      <c r="H70" s="1"/>
      <c r="J70" s="1"/>
      <c r="K70" s="1"/>
    </row>
    <row r="71" spans="3:11" x14ac:dyDescent="0.3">
      <c r="C71" s="1"/>
      <c r="D71" s="1"/>
      <c r="E71" s="1"/>
      <c r="F71" s="1"/>
      <c r="G71" s="1"/>
      <c r="H71" s="1"/>
      <c r="J71" s="1"/>
      <c r="K71" s="1"/>
    </row>
    <row r="72" spans="3:11" x14ac:dyDescent="0.3">
      <c r="C72" s="1"/>
      <c r="D72" s="1"/>
      <c r="E72" s="1"/>
      <c r="F72" s="1"/>
      <c r="G72" s="1"/>
      <c r="H72" s="1"/>
      <c r="J72" s="1"/>
      <c r="K72" s="1"/>
    </row>
    <row r="73" spans="3:11" x14ac:dyDescent="0.3">
      <c r="C73" s="1"/>
      <c r="D73" s="1"/>
      <c r="E73" s="1"/>
      <c r="F73" s="1"/>
      <c r="G73" s="1"/>
      <c r="H73" s="1"/>
      <c r="J73" s="1"/>
      <c r="K73" s="1"/>
    </row>
    <row r="74" spans="3:11" x14ac:dyDescent="0.3">
      <c r="C74" s="1"/>
      <c r="D74" s="1"/>
      <c r="E74" s="1"/>
      <c r="F74" s="1"/>
      <c r="G74" s="1"/>
      <c r="H74" s="1"/>
      <c r="J74" s="1"/>
      <c r="K74" s="1"/>
    </row>
    <row r="75" spans="3:11" x14ac:dyDescent="0.3">
      <c r="C75" s="1"/>
      <c r="D75" s="1"/>
      <c r="E75" s="1"/>
      <c r="F75" s="1"/>
      <c r="G75" s="1"/>
      <c r="H75" s="1"/>
      <c r="J75" s="1"/>
      <c r="K75" s="1"/>
    </row>
    <row r="76" spans="3:11" x14ac:dyDescent="0.3">
      <c r="C76" s="1"/>
      <c r="D76" s="1"/>
      <c r="E76" s="1"/>
      <c r="F76" s="1"/>
      <c r="G76" s="1"/>
      <c r="H76" s="1"/>
      <c r="J76" s="1"/>
      <c r="K76" s="1"/>
    </row>
    <row r="77" spans="3:11" x14ac:dyDescent="0.3">
      <c r="C77" s="1"/>
      <c r="D77" s="1"/>
      <c r="E77" s="1"/>
      <c r="F77" s="1"/>
      <c r="G77" s="1"/>
      <c r="H77" s="1"/>
      <c r="J77" s="1"/>
      <c r="K77" s="1"/>
    </row>
    <row r="78" spans="3:11" x14ac:dyDescent="0.3">
      <c r="C78" s="1"/>
      <c r="D78" s="1"/>
      <c r="E78" s="1"/>
      <c r="F78" s="1"/>
      <c r="G78" s="1"/>
      <c r="H78" s="1"/>
      <c r="J78" s="1"/>
      <c r="K78" s="1"/>
    </row>
    <row r="79" spans="3:11" x14ac:dyDescent="0.3">
      <c r="C79" s="1"/>
      <c r="D79" s="1"/>
      <c r="E79" s="1"/>
      <c r="F79" s="1"/>
      <c r="G79" s="1"/>
      <c r="H79" s="1"/>
      <c r="J79" s="1"/>
      <c r="K79" s="1"/>
    </row>
    <row r="80" spans="3:11" x14ac:dyDescent="0.3">
      <c r="C80" s="1"/>
      <c r="D80" s="1"/>
      <c r="E80" s="1"/>
      <c r="F80" s="1"/>
      <c r="G80" s="1"/>
      <c r="H80" s="1"/>
      <c r="J80" s="1"/>
      <c r="K80" s="1"/>
    </row>
    <row r="81" spans="3:11" x14ac:dyDescent="0.3">
      <c r="C81" s="1"/>
      <c r="D81" s="1"/>
      <c r="E81" s="1"/>
      <c r="F81" s="1"/>
      <c r="G81" s="1"/>
      <c r="H81" s="1"/>
      <c r="J81" s="1"/>
      <c r="K81" s="1"/>
    </row>
    <row r="82" spans="3:11" x14ac:dyDescent="0.3">
      <c r="C82" s="1"/>
      <c r="D82" s="1"/>
      <c r="E82" s="1"/>
      <c r="F82" s="1"/>
      <c r="G82" s="1"/>
      <c r="H82" s="1"/>
      <c r="J82" s="1"/>
      <c r="K82" s="1"/>
    </row>
    <row r="83" spans="3:11" x14ac:dyDescent="0.3">
      <c r="C83" s="1"/>
      <c r="D83" s="1"/>
      <c r="E83" s="1"/>
      <c r="F83" s="1"/>
      <c r="G83" s="1"/>
      <c r="H83" s="1"/>
      <c r="J83" s="1"/>
      <c r="K83" s="1"/>
    </row>
    <row r="84" spans="3:11" x14ac:dyDescent="0.3">
      <c r="C84" s="1"/>
      <c r="D84" s="1"/>
      <c r="E84" s="1"/>
      <c r="F84" s="1"/>
      <c r="G84" s="1"/>
      <c r="H84" s="1"/>
      <c r="J84" s="1"/>
      <c r="K84" s="1"/>
    </row>
    <row r="85" spans="3:11" x14ac:dyDescent="0.3">
      <c r="C85" s="1"/>
      <c r="D85" s="1"/>
      <c r="E85" s="1"/>
      <c r="F85" s="1"/>
      <c r="G85" s="1"/>
      <c r="H85" s="1"/>
      <c r="J85" s="1"/>
      <c r="K85" s="1"/>
    </row>
    <row r="86" spans="3:11" x14ac:dyDescent="0.3">
      <c r="C86" s="1"/>
      <c r="D86" s="1"/>
      <c r="E86" s="1"/>
      <c r="F86" s="1"/>
      <c r="G86" s="1"/>
      <c r="H86" s="1"/>
      <c r="J86" s="1"/>
      <c r="K86" s="1"/>
    </row>
    <row r="87" spans="3:11" x14ac:dyDescent="0.3">
      <c r="C87" s="1"/>
      <c r="D87" s="1"/>
      <c r="E87" s="1"/>
      <c r="F87" s="1"/>
      <c r="G87" s="1"/>
      <c r="H87" s="1"/>
      <c r="J87" s="1"/>
      <c r="K87" s="1"/>
    </row>
    <row r="88" spans="3:11" x14ac:dyDescent="0.3">
      <c r="C88" s="1"/>
      <c r="D88" s="1"/>
      <c r="E88" s="1"/>
      <c r="F88" s="1"/>
      <c r="G88" s="1"/>
      <c r="H88" s="1"/>
      <c r="J88" s="1"/>
      <c r="K88" s="1"/>
    </row>
    <row r="89" spans="3:11" x14ac:dyDescent="0.3">
      <c r="C89" s="1"/>
      <c r="D89" s="1"/>
      <c r="E89" s="1"/>
      <c r="F89" s="1"/>
      <c r="G89" s="1"/>
      <c r="H89" s="1"/>
      <c r="J89" s="1"/>
      <c r="K89" s="1"/>
    </row>
    <row r="90" spans="3:11" x14ac:dyDescent="0.3">
      <c r="C90" s="1"/>
      <c r="D90" s="1"/>
      <c r="E90" s="1"/>
      <c r="F90" s="1"/>
      <c r="G90" s="1"/>
      <c r="H90" s="1"/>
      <c r="J90" s="1"/>
      <c r="K90" s="1"/>
    </row>
    <row r="91" spans="3:11" x14ac:dyDescent="0.3">
      <c r="C91" s="1"/>
      <c r="D91" s="1"/>
      <c r="E91" s="1"/>
      <c r="F91" s="1"/>
      <c r="G91" s="1"/>
      <c r="H91" s="1"/>
      <c r="J91" s="1"/>
      <c r="K91" s="1"/>
    </row>
    <row r="92" spans="3:11" x14ac:dyDescent="0.3">
      <c r="C92" s="1"/>
      <c r="D92" s="1"/>
      <c r="E92" s="1"/>
      <c r="F92" s="1"/>
      <c r="G92" s="1"/>
      <c r="H92" s="1"/>
      <c r="J92" s="1"/>
      <c r="K92" s="1"/>
    </row>
    <row r="93" spans="3:11" x14ac:dyDescent="0.3">
      <c r="C93" s="1"/>
      <c r="D93" s="1"/>
      <c r="E93" s="1"/>
      <c r="F93" s="1"/>
      <c r="G93" s="1"/>
      <c r="H93" s="1"/>
      <c r="J93" s="1"/>
      <c r="K93" s="1"/>
    </row>
    <row r="94" spans="3:11" x14ac:dyDescent="0.3">
      <c r="C94" s="1"/>
      <c r="D94" s="1"/>
      <c r="E94" s="1"/>
      <c r="F94" s="1"/>
      <c r="G94" s="1"/>
      <c r="H94" s="1"/>
      <c r="J94" s="1"/>
      <c r="K94" s="1"/>
    </row>
    <row r="95" spans="3:11" x14ac:dyDescent="0.3">
      <c r="C95" s="1"/>
      <c r="D95" s="1"/>
      <c r="E95" s="1"/>
      <c r="F95" s="1"/>
      <c r="G95" s="1"/>
      <c r="H95" s="1"/>
      <c r="J95" s="1"/>
      <c r="K95" s="1"/>
    </row>
    <row r="96" spans="3:11" x14ac:dyDescent="0.3">
      <c r="C96" s="1"/>
      <c r="D96" s="1"/>
      <c r="E96" s="1"/>
      <c r="F96" s="1"/>
      <c r="G96" s="1"/>
      <c r="H96" s="1"/>
      <c r="J96" s="1"/>
      <c r="K96" s="1"/>
    </row>
    <row r="97" spans="3:11" x14ac:dyDescent="0.3">
      <c r="C97" s="1"/>
      <c r="D97" s="1"/>
      <c r="E97" s="1"/>
      <c r="F97" s="1"/>
      <c r="G97" s="1"/>
      <c r="H97" s="1"/>
      <c r="J97" s="1"/>
      <c r="K97" s="1"/>
    </row>
    <row r="98" spans="3:11" x14ac:dyDescent="0.3">
      <c r="C98" s="1"/>
      <c r="D98" s="1"/>
      <c r="E98" s="1"/>
      <c r="F98" s="1"/>
      <c r="G98" s="1"/>
      <c r="H98" s="1"/>
      <c r="J98" s="1"/>
      <c r="K98" s="1"/>
    </row>
    <row r="99" spans="3:11" x14ac:dyDescent="0.3">
      <c r="C99" s="1"/>
      <c r="D99" s="1"/>
      <c r="E99" s="1"/>
      <c r="F99" s="1"/>
      <c r="G99" s="1"/>
      <c r="H99" s="1"/>
      <c r="J99" s="1"/>
      <c r="K99" s="1"/>
    </row>
    <row r="100" spans="3:11" x14ac:dyDescent="0.3">
      <c r="C100" s="1"/>
      <c r="D100" s="1"/>
      <c r="E100" s="1"/>
      <c r="F100" s="1"/>
      <c r="G100" s="1"/>
      <c r="H100" s="1"/>
      <c r="J100" s="1"/>
      <c r="K100" s="1"/>
    </row>
    <row r="101" spans="3:11" x14ac:dyDescent="0.3">
      <c r="C101" s="1"/>
      <c r="D101" s="1"/>
      <c r="E101" s="1"/>
      <c r="F101" s="1"/>
      <c r="G101" s="1"/>
      <c r="H101" s="1"/>
      <c r="J101" s="1"/>
      <c r="K101" s="1"/>
    </row>
    <row r="102" spans="3:11" x14ac:dyDescent="0.3">
      <c r="C102" s="1"/>
      <c r="D102" s="1"/>
      <c r="E102" s="1"/>
      <c r="F102" s="1"/>
      <c r="G102" s="1"/>
      <c r="H102" s="1"/>
      <c r="J102" s="1"/>
      <c r="K102" s="1"/>
    </row>
    <row r="103" spans="3:11" x14ac:dyDescent="0.3">
      <c r="C103" s="1"/>
      <c r="D103" s="1"/>
      <c r="E103" s="1"/>
      <c r="F103" s="1"/>
      <c r="G103" s="1"/>
      <c r="H103" s="1"/>
      <c r="J103" s="1"/>
      <c r="K103" s="1"/>
    </row>
    <row r="104" spans="3:11" x14ac:dyDescent="0.3">
      <c r="C104" s="1"/>
      <c r="D104" s="1"/>
      <c r="E104" s="1"/>
      <c r="F104" s="1"/>
      <c r="G104" s="1"/>
      <c r="H104" s="1"/>
      <c r="J104" s="1"/>
      <c r="K104" s="1"/>
    </row>
    <row r="105" spans="3:11" x14ac:dyDescent="0.3">
      <c r="C105" s="1"/>
      <c r="D105" s="1"/>
      <c r="E105" s="1"/>
      <c r="F105" s="1"/>
      <c r="G105" s="1"/>
      <c r="H105" s="1"/>
      <c r="J105" s="1"/>
      <c r="K105" s="1"/>
    </row>
    <row r="106" spans="3:11" x14ac:dyDescent="0.3">
      <c r="C106" s="1"/>
      <c r="D106" s="1"/>
      <c r="E106" s="1"/>
      <c r="F106" s="1"/>
      <c r="G106" s="1"/>
      <c r="H106" s="1"/>
      <c r="J106" s="1"/>
      <c r="K106" s="1"/>
    </row>
    <row r="107" spans="3:11" x14ac:dyDescent="0.3">
      <c r="C107" s="1"/>
      <c r="D107" s="1"/>
      <c r="E107" s="1"/>
      <c r="F107" s="1"/>
      <c r="G107" s="1"/>
      <c r="H107" s="1"/>
      <c r="J107" s="1"/>
      <c r="K107" s="1"/>
    </row>
    <row r="108" spans="3:11" x14ac:dyDescent="0.3">
      <c r="C108" s="1"/>
      <c r="D108" s="1"/>
      <c r="E108" s="1"/>
      <c r="F108" s="1"/>
      <c r="G108" s="1"/>
      <c r="H108" s="1"/>
      <c r="J108" s="1"/>
      <c r="K108" s="1"/>
    </row>
    <row r="109" spans="3:11" x14ac:dyDescent="0.3">
      <c r="C109" s="1"/>
      <c r="D109" s="1"/>
      <c r="E109" s="1"/>
      <c r="F109" s="1"/>
      <c r="G109" s="1"/>
      <c r="H109" s="1"/>
      <c r="J109" s="1"/>
      <c r="K109" s="1"/>
    </row>
    <row r="110" spans="3:11" x14ac:dyDescent="0.3">
      <c r="C110" s="1"/>
      <c r="D110" s="1"/>
      <c r="E110" s="1"/>
      <c r="F110" s="1"/>
      <c r="G110" s="1"/>
      <c r="H110" s="1"/>
      <c r="J110" s="1"/>
      <c r="K110" s="1"/>
    </row>
    <row r="111" spans="3:11" x14ac:dyDescent="0.3">
      <c r="C111" s="1"/>
      <c r="D111" s="1"/>
      <c r="E111" s="1"/>
      <c r="F111" s="1"/>
      <c r="G111" s="1"/>
      <c r="H111" s="1"/>
      <c r="J111" s="1"/>
      <c r="K111" s="1"/>
    </row>
    <row r="112" spans="3:11" x14ac:dyDescent="0.3">
      <c r="C112" s="1"/>
      <c r="D112" s="1"/>
      <c r="E112" s="1"/>
      <c r="F112" s="1"/>
      <c r="G112" s="1"/>
      <c r="H112" s="1"/>
      <c r="J112" s="1"/>
      <c r="K112" s="1"/>
    </row>
    <row r="113" spans="3:11" x14ac:dyDescent="0.3">
      <c r="C113" s="1"/>
      <c r="D113" s="1"/>
      <c r="E113" s="1"/>
      <c r="F113" s="1"/>
      <c r="G113" s="1"/>
      <c r="H113" s="1"/>
      <c r="J113" s="1"/>
      <c r="K113" s="1"/>
    </row>
    <row r="114" spans="3:11" x14ac:dyDescent="0.3">
      <c r="C114" s="1"/>
      <c r="D114" s="1"/>
      <c r="E114" s="1"/>
      <c r="F114" s="1"/>
      <c r="G114" s="1"/>
      <c r="H114" s="1"/>
      <c r="J114" s="1"/>
      <c r="K114" s="1"/>
    </row>
    <row r="115" spans="3:11" x14ac:dyDescent="0.3">
      <c r="C115" s="1"/>
      <c r="D115" s="1"/>
      <c r="E115" s="1"/>
      <c r="F115" s="1"/>
      <c r="G115" s="1"/>
      <c r="H115" s="1"/>
      <c r="J115" s="1"/>
      <c r="K115" s="1"/>
    </row>
    <row r="116" spans="3:11" x14ac:dyDescent="0.3">
      <c r="C116" s="1"/>
      <c r="D116" s="1"/>
      <c r="E116" s="1"/>
      <c r="F116" s="1"/>
      <c r="G116" s="1"/>
      <c r="H116" s="1"/>
      <c r="J116" s="1"/>
      <c r="K116" s="1"/>
    </row>
    <row r="117" spans="3:11" x14ac:dyDescent="0.3">
      <c r="C117" s="1"/>
      <c r="D117" s="1"/>
      <c r="E117" s="1"/>
      <c r="F117" s="1"/>
      <c r="G117" s="1"/>
      <c r="H117" s="1"/>
      <c r="J117" s="1"/>
      <c r="K117" s="1"/>
    </row>
    <row r="118" spans="3:11" x14ac:dyDescent="0.3">
      <c r="C118" s="1"/>
      <c r="D118" s="1"/>
      <c r="E118" s="1"/>
      <c r="F118" s="1"/>
      <c r="G118" s="1"/>
      <c r="H118" s="1"/>
      <c r="J118" s="1"/>
      <c r="K118" s="1"/>
    </row>
    <row r="119" spans="3:11" x14ac:dyDescent="0.3">
      <c r="C119" s="1"/>
      <c r="D119" s="1"/>
      <c r="E119" s="1"/>
      <c r="F119" s="1"/>
      <c r="G119" s="1"/>
      <c r="H119" s="1"/>
      <c r="J119" s="1"/>
      <c r="K119" s="1"/>
    </row>
    <row r="120" spans="3:11" x14ac:dyDescent="0.3">
      <c r="C120" s="1"/>
      <c r="D120" s="1"/>
      <c r="E120" s="1"/>
      <c r="F120" s="1"/>
      <c r="G120" s="1"/>
      <c r="H120" s="1"/>
      <c r="J120" s="1"/>
      <c r="K120" s="1"/>
    </row>
    <row r="121" spans="3:11" x14ac:dyDescent="0.3">
      <c r="C121" s="1"/>
      <c r="D121" s="1"/>
      <c r="E121" s="1"/>
      <c r="F121" s="1"/>
      <c r="G121" s="1"/>
      <c r="H121" s="1"/>
      <c r="J121" s="1"/>
      <c r="K121" s="1"/>
    </row>
    <row r="122" spans="3:11" x14ac:dyDescent="0.3">
      <c r="C122" s="1"/>
      <c r="D122" s="1"/>
      <c r="E122" s="1"/>
      <c r="F122" s="1"/>
      <c r="G122" s="1"/>
      <c r="H122" s="1"/>
      <c r="J122" s="1"/>
      <c r="K122" s="1"/>
    </row>
    <row r="123" spans="3:11" x14ac:dyDescent="0.3">
      <c r="C123" s="1"/>
      <c r="D123" s="1"/>
      <c r="E123" s="1"/>
      <c r="F123" s="1"/>
      <c r="G123" s="1"/>
      <c r="H123" s="1"/>
      <c r="J123" s="1"/>
      <c r="K123" s="1"/>
    </row>
    <row r="124" spans="3:11" x14ac:dyDescent="0.3">
      <c r="C124" s="1"/>
      <c r="D124" s="1"/>
      <c r="E124" s="1"/>
      <c r="F124" s="1"/>
      <c r="G124" s="1"/>
      <c r="H124" s="1"/>
      <c r="J124" s="1"/>
      <c r="K124" s="1"/>
    </row>
    <row r="125" spans="3:11" x14ac:dyDescent="0.3">
      <c r="C125" s="1"/>
      <c r="D125" s="1"/>
      <c r="E125" s="1"/>
      <c r="F125" s="1"/>
      <c r="G125" s="1"/>
      <c r="H125" s="1"/>
      <c r="J125" s="1"/>
      <c r="K125" s="1"/>
    </row>
    <row r="126" spans="3:11" x14ac:dyDescent="0.3">
      <c r="C126" s="1"/>
      <c r="D126" s="1"/>
      <c r="E126" s="1"/>
      <c r="F126" s="1"/>
      <c r="G126" s="1"/>
      <c r="H126" s="1"/>
      <c r="J126" s="1"/>
      <c r="K126" s="1"/>
    </row>
    <row r="127" spans="3:11" x14ac:dyDescent="0.3">
      <c r="C127" s="1"/>
      <c r="D127" s="1"/>
      <c r="E127" s="1"/>
      <c r="F127" s="1"/>
      <c r="G127" s="1"/>
      <c r="H127" s="1"/>
      <c r="J127" s="1"/>
      <c r="K127" s="1"/>
    </row>
    <row r="128" spans="3:11" x14ac:dyDescent="0.3">
      <c r="C128" s="1"/>
      <c r="D128" s="1"/>
      <c r="E128" s="1"/>
      <c r="F128" s="1"/>
      <c r="G128" s="1"/>
      <c r="H128" s="1"/>
      <c r="J128" s="1"/>
      <c r="K128" s="1"/>
    </row>
    <row r="129" spans="3:11" x14ac:dyDescent="0.3">
      <c r="C129" s="1"/>
      <c r="D129" s="1"/>
      <c r="E129" s="1"/>
      <c r="F129" s="1"/>
      <c r="G129" s="1"/>
      <c r="H129" s="1"/>
      <c r="J129" s="1"/>
      <c r="K129" s="1"/>
    </row>
    <row r="130" spans="3:11" x14ac:dyDescent="0.3">
      <c r="C130" s="1"/>
      <c r="D130" s="1"/>
      <c r="E130" s="1"/>
      <c r="F130" s="1"/>
      <c r="G130" s="1"/>
      <c r="H130" s="1"/>
      <c r="J130" s="1"/>
      <c r="K130" s="1"/>
    </row>
    <row r="131" spans="3:11" x14ac:dyDescent="0.3">
      <c r="C131" s="1"/>
      <c r="D131" s="1"/>
      <c r="E131" s="1"/>
      <c r="F131" s="1"/>
      <c r="G131" s="1"/>
      <c r="H131" s="1"/>
      <c r="J131" s="1"/>
      <c r="K131" s="1"/>
    </row>
    <row r="132" spans="3:11" x14ac:dyDescent="0.3">
      <c r="C132" s="1"/>
      <c r="D132" s="1"/>
      <c r="E132" s="1"/>
      <c r="F132" s="1"/>
      <c r="G132" s="1"/>
      <c r="H132" s="1"/>
      <c r="J132" s="1"/>
      <c r="K132" s="1"/>
    </row>
    <row r="133" spans="3:11" x14ac:dyDescent="0.3">
      <c r="C133" s="1"/>
      <c r="D133" s="1"/>
      <c r="E133" s="1"/>
      <c r="F133" s="1"/>
      <c r="G133" s="1"/>
      <c r="H133" s="1"/>
      <c r="J133" s="1"/>
      <c r="K133" s="1"/>
    </row>
  </sheetData>
  <sheetProtection password="F79C" sheet="1" objects="1" scenarios="1" selectLockedCells="1"/>
  <mergeCells count="12">
    <mergeCell ref="B1:F1"/>
    <mergeCell ref="M1:O1"/>
    <mergeCell ref="B3:C4"/>
    <mergeCell ref="D3:E4"/>
    <mergeCell ref="F3:G4"/>
    <mergeCell ref="M50:O50"/>
    <mergeCell ref="M51:O51"/>
    <mergeCell ref="B51:F51"/>
    <mergeCell ref="H7:H44"/>
    <mergeCell ref="I7:I44"/>
    <mergeCell ref="J7:J44"/>
    <mergeCell ref="B50:F50"/>
  </mergeCells>
  <conditionalFormatting sqref="B7:B45 B48">
    <cfRule type="containsBlanks" dxfId="31" priority="53">
      <formula>LEN(TRIM(B7))=0</formula>
    </cfRule>
  </conditionalFormatting>
  <conditionalFormatting sqref="B7:B45 B48">
    <cfRule type="cellIs" dxfId="30" priority="52" operator="greaterThanOrEqual">
      <formula>1</formula>
    </cfRule>
  </conditionalFormatting>
  <conditionalFormatting sqref="O7:O44">
    <cfRule type="cellIs" dxfId="29" priority="50" operator="equal">
      <formula>"NEVYHOVUJE"</formula>
    </cfRule>
    <cfRule type="cellIs" dxfId="28" priority="51" operator="equal">
      <formula>"VYHOVUJE"</formula>
    </cfRule>
  </conditionalFormatting>
  <conditionalFormatting sqref="D7">
    <cfRule type="containsBlanks" dxfId="27" priority="49">
      <formula>LEN(TRIM(D7))=0</formula>
    </cfRule>
  </conditionalFormatting>
  <conditionalFormatting sqref="M7:M45">
    <cfRule type="notContainsBlanks" dxfId="26" priority="43">
      <formula>LEN(TRIM(M7))&gt;0</formula>
    </cfRule>
  </conditionalFormatting>
  <conditionalFormatting sqref="M7:M45">
    <cfRule type="notContainsBlanks" dxfId="25" priority="47">
      <formula>LEN(TRIM(M7))&gt;0</formula>
    </cfRule>
    <cfRule type="containsBlanks" dxfId="24" priority="48">
      <formula>LEN(TRIM(M7))=0</formula>
    </cfRule>
  </conditionalFormatting>
  <conditionalFormatting sqref="O45">
    <cfRule type="cellIs" dxfId="23" priority="39" operator="equal">
      <formula>"NEVYHOVUJE"</formula>
    </cfRule>
    <cfRule type="cellIs" dxfId="22" priority="40" operator="equal">
      <formula>"VYHOVUJE"</formula>
    </cfRule>
  </conditionalFormatting>
  <conditionalFormatting sqref="M48">
    <cfRule type="notContainsBlanks" dxfId="21" priority="19">
      <formula>LEN(TRIM(M48))&gt;0</formula>
    </cfRule>
  </conditionalFormatting>
  <conditionalFormatting sqref="M48">
    <cfRule type="notContainsBlanks" dxfId="20" priority="20">
      <formula>LEN(TRIM(M48))&gt;0</formula>
    </cfRule>
    <cfRule type="containsBlanks" dxfId="19" priority="21">
      <formula>LEN(TRIM(M48))=0</formula>
    </cfRule>
  </conditionalFormatting>
  <conditionalFormatting sqref="D8:D45 D48">
    <cfRule type="containsBlanks" dxfId="18" priority="22">
      <formula>LEN(TRIM(D8))=0</formula>
    </cfRule>
  </conditionalFormatting>
  <conditionalFormatting sqref="O48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B46">
    <cfRule type="containsBlanks" dxfId="15" priority="16">
      <formula>LEN(TRIM(B46))=0</formula>
    </cfRule>
  </conditionalFormatting>
  <conditionalFormatting sqref="B46">
    <cfRule type="cellIs" dxfId="14" priority="15" operator="greaterThanOrEqual">
      <formula>1</formula>
    </cfRule>
  </conditionalFormatting>
  <conditionalFormatting sqref="M46">
    <cfRule type="notContainsBlanks" dxfId="13" priority="12">
      <formula>LEN(TRIM(M46))&gt;0</formula>
    </cfRule>
  </conditionalFormatting>
  <conditionalFormatting sqref="M46">
    <cfRule type="notContainsBlanks" dxfId="12" priority="13">
      <formula>LEN(TRIM(M46))&gt;0</formula>
    </cfRule>
    <cfRule type="containsBlanks" dxfId="11" priority="14">
      <formula>LEN(TRIM(M46))=0</formula>
    </cfRule>
  </conditionalFormatting>
  <conditionalFormatting sqref="O46">
    <cfRule type="cellIs" dxfId="10" priority="10" operator="equal">
      <formula>"NEVYHOVUJE"</formula>
    </cfRule>
    <cfRule type="cellIs" dxfId="9" priority="11" operator="equal">
      <formula>"VYHOVUJE"</formula>
    </cfRule>
  </conditionalFormatting>
  <conditionalFormatting sqref="D46">
    <cfRule type="containsBlanks" dxfId="8" priority="9">
      <formula>LEN(TRIM(D46))=0</formula>
    </cfRule>
  </conditionalFormatting>
  <conditionalFormatting sqref="B47">
    <cfRule type="containsBlanks" dxfId="7" priority="8">
      <formula>LEN(TRIM(B47))=0</formula>
    </cfRule>
  </conditionalFormatting>
  <conditionalFormatting sqref="B47">
    <cfRule type="cellIs" dxfId="6" priority="7" operator="greaterThanOrEqual">
      <formula>1</formula>
    </cfRule>
  </conditionalFormatting>
  <conditionalFormatting sqref="M47">
    <cfRule type="notContainsBlanks" dxfId="5" priority="4">
      <formula>LEN(TRIM(M47))&gt;0</formula>
    </cfRule>
  </conditionalFormatting>
  <conditionalFormatting sqref="M47">
    <cfRule type="notContainsBlanks" dxfId="4" priority="5">
      <formula>LEN(TRIM(M47))&gt;0</formula>
    </cfRule>
    <cfRule type="containsBlanks" dxfId="3" priority="6">
      <formula>LEN(TRIM(M47))=0</formula>
    </cfRule>
  </conditionalFormatting>
  <conditionalFormatting sqref="O47">
    <cfRule type="cellIs" dxfId="2" priority="2" operator="equal">
      <formula>"NEVYHOVUJE"</formula>
    </cfRule>
    <cfRule type="cellIs" dxfId="1" priority="3" operator="equal">
      <formula>"VYHOVUJE"</formula>
    </cfRule>
  </conditionalFormatting>
  <conditionalFormatting sqref="D47">
    <cfRule type="containsBlanks" dxfId="0" priority="1">
      <formula>LEN(TRIM(D47))=0</formula>
    </cfRule>
  </conditionalFormatting>
  <dataValidations count="1">
    <dataValidation type="list" showInputMessage="1" showErrorMessage="1" sqref="E43:E48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2018-06-12T12:45:44Z</cp:lastPrinted>
  <dcterms:created xsi:type="dcterms:W3CDTF">2014-03-05T12:43:32Z</dcterms:created>
  <dcterms:modified xsi:type="dcterms:W3CDTF">2018-06-12T12:51:13Z</dcterms:modified>
</cp:coreProperties>
</file>