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Nábytek" sheetId="22" r:id="rId1"/>
  </sheets>
  <definedNames>
    <definedName name="_xlnm.Print_Area" localSheetId="0">'Nábytek'!$B$1:$S$23</definedName>
    <definedName name="_xlnm.Print_Titles" localSheetId="0">'Nábytek'!$6:$6</definedName>
  </definedNames>
  <calcPr calcId="145621"/>
</workbook>
</file>

<file path=xl/sharedStrings.xml><?xml version="1.0" encoding="utf-8"?>
<sst xmlns="http://schemas.openxmlformats.org/spreadsheetml/2006/main" count="94" uniqueCount="68">
  <si>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</si>
  <si>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</si>
  <si>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</si>
  <si>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</si>
  <si>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</si>
  <si>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</si>
  <si>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</si>
  <si>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</si>
  <si>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</si>
  <si>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</si>
  <si>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</si>
  <si>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</si>
  <si>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</si>
  <si>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</si>
  <si>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ANO</t>
  </si>
  <si>
    <t>Podpora rozvoje studijního prostředí na ZČU,  Reg. číslo projektu CZ.02.2.67/0.0/0.0/17_044/0008546</t>
  </si>
  <si>
    <t>ks</t>
  </si>
  <si>
    <t>Nábytek pro ZČU  (II.) 025 - 2018 (N-(II.)-025-2018)</t>
  </si>
  <si>
    <t>Priloha_c._1_Kupni_smlouvy_technicka_specifikace_N-(II.)-025-2018</t>
  </si>
  <si>
    <t>Název</t>
  </si>
  <si>
    <t xml:space="preserve">Měrná jednotka [MJ] </t>
  </si>
  <si>
    <t>Popis</t>
  </si>
  <si>
    <t>Ilustrační obrázek</t>
  </si>
  <si>
    <t xml:space="preserve">Fakturace </t>
  </si>
  <si>
    <t xml:space="preserve">Financováno
 z projektových finančních prostředků </t>
  </si>
  <si>
    <t>Samostatná faktura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</si>
  <si>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</si>
  <si>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Obchodní podmínky NAD RÁMEC STANDARDNÍCH 
obchodních podmínek</t>
  </si>
  <si>
    <t>Ing. Radka Tichá,
Tel.: 37763 7726,
 zástup
 Mgr. Magda Šrajbová,
Tel.: 37763 7740</t>
  </si>
  <si>
    <t xml:space="preserve">Kontaktní osoba 
k převzetí zboží </t>
  </si>
  <si>
    <t xml:space="preserve">Místo dodání </t>
  </si>
  <si>
    <t>Sady Pětatřicátníků 16, 
301 00 Plzeň,
Filozofická a právnická knihovna</t>
  </si>
  <si>
    <t xml:space="preserve">Maximální cena za jednotlivé položky 
 v Kč BEZ DPH </t>
  </si>
  <si>
    <t xml:space="preserve">Dvoukřeslo hranaté
 </t>
  </si>
  <si>
    <t>Jednokřeslo - oblé</t>
  </si>
  <si>
    <t>Taburet hranatý</t>
  </si>
  <si>
    <t>Taburet kulatý</t>
  </si>
  <si>
    <t>Sedací vak</t>
  </si>
  <si>
    <t>Podnožník</t>
  </si>
  <si>
    <t>Ing. Radka Tichá,
Tel.: 37763 7726,
 zástup
Mgr. Zuzana Činátlová,
Tel.: 37763 7730</t>
  </si>
  <si>
    <t xml:space="preserve">Klatovská 51, 
301 00 Plzeň,
Pedagogická knihovna </t>
  </si>
  <si>
    <t xml:space="preserve">Klatovská 51,
301 00 Plzeň,
Pedagogická knihovna </t>
  </si>
  <si>
    <t>Sady Pětatřicátníků 16, 
301 00 Plzeň, 
Filozofická a právnická knihovna</t>
  </si>
  <si>
    <t xml:space="preserve"> Klatovská 51, 
301 00 Plzeň,
Pedagogická knihovna</t>
  </si>
  <si>
    <t>Jednokřeslo cubic</t>
  </si>
  <si>
    <t>Dvoukřeslo cubic</t>
  </si>
  <si>
    <t>Konferenční stolek</t>
  </si>
  <si>
    <t>Sedací pytel</t>
  </si>
  <si>
    <r>
      <t>Výška 180 cm, šířka 140 cm (+/- 1cm), objem 450 l.
Nosnost min. 150kg.
Materiál: Nylon</t>
    </r>
    <r>
      <rPr>
        <sz val="11"/>
        <color theme="1"/>
        <rFont val="Calibri"/>
        <family val="2"/>
      </rPr>
      <t>‌‌, výplň EPS 70, trojí zip, barva pastelově zelená (bude upřesněna po předložení vzorníku dodavatelem).</t>
    </r>
  </si>
  <si>
    <r>
      <rPr>
        <b/>
        <sz val="11"/>
        <rFont val="Calibri"/>
        <family val="2"/>
        <scheme val="minor"/>
      </rPr>
      <t>2ks:</t>
    </r>
    <r>
      <rPr>
        <sz val="11"/>
        <color theme="1"/>
        <rFont val="Calibri"/>
        <family val="2"/>
        <scheme val="minor"/>
      </rPr>
      <t xml:space="preserve">
 Klatovská 51,
301 00 Plzeň,
Pedagogická knihovna
</t>
    </r>
    <r>
      <rPr>
        <b/>
        <sz val="11"/>
        <rFont val="Calibri"/>
        <family val="2"/>
        <scheme val="minor"/>
      </rPr>
      <t>4ks:</t>
    </r>
    <r>
      <rPr>
        <sz val="11"/>
        <color theme="1"/>
        <rFont val="Calibri"/>
        <family val="2"/>
        <scheme val="minor"/>
      </rPr>
      <t xml:space="preserve">
Univerzitní 18, 
306 14 Plzeň,
Knihovna Bory 
</t>
    </r>
    <r>
      <rPr>
        <b/>
        <sz val="11"/>
        <rFont val="Calibri"/>
        <family val="2"/>
        <scheme val="minor"/>
      </rPr>
      <t>2ks:</t>
    </r>
    <r>
      <rPr>
        <sz val="11"/>
        <color theme="1"/>
        <rFont val="Calibri"/>
        <family val="2"/>
        <scheme val="minor"/>
      </rPr>
      <t xml:space="preserve">
  Sedláčkova 31,
301 00 Plzeň,
Knihovna zdravotnických studií</t>
    </r>
  </si>
  <si>
    <t xml:space="preserve">Konferenční židle stohovatelná </t>
  </si>
  <si>
    <t xml:space="preserve">Taburet hranatý.
Rozměry: 450 x 540 x 540 mm (výška x šířka x hloubka).
Čalounění: imitace kůže, vysoký nárok na  otěruvzdornost min. 300 000 Martindale, povrch 100% vinyl, podklad 100% polyester, gramáž min. 650g/m2.
Barva potahové látky: 6 ks mentol.
Výběr látky bude upřesněn s dodavatelem na základě předloženého vzorníku látek k odsouhlasení.   </t>
  </si>
  <si>
    <t xml:space="preserve">Taburet kulatý.
Rozměry: výška 450 mm, průměr 540 mm.
Čalounění: imitace kůže, vysoký nárok na otěruvzdornost min. 300 000 Martindale, povrch 100% vinyl, podklad 100% polyester, gramáž min. 650g/m2.
Barva potahové látky: 1 ks mentol,  1ks béžová, 3 ks fialová.
Výběr látky bude upřesněn s dodavatelem na základě předloženého vzorníku látek k odsouhlasení.   </t>
  </si>
  <si>
    <t>Konferenční židle stohovatelná</t>
  </si>
  <si>
    <t>Ing. Radka Tichá,
Tel.: 37763 7726,
zástup 
Mgr. Magda Šrajbová,
Tel.: 37763 7740</t>
  </si>
  <si>
    <t>Ing. Radka Tichá,
Tel.: 37763 7726,
zástup
Mgr. Zuzana Činátlová, 
Tel.: 37763 7730</t>
  </si>
  <si>
    <r>
      <t xml:space="preserve">Dvoukřeslo hranaté - viz ilustrační obrázek.
Čalounění: imitace kůže,  vysoký nárok na otěruvzdornost min. 300 000 Martindale, povrch 100% vinyl, podklad 100% polyester, gramáž min. 650g/m2.
Barva potahové látky: 1 ks mentol, 1 ks fialová.
Výběr látek bude upřesněn s dodavatelem na základě předloženého vzorníku látek k odsouhlasení.  
</t>
    </r>
    <r>
      <rPr>
        <sz val="11"/>
        <rFont val="Calibri"/>
        <family val="2"/>
        <scheme val="minor"/>
      </rPr>
      <t xml:space="preserve">Nosnost min. 120 kg. </t>
    </r>
  </si>
  <si>
    <t>Jednokřeslo - oblé - viz ilustrační obrázek.
Čalounění: imitace kůže,  vysoký nárok na  otěruvzdornost min. 300 000 Martindale, povrch 100% vinyl, podklad 100% polyester, gramáž min. 650g/m2.
Barva potahové látky: 2 ks mentol, 2 ks fialová, 2ks béžová. 
Výběr látky bude upřesněn s dodavatelem  na základě předloženého vzorníku látek k odsouhlasení.   
Nosnost min. 120 kg.</t>
  </si>
  <si>
    <t>Sedací vak ve tvaru hrušky,viz ilustrační obrázek.
Potahová látka ekokůže.
Barva tyrkysová, výběr látek bude upřesněn s dodavatelem na základě předloženého vzorníku látek k odsouhlasení.
Potahový materiál shodný s položkou č. 6 - podnožník.
Výplň EPS70.
Orientační rozměry:
výška 130 cm
šířka   90 cm
objem 320 l.</t>
  </si>
  <si>
    <t xml:space="preserve">Taburet pod nohy, viz ilustrační obrázek.
Potahová látka ekokůže.
Barva tyrkysová, výběr bude upřesněn s dodavatelem na základě předloženého vzorníku látek k odsouhlasení.
Potahový materiál shodný s položkou č. 5 - sedací vak.
Výplň EPS70.
Orientační rozměry:
výška 15 cm
šířka  47 cm
objem: 50 l.  </t>
  </si>
  <si>
    <r>
      <t xml:space="preserve">Jednokřeslo - cubic, nožičky čtyřhranné (stejné jako pro dvoukřeslo -položka č. 8), viz ilustrační obrázek.
Nosnost minimálně 120kg/osoba.
</t>
    </r>
    <r>
      <rPr>
        <b/>
        <sz val="11"/>
        <color theme="1"/>
        <rFont val="Calibri"/>
        <family val="2"/>
        <scheme val="minor"/>
      </rPr>
      <t>Kvalita potahového materiálu:</t>
    </r>
    <r>
      <rPr>
        <sz val="11"/>
        <color theme="1"/>
        <rFont val="Calibri"/>
        <family val="2"/>
        <scheme val="minor"/>
      </rPr>
      <t xml:space="preserve">
Matný povrch
Vrchní vrstva 100% PU
Podkladová vrstva 100% bavlna
Otěruvzdornost min. 250000 cyklů (martindale)
Všechny potahy jsou ve stejné barvě - tmavší červená (vínová).</t>
    </r>
  </si>
  <si>
    <r>
      <t xml:space="preserve">Dvoukřeslo - cubic, nožičky čtyřhranné (stejné jako pro jednokřeslo - položka č. 7), viz ilustrační obrázek.
Nosnost minimálně 120kg/osoba. 
</t>
    </r>
    <r>
      <rPr>
        <b/>
        <sz val="11"/>
        <color theme="1"/>
        <rFont val="Calibri"/>
        <family val="2"/>
        <scheme val="minor"/>
      </rPr>
      <t>Kvalita potahového materiálu</t>
    </r>
    <r>
      <rPr>
        <sz val="11"/>
        <color theme="1"/>
        <rFont val="Calibri"/>
        <family val="2"/>
        <scheme val="minor"/>
      </rPr>
      <t>: 
Matný povrch.
Vrchní vrstva 100% PU.
Podkladová vrstva 100% bavlna.
Otěruvzdornost min. 250000 cyklů (martindale).
Všechny potahy jsou ve stejné barvě - tmavší červená (vínová).</t>
    </r>
  </si>
  <si>
    <t>Jednoduchý pevný stolek na nožičkách (nožičky ve stejném designu jako nožičky jednokřesla a dvoukřesla - položka č. 7 a 8), viz ilustrační obrázek.
Barva desky: třešeň.
Stolová deska je vyrobena z laminované dřevotřísky tloušťky min. 25 mm, hrany jsou olepeny odolnou ABS hranou.
Rozměry desky 1200x600 mm, výška stolku 420 mm.</t>
  </si>
  <si>
    <t>Taburet pod nohy, viz ilustrační obrázek. 
Potahová látka ekokůže.
Barva 2ks vínová, 4ks pastelově oranžová, 2ks žlutá.
Výběr látek bude upřesněn s dodavatelem na základě předloženého vzorníku látek k odsouhlasení. 
Potahový materiál shodný s položkou č. 10 - sedací vak. 
Výplň EPS70.
Orientační rozměry:
výška 15 cm
šířka 47 cm
objem 50 l.</t>
  </si>
  <si>
    <t>Sedací vak ve tvaru hrušky, viz ilustrační obrázek. Potahová látka ekokůže.
Barva 2ks vínová, 4ks pastelově oranžová, 2ks žlutá.
Výběr látek bude upřesněn s dodavatelem na základě předloženého vzorníku látek k odsouhlasení. 
Potahový materiál shodný s položkou č. 11 - podnožník.
Výplň EPS70.
Orientační rozměry:
výška 130 cm
šířka   90 cm
objem 320 l.</t>
  </si>
  <si>
    <t xml:space="preserve">Konferenční židle stohovatelná - viz ilustrační obrázek. 
Kostra ocelová čtyřnohá chromová, bez područek, opěrák plastový černý, černé krycí plasty.
Potahová látka sedáku 100% polyester.
Gramáž min.: 320 g/m2  ± 5%, 488 g/bm  ± 5%.
Odolnost proti oděru minimálně 100.000 Martindale.
Odolnost proti žmolkování skupina 4.
Stálobarevnost skupina 5. 
Odolnost proti ohni EN 1021 - 1:2014, EN 1021 - 2:2014, BS 7176 : 2007 low hazard.
Barva mentol/tyrkys.
Výběr látek bude upřesněn s dodavatelem na základě předloženého vzorníku látek k odsouhlasení. </t>
  </si>
  <si>
    <t xml:space="preserve">Konferenční židle stohovatelná - viz ilustrační obrázek. 
Kostra ocelová čtyřnohá chromová, bez područek, opěrák plastový černý, černé krycí plasty.
Potahová látka sedáku 100% polyester.
Gramáž min.: 320 g/m2  ± 5%, 488 g/bm  ± 5%.
Odolnost proti oděru minimálně 100.000 Martindale.
Odolnost proti žmolkování skupina 4.
Stálobarevnost skupina 5.
Odolnost proti ohni EN 1021 - 1:2014, EN 1021 - 2:2014, BS 7176 : 2007 low hazard.
Barva: 36ks tmavě modrá, 36ks vínová. 
Výběr látek bude upřesněn s dodavatelem na základě předloženého vzorníku látek k odsouhlasení. </t>
  </si>
  <si>
    <t>Cena včetně montáže, instalace a dodání do místa plnění. Dodání do 24.8.2018.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</si>
</sst>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medium"/>
    </border>
    <border>
      <left style="medium"/>
      <right style="medium"/>
      <top/>
      <bottom style="medium"/>
    </border>
    <border>
      <left style="thick"/>
      <right style="medium"/>
      <top style="medium"/>
      <bottom style="thin"/>
    </border>
    <border>
      <left style="medium"/>
      <right style="medium"/>
      <top/>
      <bottom style="thin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7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6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4" borderId="14" xfId="0" applyNumberFormat="1" applyFill="1" applyBorder="1" applyAlignment="1" applyProtection="1">
      <alignment horizontal="right" vertical="center" indent="1"/>
      <protection/>
    </xf>
    <xf numFmtId="164" fontId="6" fillId="3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6" fillId="3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4" fontId="0" fillId="4" borderId="17" xfId="0" applyNumberFormat="1" applyFill="1" applyBorder="1" applyAlignment="1" applyProtection="1">
      <alignment horizontal="right" vertical="center" indent="1"/>
      <protection/>
    </xf>
    <xf numFmtId="164" fontId="6" fillId="3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8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6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9" xfId="0" applyNumberFormat="1" applyFill="1" applyBorder="1" applyAlignment="1" applyProtection="1">
      <alignment horizontal="right" vertical="center" indent="1"/>
      <protection/>
    </xf>
    <xf numFmtId="164" fontId="0" fillId="4" borderId="20" xfId="0" applyNumberFormat="1" applyFill="1" applyBorder="1" applyAlignment="1" applyProtection="1">
      <alignment horizontal="right" vertical="center" indent="1"/>
      <protection/>
    </xf>
    <xf numFmtId="164" fontId="6" fillId="3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1" xfId="0" applyNumberFormat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2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22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25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3" fontId="0" fillId="2" borderId="27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ont="1" applyFill="1" applyBorder="1" applyAlignment="1" applyProtection="1">
      <alignment horizontal="center" vertical="center" wrapText="1"/>
      <protection/>
    </xf>
    <xf numFmtId="3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8" xfId="0" applyNumberFormat="1" applyFill="1" applyBorder="1" applyAlignment="1" applyProtection="1">
      <alignment horizontal="center" vertical="center" wrapText="1"/>
      <protection/>
    </xf>
    <xf numFmtId="3" fontId="0" fillId="2" borderId="29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horizontal="center" vertical="center" wrapText="1"/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ont="1" applyFill="1" applyBorder="1" applyAlignment="1" applyProtection="1">
      <alignment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26" xfId="0" applyFill="1" applyBorder="1" applyAlignment="1" applyProtection="1">
      <alignment horizontal="center" vertical="center" wrapText="1"/>
      <protection/>
    </xf>
    <xf numFmtId="0" fontId="0" fillId="4" borderId="30" xfId="0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28" xfId="0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3" fontId="0" fillId="2" borderId="3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center" vertical="center" wrapTex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3" fontId="0" fillId="2" borderId="32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3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microsoft.com/office/2007/relationships/hdphoto" Target="../media/hdphoto2.wdp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png" /><Relationship Id="rId14" Type="http://schemas.openxmlformats.org/officeDocument/2006/relationships/image" Target="../media/image12.jpeg" /><Relationship Id="rId15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6</xdr:row>
      <xdr:rowOff>390525</xdr:rowOff>
    </xdr:from>
    <xdr:to>
      <xdr:col>6</xdr:col>
      <xdr:colOff>2600325</xdr:colOff>
      <xdr:row>6</xdr:row>
      <xdr:rowOff>1905000</xdr:rowOff>
    </xdr:to>
    <xdr:pic>
      <xdr:nvPicPr>
        <xdr:cNvPr id="4" name="Obrázek 3" descr="https://www.profim.cz/web/cached-img/2807616943/8b241866__524_e4be2c19eecd4cf69c6766d8ea5becbd.jpg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96325" y="2809875"/>
          <a:ext cx="25336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7</xdr:row>
      <xdr:rowOff>123825</xdr:rowOff>
    </xdr:from>
    <xdr:to>
      <xdr:col>6</xdr:col>
      <xdr:colOff>2486025</xdr:colOff>
      <xdr:row>7</xdr:row>
      <xdr:rowOff>1895475</xdr:rowOff>
    </xdr:to>
    <xdr:pic>
      <xdr:nvPicPr>
        <xdr:cNvPr id="5" name="image1" descr="http://www.kresla-zidle.cz/img/_form/thumbnails/Vancouver%20Round%20VR1%20(5)_jpg_365794_280_24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9105900" y="4886325"/>
          <a:ext cx="2009775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628650</xdr:colOff>
      <xdr:row>8</xdr:row>
      <xdr:rowOff>104775</xdr:rowOff>
    </xdr:from>
    <xdr:to>
      <xdr:col>6</xdr:col>
      <xdr:colOff>2190750</xdr:colOff>
      <xdr:row>8</xdr:row>
      <xdr:rowOff>1590675</xdr:rowOff>
    </xdr:to>
    <xdr:pic>
      <xdr:nvPicPr>
        <xdr:cNvPr id="6" name="Obrázek 5" descr="https://www.profim.cz/web/cached-img/2966945743/bd10f197__524_c51b1e6d12e9189be0bd30f658f1792b.jpg"/>
        <xdr:cNvPicPr preferRelativeResize="1">
          <a:picLocks noChangeAspect="1"/>
        </xdr:cNvPicPr>
      </xdr:nvPicPr>
      <xdr:blipFill>
        <a:blip r:embed="rId4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9238" t="8569" r="10525" b="12135"/>
        <a:stretch>
          <a:fillRect/>
        </a:stretch>
      </xdr:blipFill>
      <xdr:spPr bwMode="auto">
        <a:xfrm>
          <a:off x="9258300" y="6867525"/>
          <a:ext cx="15621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533400</xdr:colOff>
      <xdr:row>9</xdr:row>
      <xdr:rowOff>247650</xdr:rowOff>
    </xdr:from>
    <xdr:to>
      <xdr:col>6</xdr:col>
      <xdr:colOff>2228850</xdr:colOff>
      <xdr:row>9</xdr:row>
      <xdr:rowOff>1638300</xdr:rowOff>
    </xdr:to>
    <xdr:pic>
      <xdr:nvPicPr>
        <xdr:cNvPr id="7" name="Obrázek 6" descr="https://www.profim.cz/web/cached-img/2966945743/7aae8d81__524_411cd1a4ac03e5f737966dfabacb1deb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991" b="9736"/>
        <a:stretch>
          <a:fillRect/>
        </a:stretch>
      </xdr:blipFill>
      <xdr:spPr bwMode="auto">
        <a:xfrm>
          <a:off x="9163050" y="8858250"/>
          <a:ext cx="1695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10</xdr:row>
      <xdr:rowOff>247650</xdr:rowOff>
    </xdr:from>
    <xdr:to>
      <xdr:col>6</xdr:col>
      <xdr:colOff>2600325</xdr:colOff>
      <xdr:row>10</xdr:row>
      <xdr:rowOff>1962150</xdr:rowOff>
    </xdr:to>
    <xdr:pic>
      <xdr:nvPicPr>
        <xdr:cNvPr id="8" name="fotka" descr="Active tmavehneda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38" t="12205" r="938" b="19715"/>
        <a:stretch>
          <a:fillRect/>
        </a:stretch>
      </xdr:blipFill>
      <xdr:spPr bwMode="auto">
        <a:xfrm>
          <a:off x="8715375" y="10772775"/>
          <a:ext cx="25146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104775</xdr:colOff>
      <xdr:row>11</xdr:row>
      <xdr:rowOff>190500</xdr:rowOff>
    </xdr:from>
    <xdr:to>
      <xdr:col>6</xdr:col>
      <xdr:colOff>2619375</xdr:colOff>
      <xdr:row>11</xdr:row>
      <xdr:rowOff>1905000</xdr:rowOff>
    </xdr:to>
    <xdr:pic>
      <xdr:nvPicPr>
        <xdr:cNvPr id="9" name="fotka" descr="Active tmavehneda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38" t="12205" r="938" b="19715"/>
        <a:stretch>
          <a:fillRect/>
        </a:stretch>
      </xdr:blipFill>
      <xdr:spPr bwMode="auto">
        <a:xfrm>
          <a:off x="8734425" y="13573125"/>
          <a:ext cx="25146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12</xdr:row>
      <xdr:rowOff>419100</xdr:rowOff>
    </xdr:from>
    <xdr:to>
      <xdr:col>6</xdr:col>
      <xdr:colOff>2476500</xdr:colOff>
      <xdr:row>12</xdr:row>
      <xdr:rowOff>2476500</xdr:rowOff>
    </xdr:to>
    <xdr:pic>
      <xdr:nvPicPr>
        <xdr:cNvPr id="10" name="Obrázek 9" descr="D:\Users\martinko\Desktop\kreslo-cube-cervena-default.jpg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82050" y="16192500"/>
          <a:ext cx="23241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257175</xdr:colOff>
      <xdr:row>13</xdr:row>
      <xdr:rowOff>257175</xdr:rowOff>
    </xdr:from>
    <xdr:to>
      <xdr:col>6</xdr:col>
      <xdr:colOff>2447925</xdr:colOff>
      <xdr:row>13</xdr:row>
      <xdr:rowOff>2009775</xdr:rowOff>
    </xdr:to>
    <xdr:pic>
      <xdr:nvPicPr>
        <xdr:cNvPr id="11" name="Obrázek 10" descr="D:\Users\martinko\Desktop\sedacka-cube-2-mista-cervena-default.jpg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86825" y="18916650"/>
          <a:ext cx="2190750" cy="175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476250</xdr:colOff>
      <xdr:row>14</xdr:row>
      <xdr:rowOff>76200</xdr:rowOff>
    </xdr:from>
    <xdr:to>
      <xdr:col>6</xdr:col>
      <xdr:colOff>2076450</xdr:colOff>
      <xdr:row>14</xdr:row>
      <xdr:rowOff>1533525</xdr:rowOff>
    </xdr:to>
    <xdr:pic>
      <xdr:nvPicPr>
        <xdr:cNvPr id="12" name="Obrázek 11" descr="D:\Users\martinko\Desktop\konferencni-stolek-basic-1200-x-600-mm-tresen-default.jpg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05900" y="20935950"/>
          <a:ext cx="16002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95250</xdr:colOff>
      <xdr:row>15</xdr:row>
      <xdr:rowOff>390525</xdr:rowOff>
    </xdr:from>
    <xdr:to>
      <xdr:col>6</xdr:col>
      <xdr:colOff>2571750</xdr:colOff>
      <xdr:row>15</xdr:row>
      <xdr:rowOff>2305050</xdr:rowOff>
    </xdr:to>
    <xdr:pic>
      <xdr:nvPicPr>
        <xdr:cNvPr id="13" name="fotka" descr="Active tmavehneda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38" t="12205" r="938" b="19715"/>
        <a:stretch>
          <a:fillRect/>
        </a:stretch>
      </xdr:blipFill>
      <xdr:spPr bwMode="auto">
        <a:xfrm>
          <a:off x="8724900" y="23098125"/>
          <a:ext cx="2476500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16</xdr:row>
      <xdr:rowOff>495300</xdr:rowOff>
    </xdr:from>
    <xdr:to>
      <xdr:col>6</xdr:col>
      <xdr:colOff>2667000</xdr:colOff>
      <xdr:row>16</xdr:row>
      <xdr:rowOff>2466975</xdr:rowOff>
    </xdr:to>
    <xdr:pic>
      <xdr:nvPicPr>
        <xdr:cNvPr id="14" name="fotka" descr="Active tmavehneda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38" t="12205" r="938" b="19715"/>
        <a:stretch>
          <a:fillRect/>
        </a:stretch>
      </xdr:blipFill>
      <xdr:spPr bwMode="auto">
        <a:xfrm>
          <a:off x="8724900" y="26212800"/>
          <a:ext cx="25717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17</xdr:row>
      <xdr:rowOff>114300</xdr:rowOff>
    </xdr:from>
    <xdr:to>
      <xdr:col>6</xdr:col>
      <xdr:colOff>2305050</xdr:colOff>
      <xdr:row>17</xdr:row>
      <xdr:rowOff>1314450</xdr:rowOff>
    </xdr:to>
    <xdr:pic>
      <xdr:nvPicPr>
        <xdr:cNvPr id="15" name="Obrázek 14" descr="Výřez obrazovky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28870275"/>
          <a:ext cx="1943100" cy="1200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333375</xdr:colOff>
      <xdr:row>18</xdr:row>
      <xdr:rowOff>161925</xdr:rowOff>
    </xdr:from>
    <xdr:to>
      <xdr:col>6</xdr:col>
      <xdr:colOff>2524125</xdr:colOff>
      <xdr:row>18</xdr:row>
      <xdr:rowOff>3038475</xdr:rowOff>
    </xdr:to>
    <xdr:pic>
      <xdr:nvPicPr>
        <xdr:cNvPr id="16" name="Obrázek 15" descr="http://www.ldseating.com/fileadmin/DataStorage/Image/Products/Obr/27438.jpg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63025" y="30318075"/>
          <a:ext cx="21907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276225</xdr:colOff>
      <xdr:row>19</xdr:row>
      <xdr:rowOff>142875</xdr:rowOff>
    </xdr:from>
    <xdr:to>
      <xdr:col>6</xdr:col>
      <xdr:colOff>2562225</xdr:colOff>
      <xdr:row>19</xdr:row>
      <xdr:rowOff>3028950</xdr:rowOff>
    </xdr:to>
    <xdr:pic>
      <xdr:nvPicPr>
        <xdr:cNvPr id="17" name="Obrázek 16" descr="http://www.ldseating.com/fileadmin/DataStorage/Image/Products/Obr/27438.jpg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05875" y="33413700"/>
          <a:ext cx="22860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zoomScale="70" zoomScaleNormal="70" workbookViewId="0" topLeftCell="A17">
      <selection activeCell="H20" sqref="H20"/>
    </sheetView>
  </sheetViews>
  <sheetFormatPr defaultColWidth="9.140625" defaultRowHeight="15"/>
  <cols>
    <col min="1" max="1" width="1.421875" style="83" customWidth="1"/>
    <col min="2" max="2" width="5.7109375" style="83" customWidth="1"/>
    <col min="3" max="3" width="37.8515625" style="9" customWidth="1"/>
    <col min="4" max="4" width="9.7109375" style="145" customWidth="1"/>
    <col min="5" max="5" width="9.00390625" style="14" customWidth="1"/>
    <col min="6" max="6" width="65.7109375" style="9" customWidth="1"/>
    <col min="7" max="7" width="40.7109375" style="9" customWidth="1"/>
    <col min="8" max="8" width="29.140625" style="146" customWidth="1"/>
    <col min="9" max="9" width="15.28125" style="146" customWidth="1"/>
    <col min="10" max="10" width="14.57421875" style="9" customWidth="1"/>
    <col min="11" max="11" width="33.140625" style="83" customWidth="1"/>
    <col min="12" max="12" width="21.57421875" style="15" customWidth="1"/>
    <col min="13" max="13" width="21.57421875" style="83" customWidth="1"/>
    <col min="14" max="14" width="25.57421875" style="146" customWidth="1"/>
    <col min="15" max="15" width="20.421875" style="146" hidden="1" customWidth="1"/>
    <col min="16" max="16" width="20.8515625" style="83" customWidth="1"/>
    <col min="17" max="17" width="19.28125" style="83" customWidth="1"/>
    <col min="18" max="18" width="21.00390625" style="83" customWidth="1"/>
    <col min="19" max="19" width="16.7109375" style="83" customWidth="1"/>
    <col min="20" max="16384" width="9.140625" style="83" customWidth="1"/>
  </cols>
  <sheetData>
    <row r="1" spans="2:15" s="15" customFormat="1" ht="24.6" customHeight="1">
      <c r="B1" s="62" t="s">
        <v>17</v>
      </c>
      <c r="C1" s="62"/>
      <c r="D1" s="62"/>
      <c r="E1" s="62"/>
      <c r="F1" s="9"/>
      <c r="G1" s="9"/>
      <c r="H1" s="9"/>
      <c r="I1" s="9"/>
      <c r="J1" s="9"/>
      <c r="N1" s="9"/>
      <c r="O1" s="9"/>
    </row>
    <row r="2" spans="1:19" s="15" customFormat="1" ht="18.75" customHeight="1">
      <c r="A2" s="10"/>
      <c r="B2" s="10"/>
      <c r="C2" s="9"/>
      <c r="D2" s="7"/>
      <c r="E2" s="8"/>
      <c r="F2" s="9"/>
      <c r="G2" s="9"/>
      <c r="H2" s="9"/>
      <c r="I2" s="10"/>
      <c r="J2" s="11"/>
      <c r="K2" s="10"/>
      <c r="L2" s="10"/>
      <c r="M2" s="10"/>
      <c r="N2" s="9"/>
      <c r="O2" s="9"/>
      <c r="P2" s="10"/>
      <c r="Q2" s="66" t="s">
        <v>18</v>
      </c>
      <c r="R2" s="66"/>
      <c r="S2" s="66"/>
    </row>
    <row r="3" spans="2:19" s="15" customFormat="1" ht="19.9" customHeight="1">
      <c r="B3" s="67"/>
      <c r="C3" s="68" t="s">
        <v>5</v>
      </c>
      <c r="D3" s="69"/>
      <c r="E3" s="69"/>
      <c r="F3" s="69"/>
      <c r="G3" s="69"/>
      <c r="H3" s="70"/>
      <c r="I3" s="70"/>
      <c r="J3" s="70"/>
      <c r="K3" s="70"/>
      <c r="L3" s="70"/>
      <c r="M3" s="71"/>
      <c r="N3" s="72"/>
      <c r="O3" s="72"/>
      <c r="P3" s="71"/>
      <c r="Q3" s="71"/>
      <c r="S3" s="71"/>
    </row>
    <row r="4" spans="2:19" s="15" customFormat="1" ht="19.9" customHeight="1" thickBot="1">
      <c r="B4" s="73"/>
      <c r="C4" s="68" t="s">
        <v>12</v>
      </c>
      <c r="D4" s="69"/>
      <c r="E4" s="69"/>
      <c r="F4" s="69"/>
      <c r="G4" s="69"/>
      <c r="H4" s="69"/>
      <c r="I4" s="71"/>
      <c r="J4" s="71"/>
      <c r="K4" s="71"/>
      <c r="L4" s="71"/>
      <c r="M4" s="71"/>
      <c r="N4" s="9"/>
      <c r="O4" s="9"/>
      <c r="P4" s="71"/>
      <c r="Q4" s="71"/>
      <c r="S4" s="71"/>
    </row>
    <row r="5" spans="2:17" s="15" customFormat="1" ht="37.5" customHeight="1" thickBot="1">
      <c r="B5" s="12"/>
      <c r="C5" s="13"/>
      <c r="D5" s="14"/>
      <c r="E5" s="14"/>
      <c r="F5" s="9"/>
      <c r="G5" s="9"/>
      <c r="H5" s="20" t="s">
        <v>11</v>
      </c>
      <c r="I5" s="9"/>
      <c r="J5" s="9"/>
      <c r="N5" s="9"/>
      <c r="O5" s="16"/>
      <c r="Q5" s="30" t="s">
        <v>11</v>
      </c>
    </row>
    <row r="6" spans="2:19" s="15" customFormat="1" ht="71.25" customHeight="1" thickBot="1" thickTop="1">
      <c r="B6" s="17" t="s">
        <v>1</v>
      </c>
      <c r="C6" s="31" t="s">
        <v>19</v>
      </c>
      <c r="D6" s="31" t="s">
        <v>0</v>
      </c>
      <c r="E6" s="31" t="s">
        <v>20</v>
      </c>
      <c r="F6" s="31" t="s">
        <v>21</v>
      </c>
      <c r="G6" s="31" t="s">
        <v>22</v>
      </c>
      <c r="H6" s="29" t="s">
        <v>2</v>
      </c>
      <c r="I6" s="31" t="s">
        <v>23</v>
      </c>
      <c r="J6" s="31" t="s">
        <v>24</v>
      </c>
      <c r="K6" s="31" t="s">
        <v>26</v>
      </c>
      <c r="L6" s="31" t="s">
        <v>27</v>
      </c>
      <c r="M6" s="61" t="s">
        <v>29</v>
      </c>
      <c r="N6" s="31" t="s">
        <v>30</v>
      </c>
      <c r="O6" s="31" t="s">
        <v>32</v>
      </c>
      <c r="P6" s="31" t="s">
        <v>6</v>
      </c>
      <c r="Q6" s="28" t="s">
        <v>7</v>
      </c>
      <c r="R6" s="31" t="s">
        <v>8</v>
      </c>
      <c r="S6" s="31" t="s">
        <v>9</v>
      </c>
    </row>
    <row r="7" spans="1:19" ht="184.5" customHeight="1" thickTop="1">
      <c r="A7" s="74"/>
      <c r="B7" s="75">
        <v>1</v>
      </c>
      <c r="C7" s="76" t="s">
        <v>33</v>
      </c>
      <c r="D7" s="77">
        <v>2</v>
      </c>
      <c r="E7" s="78" t="s">
        <v>16</v>
      </c>
      <c r="F7" s="79" t="s">
        <v>56</v>
      </c>
      <c r="G7" s="79"/>
      <c r="H7" s="58"/>
      <c r="I7" s="80" t="s">
        <v>25</v>
      </c>
      <c r="J7" s="81" t="s">
        <v>14</v>
      </c>
      <c r="K7" s="81" t="s">
        <v>15</v>
      </c>
      <c r="L7" s="82" t="s">
        <v>67</v>
      </c>
      <c r="M7" s="80" t="s">
        <v>28</v>
      </c>
      <c r="N7" s="80" t="s">
        <v>31</v>
      </c>
      <c r="O7" s="5">
        <f>D7*P7</f>
        <v>19800</v>
      </c>
      <c r="P7" s="22">
        <v>9900</v>
      </c>
      <c r="Q7" s="59"/>
      <c r="R7" s="60">
        <f>D7*Q7</f>
        <v>0</v>
      </c>
      <c r="S7" s="25" t="str">
        <f>IF(ISNUMBER(Q7),IF(Q7&gt;P7,"NEVYHOVUJE","VYHOVUJE")," ")</f>
        <v xml:space="preserve"> </v>
      </c>
    </row>
    <row r="8" spans="2:19" ht="157.5" customHeight="1">
      <c r="B8" s="84">
        <v>2</v>
      </c>
      <c r="C8" s="85" t="s">
        <v>34</v>
      </c>
      <c r="D8" s="86">
        <v>6</v>
      </c>
      <c r="E8" s="87" t="s">
        <v>16</v>
      </c>
      <c r="F8" s="88" t="s">
        <v>57</v>
      </c>
      <c r="G8" s="88"/>
      <c r="H8" s="21"/>
      <c r="I8" s="89"/>
      <c r="J8" s="90"/>
      <c r="K8" s="90"/>
      <c r="L8" s="91"/>
      <c r="M8" s="89"/>
      <c r="N8" s="89"/>
      <c r="O8" s="6">
        <f>D8*P8</f>
        <v>22800</v>
      </c>
      <c r="P8" s="23">
        <v>3800</v>
      </c>
      <c r="Q8" s="24"/>
      <c r="R8" s="27">
        <f>D8*Q8</f>
        <v>0</v>
      </c>
      <c r="S8" s="26" t="str">
        <f aca="true" t="shared" si="0" ref="S8:S20">IF(ISNUMBER(Q8),IF(Q8&gt;P8,"NEVYHOVUJE","VYHOVUJE")," ")</f>
        <v xml:space="preserve"> </v>
      </c>
    </row>
    <row r="9" spans="2:19" ht="145.5" customHeight="1">
      <c r="B9" s="84">
        <v>3</v>
      </c>
      <c r="C9" s="85" t="s">
        <v>35</v>
      </c>
      <c r="D9" s="86">
        <v>6</v>
      </c>
      <c r="E9" s="87" t="s">
        <v>16</v>
      </c>
      <c r="F9" s="88" t="s">
        <v>51</v>
      </c>
      <c r="G9" s="88"/>
      <c r="H9" s="21"/>
      <c r="I9" s="89"/>
      <c r="J9" s="90"/>
      <c r="K9" s="90"/>
      <c r="L9" s="91"/>
      <c r="M9" s="89"/>
      <c r="N9" s="89"/>
      <c r="O9" s="6">
        <f>D9*P9</f>
        <v>18000</v>
      </c>
      <c r="P9" s="23">
        <v>3000</v>
      </c>
      <c r="Q9" s="24"/>
      <c r="R9" s="27">
        <f>D9*Q9</f>
        <v>0</v>
      </c>
      <c r="S9" s="26" t="str">
        <f t="shared" si="0"/>
        <v xml:space="preserve"> </v>
      </c>
    </row>
    <row r="10" spans="2:19" ht="150.75" customHeight="1">
      <c r="B10" s="84">
        <v>4</v>
      </c>
      <c r="C10" s="85" t="s">
        <v>36</v>
      </c>
      <c r="D10" s="86">
        <v>5</v>
      </c>
      <c r="E10" s="87" t="s">
        <v>16</v>
      </c>
      <c r="F10" s="88" t="s">
        <v>52</v>
      </c>
      <c r="G10" s="88"/>
      <c r="H10" s="21"/>
      <c r="I10" s="89"/>
      <c r="J10" s="90"/>
      <c r="K10" s="90"/>
      <c r="L10" s="91"/>
      <c r="M10" s="89"/>
      <c r="N10" s="89"/>
      <c r="O10" s="6">
        <f>D10*P10</f>
        <v>11000</v>
      </c>
      <c r="P10" s="23">
        <v>2200</v>
      </c>
      <c r="Q10" s="24"/>
      <c r="R10" s="27">
        <f>D10*Q10</f>
        <v>0</v>
      </c>
      <c r="S10" s="26" t="str">
        <f t="shared" si="0"/>
        <v xml:space="preserve"> </v>
      </c>
    </row>
    <row r="11" spans="2:19" ht="225" customHeight="1">
      <c r="B11" s="84">
        <v>5</v>
      </c>
      <c r="C11" s="85" t="s">
        <v>37</v>
      </c>
      <c r="D11" s="86">
        <v>2</v>
      </c>
      <c r="E11" s="87" t="s">
        <v>16</v>
      </c>
      <c r="F11" s="88" t="s">
        <v>58</v>
      </c>
      <c r="G11" s="88"/>
      <c r="H11" s="21"/>
      <c r="I11" s="89"/>
      <c r="J11" s="90"/>
      <c r="K11" s="90"/>
      <c r="L11" s="91"/>
      <c r="M11" s="89"/>
      <c r="N11" s="89"/>
      <c r="O11" s="6">
        <f>D11*P11</f>
        <v>2642</v>
      </c>
      <c r="P11" s="23">
        <v>1321</v>
      </c>
      <c r="Q11" s="24"/>
      <c r="R11" s="27">
        <f>D11*Q11</f>
        <v>0</v>
      </c>
      <c r="S11" s="26" t="str">
        <f t="shared" si="0"/>
        <v xml:space="preserve"> </v>
      </c>
    </row>
    <row r="12" spans="2:19" ht="188.25" customHeight="1" thickBot="1">
      <c r="B12" s="92">
        <v>6</v>
      </c>
      <c r="C12" s="93" t="s">
        <v>38</v>
      </c>
      <c r="D12" s="94">
        <v>2</v>
      </c>
      <c r="E12" s="95" t="s">
        <v>16</v>
      </c>
      <c r="F12" s="96" t="s">
        <v>59</v>
      </c>
      <c r="G12" s="96"/>
      <c r="H12" s="52"/>
      <c r="I12" s="97"/>
      <c r="J12" s="98"/>
      <c r="K12" s="98"/>
      <c r="L12" s="99"/>
      <c r="M12" s="97"/>
      <c r="N12" s="97"/>
      <c r="O12" s="53">
        <f>D12*P12</f>
        <v>908</v>
      </c>
      <c r="P12" s="54">
        <v>454</v>
      </c>
      <c r="Q12" s="55"/>
      <c r="R12" s="56">
        <f>D12*Q12</f>
        <v>0</v>
      </c>
      <c r="S12" s="57" t="str">
        <f t="shared" si="0"/>
        <v xml:space="preserve"> </v>
      </c>
    </row>
    <row r="13" spans="2:19" ht="227.25" customHeight="1">
      <c r="B13" s="100">
        <v>7</v>
      </c>
      <c r="C13" s="101" t="s">
        <v>44</v>
      </c>
      <c r="D13" s="102">
        <v>2</v>
      </c>
      <c r="E13" s="103" t="s">
        <v>16</v>
      </c>
      <c r="F13" s="104" t="s">
        <v>60</v>
      </c>
      <c r="G13" s="104"/>
      <c r="H13" s="46"/>
      <c r="I13" s="105" t="s">
        <v>25</v>
      </c>
      <c r="J13" s="106" t="s">
        <v>14</v>
      </c>
      <c r="K13" s="106" t="s">
        <v>15</v>
      </c>
      <c r="L13" s="106" t="s">
        <v>67</v>
      </c>
      <c r="M13" s="105" t="s">
        <v>39</v>
      </c>
      <c r="N13" s="105" t="s">
        <v>40</v>
      </c>
      <c r="O13" s="47">
        <f>D13*P13</f>
        <v>13108</v>
      </c>
      <c r="P13" s="48">
        <v>6554</v>
      </c>
      <c r="Q13" s="49"/>
      <c r="R13" s="50">
        <f>D13*Q13</f>
        <v>0</v>
      </c>
      <c r="S13" s="51" t="str">
        <f t="shared" si="0"/>
        <v xml:space="preserve"> </v>
      </c>
    </row>
    <row r="14" spans="2:19" ht="173.25" customHeight="1">
      <c r="B14" s="84">
        <v>8</v>
      </c>
      <c r="C14" s="85" t="s">
        <v>45</v>
      </c>
      <c r="D14" s="86">
        <v>2</v>
      </c>
      <c r="E14" s="87" t="s">
        <v>16</v>
      </c>
      <c r="F14" s="88" t="s">
        <v>61</v>
      </c>
      <c r="G14" s="88"/>
      <c r="H14" s="21"/>
      <c r="I14" s="107"/>
      <c r="J14" s="91"/>
      <c r="K14" s="91"/>
      <c r="L14" s="91"/>
      <c r="M14" s="107"/>
      <c r="N14" s="107"/>
      <c r="O14" s="6">
        <f>D14*P14</f>
        <v>17800</v>
      </c>
      <c r="P14" s="23">
        <v>8900</v>
      </c>
      <c r="Q14" s="24"/>
      <c r="R14" s="27">
        <f>D14*Q14</f>
        <v>0</v>
      </c>
      <c r="S14" s="26" t="str">
        <f t="shared" si="0"/>
        <v xml:space="preserve"> </v>
      </c>
    </row>
    <row r="15" spans="2:19" ht="145.5" customHeight="1">
      <c r="B15" s="84">
        <v>9</v>
      </c>
      <c r="C15" s="85" t="s">
        <v>46</v>
      </c>
      <c r="D15" s="86">
        <v>2</v>
      </c>
      <c r="E15" s="87" t="s">
        <v>16</v>
      </c>
      <c r="F15" s="88" t="s">
        <v>62</v>
      </c>
      <c r="G15" s="88"/>
      <c r="H15" s="21"/>
      <c r="I15" s="107"/>
      <c r="J15" s="91"/>
      <c r="K15" s="91"/>
      <c r="L15" s="91"/>
      <c r="M15" s="107"/>
      <c r="N15" s="108"/>
      <c r="O15" s="6">
        <f>D15*P15</f>
        <v>3440</v>
      </c>
      <c r="P15" s="23">
        <v>1720</v>
      </c>
      <c r="Q15" s="24"/>
      <c r="R15" s="27">
        <f>D15*Q15</f>
        <v>0</v>
      </c>
      <c r="S15" s="26" t="str">
        <f t="shared" si="0"/>
        <v xml:space="preserve"> </v>
      </c>
    </row>
    <row r="16" spans="2:19" ht="237" customHeight="1">
      <c r="B16" s="84">
        <v>10</v>
      </c>
      <c r="C16" s="85" t="s">
        <v>37</v>
      </c>
      <c r="D16" s="86">
        <v>8</v>
      </c>
      <c r="E16" s="87"/>
      <c r="F16" s="88" t="s">
        <v>64</v>
      </c>
      <c r="G16" s="88"/>
      <c r="H16" s="21"/>
      <c r="I16" s="107"/>
      <c r="J16" s="91"/>
      <c r="K16" s="91"/>
      <c r="L16" s="91"/>
      <c r="M16" s="107"/>
      <c r="N16" s="109" t="s">
        <v>49</v>
      </c>
      <c r="O16" s="6">
        <f>D16*P16</f>
        <v>10568</v>
      </c>
      <c r="P16" s="23">
        <v>1321</v>
      </c>
      <c r="Q16" s="24"/>
      <c r="R16" s="27">
        <f>D16*Q16</f>
        <v>0</v>
      </c>
      <c r="S16" s="26" t="str">
        <f t="shared" si="0"/>
        <v xml:space="preserve"> </v>
      </c>
    </row>
    <row r="17" spans="2:19" ht="239.25" customHeight="1">
      <c r="B17" s="84">
        <v>11</v>
      </c>
      <c r="C17" s="85" t="s">
        <v>38</v>
      </c>
      <c r="D17" s="86">
        <v>8</v>
      </c>
      <c r="E17" s="87"/>
      <c r="F17" s="88" t="s">
        <v>63</v>
      </c>
      <c r="G17" s="88"/>
      <c r="H17" s="21"/>
      <c r="I17" s="107"/>
      <c r="J17" s="91"/>
      <c r="K17" s="91"/>
      <c r="L17" s="91"/>
      <c r="M17" s="107"/>
      <c r="N17" s="109" t="s">
        <v>49</v>
      </c>
      <c r="O17" s="6">
        <f>D17*P17</f>
        <v>3632</v>
      </c>
      <c r="P17" s="23">
        <v>454</v>
      </c>
      <c r="Q17" s="24"/>
      <c r="R17" s="27">
        <f>D17*Q17</f>
        <v>0</v>
      </c>
      <c r="S17" s="26" t="str">
        <f t="shared" si="0"/>
        <v xml:space="preserve"> </v>
      </c>
    </row>
    <row r="18" spans="2:19" ht="110.25" customHeight="1" thickBot="1">
      <c r="B18" s="92">
        <v>12</v>
      </c>
      <c r="C18" s="93" t="s">
        <v>47</v>
      </c>
      <c r="D18" s="94">
        <v>2</v>
      </c>
      <c r="E18" s="95"/>
      <c r="F18" s="96" t="s">
        <v>48</v>
      </c>
      <c r="G18" s="96"/>
      <c r="H18" s="52"/>
      <c r="I18" s="110"/>
      <c r="J18" s="99"/>
      <c r="K18" s="99"/>
      <c r="L18" s="99"/>
      <c r="M18" s="110"/>
      <c r="N18" s="111" t="s">
        <v>41</v>
      </c>
      <c r="O18" s="53">
        <f>D18*P18</f>
        <v>2600</v>
      </c>
      <c r="P18" s="54">
        <v>1300</v>
      </c>
      <c r="Q18" s="55"/>
      <c r="R18" s="56">
        <f>D18*Q18</f>
        <v>0</v>
      </c>
      <c r="S18" s="57" t="str">
        <f t="shared" si="0"/>
        <v xml:space="preserve"> </v>
      </c>
    </row>
    <row r="19" spans="2:19" ht="245.25" customHeight="1" thickBot="1">
      <c r="B19" s="112">
        <v>13</v>
      </c>
      <c r="C19" s="113" t="s">
        <v>50</v>
      </c>
      <c r="D19" s="114">
        <v>18</v>
      </c>
      <c r="E19" s="115" t="s">
        <v>16</v>
      </c>
      <c r="F19" s="116" t="s">
        <v>65</v>
      </c>
      <c r="G19" s="116"/>
      <c r="H19" s="40"/>
      <c r="I19" s="117" t="s">
        <v>25</v>
      </c>
      <c r="J19" s="115" t="s">
        <v>14</v>
      </c>
      <c r="K19" s="115" t="s">
        <v>15</v>
      </c>
      <c r="L19" s="115" t="s">
        <v>67</v>
      </c>
      <c r="M19" s="118" t="s">
        <v>54</v>
      </c>
      <c r="N19" s="118" t="s">
        <v>42</v>
      </c>
      <c r="O19" s="41">
        <f>D19*P19</f>
        <v>36000</v>
      </c>
      <c r="P19" s="42">
        <v>2000</v>
      </c>
      <c r="Q19" s="43"/>
      <c r="R19" s="44">
        <f>D19*Q19</f>
        <v>0</v>
      </c>
      <c r="S19" s="45" t="str">
        <f t="shared" si="0"/>
        <v xml:space="preserve"> </v>
      </c>
    </row>
    <row r="20" spans="2:19" ht="257.25" customHeight="1" thickBot="1">
      <c r="B20" s="119">
        <v>14</v>
      </c>
      <c r="C20" s="120" t="s">
        <v>53</v>
      </c>
      <c r="D20" s="121">
        <v>72</v>
      </c>
      <c r="E20" s="122" t="s">
        <v>16</v>
      </c>
      <c r="F20" s="123" t="s">
        <v>66</v>
      </c>
      <c r="G20" s="123"/>
      <c r="H20" s="34"/>
      <c r="I20" s="124" t="s">
        <v>25</v>
      </c>
      <c r="J20" s="122" t="s">
        <v>14</v>
      </c>
      <c r="K20" s="122" t="s">
        <v>15</v>
      </c>
      <c r="L20" s="122" t="s">
        <v>67</v>
      </c>
      <c r="M20" s="125" t="s">
        <v>55</v>
      </c>
      <c r="N20" s="125" t="s">
        <v>43</v>
      </c>
      <c r="O20" s="35">
        <f>D20*P20</f>
        <v>144000</v>
      </c>
      <c r="P20" s="36">
        <v>2000</v>
      </c>
      <c r="Q20" s="37"/>
      <c r="R20" s="38">
        <f>D20*Q20</f>
        <v>0</v>
      </c>
      <c r="S20" s="39" t="str">
        <f t="shared" si="0"/>
        <v xml:space="preserve"> </v>
      </c>
    </row>
    <row r="21" spans="1:19" ht="13.5" customHeight="1" thickBot="1" thickTop="1">
      <c r="A21" s="126"/>
      <c r="B21" s="126"/>
      <c r="C21" s="127"/>
      <c r="D21" s="126"/>
      <c r="E21" s="127"/>
      <c r="F21" s="127"/>
      <c r="G21" s="127"/>
      <c r="H21" s="128"/>
      <c r="I21" s="126"/>
      <c r="J21" s="127"/>
      <c r="K21" s="126"/>
      <c r="L21" s="127"/>
      <c r="M21" s="126"/>
      <c r="N21" s="126"/>
      <c r="O21" s="126"/>
      <c r="P21" s="126"/>
      <c r="Q21" s="126"/>
      <c r="R21" s="129"/>
      <c r="S21" s="126"/>
    </row>
    <row r="22" spans="1:19" ht="60.75" customHeight="1" thickBot="1" thickTop="1">
      <c r="A22" s="130"/>
      <c r="B22" s="65" t="s">
        <v>13</v>
      </c>
      <c r="C22" s="65"/>
      <c r="D22" s="65"/>
      <c r="E22" s="65"/>
      <c r="F22" s="65"/>
      <c r="G22" s="65"/>
      <c r="H22" s="65"/>
      <c r="I22" s="65"/>
      <c r="J22" s="18"/>
      <c r="K22" s="1"/>
      <c r="L22" s="131"/>
      <c r="M22" s="132"/>
      <c r="N22" s="132"/>
      <c r="O22" s="2"/>
      <c r="P22" s="32" t="s">
        <v>4</v>
      </c>
      <c r="Q22" s="63" t="s">
        <v>10</v>
      </c>
      <c r="R22" s="133"/>
      <c r="S22" s="134"/>
    </row>
    <row r="23" spans="1:19" ht="33" customHeight="1" thickBot="1" thickTop="1">
      <c r="A23" s="130"/>
      <c r="B23" s="135" t="s">
        <v>3</v>
      </c>
      <c r="C23" s="135"/>
      <c r="D23" s="135"/>
      <c r="E23" s="135"/>
      <c r="F23" s="135"/>
      <c r="G23" s="135"/>
      <c r="H23" s="135"/>
      <c r="I23" s="136"/>
      <c r="L23" s="19"/>
      <c r="M23" s="3"/>
      <c r="N23" s="3"/>
      <c r="O23" s="4"/>
      <c r="P23" s="33">
        <f>SUM(O7:O20)</f>
        <v>306298</v>
      </c>
      <c r="Q23" s="64">
        <f>SUM(R7:R20)</f>
        <v>0</v>
      </c>
      <c r="R23" s="137"/>
      <c r="S23" s="138"/>
    </row>
    <row r="24" spans="1:19" ht="14.25" customHeight="1" thickTop="1">
      <c r="A24" s="130"/>
      <c r="B24" s="139"/>
      <c r="C24" s="140"/>
      <c r="D24" s="141"/>
      <c r="E24" s="142"/>
      <c r="F24" s="140"/>
      <c r="G24" s="140"/>
      <c r="H24" s="143"/>
      <c r="I24" s="143"/>
      <c r="J24" s="140"/>
      <c r="K24" s="139"/>
      <c r="L24" s="144"/>
      <c r="M24" s="139"/>
      <c r="N24" s="143"/>
      <c r="O24" s="143"/>
      <c r="P24" s="139"/>
      <c r="Q24" s="139"/>
      <c r="R24" s="139"/>
      <c r="S24" s="139"/>
    </row>
    <row r="25" spans="3:15" ht="15">
      <c r="C25" s="15"/>
      <c r="D25" s="83"/>
      <c r="E25" s="15"/>
      <c r="F25" s="15"/>
      <c r="G25" s="15"/>
      <c r="H25" s="83"/>
      <c r="I25" s="83"/>
      <c r="J25" s="15"/>
      <c r="N25" s="83"/>
      <c r="O25" s="83"/>
    </row>
    <row r="26" spans="3:15" ht="15">
      <c r="C26" s="15"/>
      <c r="D26" s="83"/>
      <c r="E26" s="15"/>
      <c r="F26" s="15"/>
      <c r="G26" s="15"/>
      <c r="H26" s="83"/>
      <c r="I26" s="83"/>
      <c r="J26" s="15"/>
      <c r="N26" s="83"/>
      <c r="O26" s="83"/>
    </row>
    <row r="27" spans="3:15" ht="15">
      <c r="C27" s="15"/>
      <c r="D27" s="83"/>
      <c r="E27" s="15"/>
      <c r="F27" s="15"/>
      <c r="G27" s="15"/>
      <c r="H27" s="83"/>
      <c r="I27" s="83"/>
      <c r="J27" s="15"/>
      <c r="N27" s="83"/>
      <c r="O27" s="83"/>
    </row>
    <row r="28" spans="3:15" ht="15">
      <c r="C28" s="15"/>
      <c r="D28" s="83"/>
      <c r="E28" s="15"/>
      <c r="F28" s="15"/>
      <c r="G28" s="15"/>
      <c r="H28" s="83"/>
      <c r="I28" s="83"/>
      <c r="J28" s="15"/>
      <c r="N28" s="83"/>
      <c r="O28" s="83"/>
    </row>
    <row r="29" spans="3:15" ht="15">
      <c r="C29" s="15"/>
      <c r="D29" s="83"/>
      <c r="E29" s="15"/>
      <c r="F29" s="15"/>
      <c r="G29" s="15"/>
      <c r="H29" s="83"/>
      <c r="I29" s="83"/>
      <c r="J29" s="15"/>
      <c r="N29" s="83"/>
      <c r="O29" s="83"/>
    </row>
    <row r="30" spans="3:15" ht="15">
      <c r="C30" s="15"/>
      <c r="D30" s="83"/>
      <c r="E30" s="15"/>
      <c r="F30" s="15"/>
      <c r="G30" s="15"/>
      <c r="H30" s="83"/>
      <c r="I30" s="83"/>
      <c r="J30" s="15"/>
      <c r="N30" s="83"/>
      <c r="O30" s="83"/>
    </row>
    <row r="31" spans="3:15" ht="15">
      <c r="C31" s="15"/>
      <c r="D31" s="83"/>
      <c r="E31" s="15"/>
      <c r="F31" s="15"/>
      <c r="G31" s="15"/>
      <c r="H31" s="83"/>
      <c r="I31" s="83"/>
      <c r="J31" s="15"/>
      <c r="N31" s="83"/>
      <c r="O31" s="83"/>
    </row>
    <row r="32" spans="3:15" ht="15">
      <c r="C32" s="15"/>
      <c r="D32" s="83"/>
      <c r="E32" s="15"/>
      <c r="F32" s="15"/>
      <c r="G32" s="15"/>
      <c r="H32" s="83"/>
      <c r="I32" s="83"/>
      <c r="J32" s="15"/>
      <c r="N32" s="83"/>
      <c r="O32" s="83"/>
    </row>
    <row r="33" spans="3:15" ht="15">
      <c r="C33" s="15"/>
      <c r="D33" s="83"/>
      <c r="E33" s="15"/>
      <c r="F33" s="15"/>
      <c r="G33" s="15"/>
      <c r="H33" s="83"/>
      <c r="I33" s="83"/>
      <c r="J33" s="15"/>
      <c r="N33" s="83"/>
      <c r="O33" s="83"/>
    </row>
    <row r="34" spans="3:15" ht="15">
      <c r="C34" s="15"/>
      <c r="D34" s="83"/>
      <c r="E34" s="15"/>
      <c r="F34" s="15"/>
      <c r="G34" s="15"/>
      <c r="H34" s="83"/>
      <c r="I34" s="83"/>
      <c r="J34" s="15"/>
      <c r="N34" s="83"/>
      <c r="O34" s="83"/>
    </row>
    <row r="35" spans="3:15" ht="15">
      <c r="C35" s="15"/>
      <c r="D35" s="83"/>
      <c r="E35" s="15"/>
      <c r="F35" s="15"/>
      <c r="G35" s="15"/>
      <c r="H35" s="83"/>
      <c r="I35" s="83"/>
      <c r="J35" s="15"/>
      <c r="N35" s="83"/>
      <c r="O35" s="83"/>
    </row>
    <row r="36" spans="3:15" ht="15">
      <c r="C36" s="15"/>
      <c r="D36" s="83"/>
      <c r="E36" s="15"/>
      <c r="F36" s="15"/>
      <c r="G36" s="15"/>
      <c r="H36" s="83"/>
      <c r="I36" s="83"/>
      <c r="J36" s="15"/>
      <c r="N36" s="83"/>
      <c r="O36" s="83"/>
    </row>
    <row r="37" spans="3:15" ht="15">
      <c r="C37" s="15"/>
      <c r="D37" s="83"/>
      <c r="E37" s="15"/>
      <c r="F37" s="15"/>
      <c r="G37" s="15"/>
      <c r="H37" s="83"/>
      <c r="I37" s="83"/>
      <c r="J37" s="15"/>
      <c r="N37" s="83"/>
      <c r="O37" s="83"/>
    </row>
    <row r="38" spans="3:15" ht="15">
      <c r="C38" s="15"/>
      <c r="D38" s="83"/>
      <c r="E38" s="15"/>
      <c r="F38" s="15"/>
      <c r="G38" s="15"/>
      <c r="H38" s="83"/>
      <c r="I38" s="83"/>
      <c r="J38" s="15"/>
      <c r="N38" s="83"/>
      <c r="O38" s="83"/>
    </row>
    <row r="39" spans="3:15" ht="15">
      <c r="C39" s="15"/>
      <c r="D39" s="83"/>
      <c r="E39" s="15"/>
      <c r="F39" s="15"/>
      <c r="G39" s="15"/>
      <c r="H39" s="83"/>
      <c r="I39" s="83"/>
      <c r="J39" s="15"/>
      <c r="N39" s="83"/>
      <c r="O39" s="83"/>
    </row>
    <row r="40" spans="3:15" ht="15">
      <c r="C40" s="15"/>
      <c r="D40" s="83"/>
      <c r="E40" s="15"/>
      <c r="F40" s="15"/>
      <c r="G40" s="15"/>
      <c r="H40" s="83"/>
      <c r="I40" s="83"/>
      <c r="J40" s="15"/>
      <c r="N40" s="83"/>
      <c r="O40" s="83"/>
    </row>
    <row r="41" spans="3:15" ht="15">
      <c r="C41" s="15"/>
      <c r="D41" s="83"/>
      <c r="E41" s="15"/>
      <c r="F41" s="15"/>
      <c r="G41" s="15"/>
      <c r="H41" s="83"/>
      <c r="I41" s="83"/>
      <c r="J41" s="15"/>
      <c r="N41" s="83"/>
      <c r="O41" s="83"/>
    </row>
    <row r="42" spans="3:15" ht="15">
      <c r="C42" s="15"/>
      <c r="D42" s="83"/>
      <c r="E42" s="15"/>
      <c r="F42" s="15"/>
      <c r="G42" s="15"/>
      <c r="H42" s="83"/>
      <c r="I42" s="83"/>
      <c r="J42" s="15"/>
      <c r="N42" s="83"/>
      <c r="O42" s="83"/>
    </row>
    <row r="43" spans="3:15" ht="15">
      <c r="C43" s="15"/>
      <c r="D43" s="83"/>
      <c r="E43" s="15"/>
      <c r="F43" s="15"/>
      <c r="G43" s="15"/>
      <c r="H43" s="83"/>
      <c r="I43" s="83"/>
      <c r="J43" s="15"/>
      <c r="N43" s="83"/>
      <c r="O43" s="83"/>
    </row>
    <row r="44" spans="3:15" ht="15">
      <c r="C44" s="15"/>
      <c r="D44" s="83"/>
      <c r="E44" s="15"/>
      <c r="F44" s="15"/>
      <c r="G44" s="15"/>
      <c r="H44" s="83"/>
      <c r="I44" s="83"/>
      <c r="J44" s="15"/>
      <c r="N44" s="83"/>
      <c r="O44" s="83"/>
    </row>
    <row r="45" spans="3:15" ht="15">
      <c r="C45" s="15"/>
      <c r="D45" s="83"/>
      <c r="E45" s="15"/>
      <c r="F45" s="15"/>
      <c r="G45" s="15"/>
      <c r="H45" s="83"/>
      <c r="I45" s="83"/>
      <c r="J45" s="15"/>
      <c r="N45" s="83"/>
      <c r="O45" s="83"/>
    </row>
    <row r="46" spans="3:15" ht="15">
      <c r="C46" s="15"/>
      <c r="D46" s="83"/>
      <c r="E46" s="15"/>
      <c r="F46" s="15"/>
      <c r="G46" s="15"/>
      <c r="H46" s="83"/>
      <c r="I46" s="83"/>
      <c r="J46" s="15"/>
      <c r="N46" s="83"/>
      <c r="O46" s="83"/>
    </row>
    <row r="47" spans="3:15" ht="15">
      <c r="C47" s="15"/>
      <c r="D47" s="83"/>
      <c r="E47" s="15"/>
      <c r="F47" s="15"/>
      <c r="G47" s="15"/>
      <c r="H47" s="83"/>
      <c r="I47" s="83"/>
      <c r="J47" s="15"/>
      <c r="N47" s="83"/>
      <c r="O47" s="83"/>
    </row>
    <row r="48" spans="3:15" ht="15">
      <c r="C48" s="15"/>
      <c r="D48" s="83"/>
      <c r="E48" s="15"/>
      <c r="F48" s="15"/>
      <c r="G48" s="15"/>
      <c r="H48" s="83"/>
      <c r="I48" s="83"/>
      <c r="J48" s="15"/>
      <c r="N48" s="83"/>
      <c r="O48" s="83"/>
    </row>
    <row r="49" spans="3:15" ht="15">
      <c r="C49" s="15"/>
      <c r="D49" s="83"/>
      <c r="E49" s="15"/>
      <c r="F49" s="15"/>
      <c r="G49" s="15"/>
      <c r="H49" s="83"/>
      <c r="I49" s="83"/>
      <c r="J49" s="15"/>
      <c r="N49" s="83"/>
      <c r="O49" s="83"/>
    </row>
    <row r="50" spans="3:15" ht="15">
      <c r="C50" s="15"/>
      <c r="D50" s="83"/>
      <c r="E50" s="15"/>
      <c r="F50" s="15"/>
      <c r="G50" s="15"/>
      <c r="H50" s="83"/>
      <c r="I50" s="83"/>
      <c r="J50" s="15"/>
      <c r="N50" s="83"/>
      <c r="O50" s="83"/>
    </row>
    <row r="51" spans="3:15" ht="15">
      <c r="C51" s="15"/>
      <c r="D51" s="83"/>
      <c r="E51" s="15"/>
      <c r="F51" s="15"/>
      <c r="G51" s="15"/>
      <c r="H51" s="83"/>
      <c r="I51" s="83"/>
      <c r="J51" s="15"/>
      <c r="N51" s="83"/>
      <c r="O51" s="83"/>
    </row>
    <row r="52" spans="3:15" ht="15">
      <c r="C52" s="15"/>
      <c r="D52" s="83"/>
      <c r="E52" s="15"/>
      <c r="F52" s="15"/>
      <c r="G52" s="15"/>
      <c r="H52" s="83"/>
      <c r="I52" s="83"/>
      <c r="J52" s="15"/>
      <c r="N52" s="83"/>
      <c r="O52" s="83"/>
    </row>
    <row r="53" spans="3:15" ht="15">
      <c r="C53" s="15"/>
      <c r="D53" s="83"/>
      <c r="E53" s="15"/>
      <c r="F53" s="15"/>
      <c r="G53" s="15"/>
      <c r="H53" s="83"/>
      <c r="I53" s="83"/>
      <c r="J53" s="15"/>
      <c r="N53" s="83"/>
      <c r="O53" s="83"/>
    </row>
    <row r="54" spans="3:15" ht="15">
      <c r="C54" s="15"/>
      <c r="D54" s="83"/>
      <c r="E54" s="15"/>
      <c r="F54" s="15"/>
      <c r="G54" s="15"/>
      <c r="H54" s="83"/>
      <c r="I54" s="83"/>
      <c r="J54" s="15"/>
      <c r="N54" s="83"/>
      <c r="O54" s="83"/>
    </row>
    <row r="55" spans="3:15" ht="15">
      <c r="C55" s="15"/>
      <c r="D55" s="83"/>
      <c r="E55" s="15"/>
      <c r="F55" s="15"/>
      <c r="G55" s="15"/>
      <c r="H55" s="83"/>
      <c r="I55" s="83"/>
      <c r="J55" s="15"/>
      <c r="N55" s="83"/>
      <c r="O55" s="83"/>
    </row>
    <row r="56" spans="3:15" ht="15">
      <c r="C56" s="15"/>
      <c r="D56" s="83"/>
      <c r="E56" s="15"/>
      <c r="F56" s="15"/>
      <c r="G56" s="15"/>
      <c r="H56" s="83"/>
      <c r="I56" s="83"/>
      <c r="J56" s="15"/>
      <c r="N56" s="83"/>
      <c r="O56" s="83"/>
    </row>
    <row r="57" spans="3:15" ht="15">
      <c r="C57" s="15"/>
      <c r="D57" s="83"/>
      <c r="E57" s="15"/>
      <c r="F57" s="15"/>
      <c r="G57" s="15"/>
      <c r="H57" s="83"/>
      <c r="I57" s="83"/>
      <c r="J57" s="15"/>
      <c r="N57" s="83"/>
      <c r="O57" s="83"/>
    </row>
    <row r="58" spans="3:15" ht="15">
      <c r="C58" s="15"/>
      <c r="D58" s="83"/>
      <c r="E58" s="15"/>
      <c r="F58" s="15"/>
      <c r="G58" s="15"/>
      <c r="H58" s="83"/>
      <c r="I58" s="83"/>
      <c r="J58" s="15"/>
      <c r="N58" s="83"/>
      <c r="O58" s="83"/>
    </row>
  </sheetData>
  <sheetProtection password="F79C" sheet="1" objects="1" scenarios="1" selectLockedCells="1"/>
  <mergeCells count="18">
    <mergeCell ref="B1:E1"/>
    <mergeCell ref="B23:H23"/>
    <mergeCell ref="Q22:S22"/>
    <mergeCell ref="Q23:S23"/>
    <mergeCell ref="B22:I22"/>
    <mergeCell ref="Q2:S2"/>
    <mergeCell ref="I7:I12"/>
    <mergeCell ref="J7:J12"/>
    <mergeCell ref="K7:K12"/>
    <mergeCell ref="M7:M12"/>
    <mergeCell ref="N7:N12"/>
    <mergeCell ref="I13:I18"/>
    <mergeCell ref="J13:J18"/>
    <mergeCell ref="K13:K18"/>
    <mergeCell ref="L7:L12"/>
    <mergeCell ref="L13:L18"/>
    <mergeCell ref="M13:M18"/>
    <mergeCell ref="N13:N15"/>
  </mergeCells>
  <conditionalFormatting sqref="B7:B20 D7:D12">
    <cfRule type="containsBlanks" priority="56" dxfId="0">
      <formula>LEN(TRIM(B7))=0</formula>
    </cfRule>
  </conditionalFormatting>
  <conditionalFormatting sqref="B7:B20">
    <cfRule type="cellIs" priority="51" dxfId="18" operator="greaterThanOrEqual">
      <formula>1</formula>
    </cfRule>
  </conditionalFormatting>
  <conditionalFormatting sqref="S7:S20">
    <cfRule type="cellIs" priority="29" dxfId="17" operator="equal">
      <formula>"NEVYHOVUJE"</formula>
    </cfRule>
    <cfRule type="cellIs" priority="30" dxfId="16" operator="equal">
      <formula>"VYHOVUJE"</formula>
    </cfRule>
  </conditionalFormatting>
  <conditionalFormatting sqref="H7:H20 Q8:Q20">
    <cfRule type="notContainsBlanks" priority="24" dxfId="10">
      <formula>LEN(TRIM(H7))&gt;0</formula>
    </cfRule>
    <cfRule type="containsBlanks" priority="25" dxfId="9">
      <formula>LEN(TRIM(H7))=0</formula>
    </cfRule>
  </conditionalFormatting>
  <conditionalFormatting sqref="H7:H20 Q8:Q20">
    <cfRule type="notContainsBlanks" priority="23" dxfId="8">
      <formula>LEN(TRIM(H7))&gt;0</formula>
    </cfRule>
  </conditionalFormatting>
  <conditionalFormatting sqref="H7:H20">
    <cfRule type="notContainsBlanks" priority="22" dxfId="12">
      <formula>LEN(TRIM(H7))&gt;0</formula>
    </cfRule>
    <cfRule type="containsBlanks" priority="26" dxfId="9">
      <formula>LEN(TRIM(H7))=0</formula>
    </cfRule>
  </conditionalFormatting>
  <conditionalFormatting sqref="Q7">
    <cfRule type="notContainsBlanks" priority="15" dxfId="10">
      <formula>LEN(TRIM(Q7))&gt;0</formula>
    </cfRule>
    <cfRule type="containsBlanks" priority="16" dxfId="9">
      <formula>LEN(TRIM(Q7))=0</formula>
    </cfRule>
  </conditionalFormatting>
  <conditionalFormatting sqref="Q7">
    <cfRule type="notContainsBlanks" priority="14" dxfId="8">
      <formula>LEN(TRIM(Q7))&gt;0</formula>
    </cfRule>
  </conditionalFormatting>
  <conditionalFormatting sqref="D15">
    <cfRule type="containsBlanks" priority="6" dxfId="0">
      <formula>LEN(TRIM(D15))=0</formula>
    </cfRule>
  </conditionalFormatting>
  <conditionalFormatting sqref="D13">
    <cfRule type="containsBlanks" priority="8" dxfId="0">
      <formula>LEN(TRIM(D13))=0</formula>
    </cfRule>
  </conditionalFormatting>
  <conditionalFormatting sqref="D14">
    <cfRule type="containsBlanks" priority="7" dxfId="0">
      <formula>LEN(TRIM(D14))=0</formula>
    </cfRule>
  </conditionalFormatting>
  <conditionalFormatting sqref="D16">
    <cfRule type="containsBlanks" priority="5" dxfId="0">
      <formula>LEN(TRIM(D16))=0</formula>
    </cfRule>
  </conditionalFormatting>
  <conditionalFormatting sqref="D17">
    <cfRule type="containsBlanks" priority="4" dxfId="0">
      <formula>LEN(TRIM(D17))=0</formula>
    </cfRule>
  </conditionalFormatting>
  <conditionalFormatting sqref="D18">
    <cfRule type="containsBlanks" priority="3" dxfId="0">
      <formula>LEN(TRIM(D18))=0</formula>
    </cfRule>
  </conditionalFormatting>
  <conditionalFormatting sqref="D19">
    <cfRule type="containsBlanks" priority="2" dxfId="0">
      <formula>LEN(TRIM(D19))=0</formula>
    </cfRule>
  </conditionalFormatting>
  <conditionalFormatting sqref="D20">
    <cfRule type="containsBlanks" priority="1" dxfId="0">
      <formula>LEN(TRIM(D20))=0</formula>
    </cfRule>
  </conditionalFormatting>
  <dataValidations count="2">
    <dataValidation type="list" showInputMessage="1" showErrorMessage="1" sqref="J7 J13 J19:J20">
      <formula1>"ANO,NE"</formula1>
    </dataValidation>
    <dataValidation type="list" showInputMessage="1" showErrorMessage="1" sqref="E7:E20">
      <formula1>"ks,bal,sada,"</formula1>
    </dataValidation>
  </dataValidations>
  <printOptions/>
  <pageMargins left="0.15748031496062992" right="0.15748031496062992" top="0.15748031496062992" bottom="0.37" header="0.15748031496062992" footer="0.15748031496062992"/>
  <pageSetup horizontalDpi="600" verticalDpi="600" orientation="landscape" paperSize="9" scale="32" r:id="rId2"/>
  <headerFooter>
    <oddFooter>&amp;C&amp;P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2018-05-31T07:16:29Z</cp:lastPrinted>
  <dcterms:created xsi:type="dcterms:W3CDTF">2014-03-05T12:43:32Z</dcterms:created>
  <dcterms:modified xsi:type="dcterms:W3CDTF">2018-06-01T12:11:10Z</dcterms:modified>
  <cp:category/>
  <cp:version/>
  <cp:contentType/>
  <cp:contentStatus/>
</cp:coreProperties>
</file>