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'Nábytek'!$B$1:$R$17</definedName>
  </definedNames>
  <calcPr calcId="145621"/>
</workbook>
</file>

<file path=xl/sharedStrings.xml><?xml version="1.0" encoding="utf-8"?>
<sst xmlns="http://schemas.openxmlformats.org/spreadsheetml/2006/main" count="56" uniqueCount="45">
  <si>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</si>
  <si>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</si>
  <si>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</si>
  <si>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</si>
  <si>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</si>
  <si>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</si>
  <si>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</si>
  <si>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</si>
  <si>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</si>
  <si>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</si>
  <si>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</si>
  <si>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</si>
  <si>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</si>
  <si>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</si>
  <si>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</si>
  <si>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Stůl</t>
  </si>
  <si>
    <t>Skříň</t>
  </si>
  <si>
    <t>Nadstavba – nástavec na skříň</t>
  </si>
  <si>
    <t>Skříňka</t>
  </si>
  <si>
    <t xml:space="preserve">Žákovský stůl </t>
  </si>
  <si>
    <t>ANO</t>
  </si>
  <si>
    <t>Podpora rozvoje studijního prostředí na ZČU, CZ.02.2.67/0.0/0.0/17_044/0008546</t>
  </si>
  <si>
    <t>Nábytek pro ZČU  (II.) 016 - 2018 (N-(II.)-016-2018)</t>
  </si>
  <si>
    <t>Priloha_c._1_Kupni_smlouvy_technicka_specifikace_N-(II.)-016-2018</t>
  </si>
  <si>
    <t>Název</t>
  </si>
  <si>
    <t xml:space="preserve">Měrná jednotka [MJ] </t>
  </si>
  <si>
    <t>Popis</t>
  </si>
  <si>
    <t>Fakturace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</si>
  <si>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</si>
  <si>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</si>
  <si>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</si>
  <si>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Ing. Jana Vondrysková,
Tel.: 37763 6241</t>
  </si>
  <si>
    <t xml:space="preserve">Kontaktní osoba 
k převzetí zboží </t>
  </si>
  <si>
    <t>Chodské náměstí 1, 301 00 Plzeň,
Fakulta pedagogická -
Centrum biologie, geověd a envigogiky 
 CH 318</t>
  </si>
  <si>
    <t xml:space="preserve">Místo dodání </t>
  </si>
  <si>
    <t xml:space="preserve">Maximální cena za jednotlivé položky 
 v Kč BEZ DPH </t>
  </si>
  <si>
    <t>Ilustrační obrázek</t>
  </si>
  <si>
    <t>Ukládací spodní kombi na soklu, světlá barva (béžová UNI), ABS či LTD hrana hnědá, rozměry 1000 (Š) x 600 (H) x 750 (V) mm,  1/2 otevřená  skříňka, 1/2 plná dvířka, 2x police.</t>
  </si>
  <si>
    <t xml:space="preserve">Světlá barva (béžová UNI), ABS hrana hnědá, rozměry 1000 (Š) x 600 (H) x 600 (V) mm, 2x plné dveře,  1x police. </t>
  </si>
  <si>
    <t xml:space="preserve">Světlá barva (béžová UNI), ABS hrana hnědá, rozměry 600 (Š) x 600 (H) x 600 (V) mm, 2x plné dveře, 1x police. </t>
  </si>
  <si>
    <r>
      <t xml:space="preserve">Světlá barva (béžová UNI), </t>
    </r>
    <r>
      <rPr>
        <sz val="11"/>
        <rFont val="Calibri"/>
        <family val="2"/>
        <scheme val="minor"/>
      </rPr>
      <t>ABS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hrana hnědá, rozměry 1000 (Š) x 600 (H) x 1950 (V) mm, 2x plné dveře,  4x police </t>
    </r>
    <r>
      <rPr>
        <sz val="11"/>
        <rFont val="Calibri"/>
        <family val="2"/>
        <scheme val="minor"/>
      </rPr>
      <t>po celé šířce skříně.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Materiál: lamino, dřevotříska.</t>
    </r>
  </si>
  <si>
    <r>
      <t xml:space="preserve">Světlá barva (béžová UNI), </t>
    </r>
    <r>
      <rPr>
        <sz val="11"/>
        <rFont val="Calibri"/>
        <family val="2"/>
        <scheme val="minor"/>
      </rPr>
      <t>ABS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hrana hnědá, rozměry 800 (Š) x 400 (H) x 1950 (V) mm, 2x prosklené dveře,  4x police</t>
    </r>
    <r>
      <rPr>
        <sz val="11"/>
        <rFont val="Calibri"/>
        <family val="2"/>
        <scheme val="minor"/>
      </rPr>
      <t xml:space="preserve"> po celé šířce skříně.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Materiál: lamino, dřevotříska.</t>
    </r>
  </si>
  <si>
    <r>
      <t>Světlá barva (béžová UNI), ABS hrana hnědá, rozměry 600 (Š) x 600 (H) x 1950 (V) mm, 2x prosklené dveře,  4x police</t>
    </r>
    <r>
      <rPr>
        <sz val="11"/>
        <rFont val="Calibri"/>
        <family val="2"/>
        <scheme val="minor"/>
      </rPr>
      <t xml:space="preserve"> po celé šířce skříně. </t>
    </r>
  </si>
  <si>
    <r>
      <t xml:space="preserve">Žákovský stůl, rozměry 1200 (Š) x 600  (H) x 740  (V) mm, pracovní plocha </t>
    </r>
    <r>
      <rPr>
        <sz val="11"/>
        <rFont val="Calibri"/>
        <family val="2"/>
        <scheme val="minor"/>
      </rPr>
      <t>Max Resistance</t>
    </r>
    <r>
      <rPr>
        <sz val="11"/>
        <color theme="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pracovní plocha v barvě béžové nebo šedé.  Pracovní plocha rovná, bez zákoutí.
</t>
    </r>
    <r>
      <rPr>
        <sz val="11"/>
        <rFont val="Calibri"/>
        <family val="2"/>
        <scheme val="minor"/>
      </rPr>
      <t>Nohy stolu z kovových profilů cca 20x60 mm, v barvě hnědé, šedé nebo černé.</t>
    </r>
  </si>
  <si>
    <r>
      <t xml:space="preserve">Světlá barva (béžová UNI), </t>
    </r>
    <r>
      <rPr>
        <sz val="11"/>
        <rFont val="Calibri"/>
        <family val="2"/>
        <scheme val="minor"/>
      </rPr>
      <t>ABS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hrana hnědá, rozměry 900 (V) x 1200 (Š) x 800 (H) mm. </t>
    </r>
    <r>
      <rPr>
        <sz val="11"/>
        <rFont val="Calibri"/>
        <family val="2"/>
        <scheme val="minor"/>
      </rPr>
      <t>Pracovní deska cca 18 mm.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Materiál: lamino,  dřevotříska.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</si>
</sst>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5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</xdr:row>
      <xdr:rowOff>200025</xdr:rowOff>
    </xdr:from>
    <xdr:to>
      <xdr:col>6</xdr:col>
      <xdr:colOff>1924050</xdr:colOff>
      <xdr:row>6</xdr:row>
      <xdr:rowOff>1476375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2686050"/>
          <a:ext cx="1628775" cy="1276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466725</xdr:colOff>
      <xdr:row>7</xdr:row>
      <xdr:rowOff>66675</xdr:rowOff>
    </xdr:from>
    <xdr:to>
      <xdr:col>6</xdr:col>
      <xdr:colOff>1333500</xdr:colOff>
      <xdr:row>7</xdr:row>
      <xdr:rowOff>1552575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4391025"/>
          <a:ext cx="866775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8</xdr:row>
      <xdr:rowOff>114300</xdr:rowOff>
    </xdr:from>
    <xdr:to>
      <xdr:col>6</xdr:col>
      <xdr:colOff>1428750</xdr:colOff>
      <xdr:row>8</xdr:row>
      <xdr:rowOff>1990725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6038850"/>
          <a:ext cx="1104900" cy="1876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371475</xdr:colOff>
      <xdr:row>9</xdr:row>
      <xdr:rowOff>95250</xdr:rowOff>
    </xdr:from>
    <xdr:to>
      <xdr:col>6</xdr:col>
      <xdr:colOff>1457325</xdr:colOff>
      <xdr:row>9</xdr:row>
      <xdr:rowOff>2047875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0" y="8105775"/>
          <a:ext cx="1085850" cy="1962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361950</xdr:colOff>
      <xdr:row>10</xdr:row>
      <xdr:rowOff>161925</xdr:rowOff>
    </xdr:from>
    <xdr:to>
      <xdr:col>6</xdr:col>
      <xdr:colOff>2019300</xdr:colOff>
      <xdr:row>10</xdr:row>
      <xdr:rowOff>1457325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1975" y="10296525"/>
          <a:ext cx="1657350" cy="129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381000</xdr:colOff>
      <xdr:row>11</xdr:row>
      <xdr:rowOff>104775</xdr:rowOff>
    </xdr:from>
    <xdr:to>
      <xdr:col>6</xdr:col>
      <xdr:colOff>2095500</xdr:colOff>
      <xdr:row>11</xdr:row>
      <xdr:rowOff>1371600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01025" y="11896725"/>
          <a:ext cx="1714500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12</xdr:row>
      <xdr:rowOff>123825</xdr:rowOff>
    </xdr:from>
    <xdr:to>
      <xdr:col>6</xdr:col>
      <xdr:colOff>2105025</xdr:colOff>
      <xdr:row>12</xdr:row>
      <xdr:rowOff>1695450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3344525"/>
          <a:ext cx="1876425" cy="1571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13</xdr:row>
      <xdr:rowOff>95250</xdr:rowOff>
    </xdr:from>
    <xdr:to>
      <xdr:col>6</xdr:col>
      <xdr:colOff>2133600</xdr:colOff>
      <xdr:row>13</xdr:row>
      <xdr:rowOff>1628775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62900" y="15144750"/>
          <a:ext cx="1990725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60" zoomScaleNormal="60" workbookViewId="0" topLeftCell="A2">
      <selection activeCell="H12" sqref="H12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0" customWidth="1"/>
    <col min="4" max="4" width="9.7109375" style="96" customWidth="1"/>
    <col min="5" max="5" width="9.00390625" style="15" customWidth="1"/>
    <col min="6" max="6" width="53.57421875" style="10" customWidth="1"/>
    <col min="7" max="7" width="34.421875" style="10" customWidth="1"/>
    <col min="8" max="8" width="29.140625" style="97" customWidth="1"/>
    <col min="9" max="9" width="15.28125" style="97" customWidth="1"/>
    <col min="10" max="10" width="15.421875" style="10" customWidth="1"/>
    <col min="11" max="11" width="26.421875" style="64" customWidth="1"/>
    <col min="12" max="12" width="18.57421875" style="64" customWidth="1"/>
    <col min="13" max="13" width="22.140625" style="97" customWidth="1"/>
    <col min="14" max="14" width="17.7109375" style="97" hidden="1" customWidth="1"/>
    <col min="15" max="15" width="20.8515625" style="64" customWidth="1"/>
    <col min="16" max="16" width="19.28125" style="64" customWidth="1"/>
    <col min="17" max="17" width="21.00390625" style="64" customWidth="1"/>
    <col min="18" max="18" width="24.00390625" style="64" customWidth="1"/>
    <col min="19" max="16384" width="9.140625" style="64" customWidth="1"/>
  </cols>
  <sheetData>
    <row r="1" spans="2:14" s="16" customFormat="1" ht="24.6" customHeight="1">
      <c r="B1" s="44" t="s">
        <v>22</v>
      </c>
      <c r="C1" s="44"/>
      <c r="D1" s="44"/>
      <c r="E1" s="44"/>
      <c r="F1" s="10"/>
      <c r="G1" s="10"/>
      <c r="H1" s="10"/>
      <c r="I1" s="10"/>
      <c r="J1" s="10"/>
      <c r="M1" s="10"/>
      <c r="N1" s="10"/>
    </row>
    <row r="2" spans="1:18" s="16" customFormat="1" ht="18.75" customHeight="1">
      <c r="A2" s="11"/>
      <c r="B2" s="11"/>
      <c r="C2" s="10"/>
      <c r="D2" s="8"/>
      <c r="E2" s="9"/>
      <c r="F2" s="10"/>
      <c r="G2" s="10"/>
      <c r="H2" s="10"/>
      <c r="I2" s="11"/>
      <c r="J2" s="12"/>
      <c r="K2" s="11"/>
      <c r="L2" s="11"/>
      <c r="M2" s="10"/>
      <c r="N2" s="10"/>
      <c r="O2" s="11"/>
      <c r="P2" s="43" t="s">
        <v>23</v>
      </c>
      <c r="Q2" s="43"/>
      <c r="R2" s="43"/>
    </row>
    <row r="3" spans="2:18" s="16" customFormat="1" ht="19.9" customHeight="1">
      <c r="B3" s="48"/>
      <c r="C3" s="49" t="s">
        <v>5</v>
      </c>
      <c r="D3" s="50"/>
      <c r="E3" s="50"/>
      <c r="F3" s="50"/>
      <c r="G3" s="50"/>
      <c r="H3" s="51"/>
      <c r="I3" s="51"/>
      <c r="J3" s="51"/>
      <c r="K3" s="51"/>
      <c r="L3" s="52"/>
      <c r="M3" s="53"/>
      <c r="N3" s="53"/>
      <c r="O3" s="52"/>
      <c r="P3" s="52"/>
      <c r="R3" s="52"/>
    </row>
    <row r="4" spans="2:18" s="16" customFormat="1" ht="19.9" customHeight="1" thickBot="1">
      <c r="B4" s="54"/>
      <c r="C4" s="49" t="s">
        <v>12</v>
      </c>
      <c r="D4" s="50"/>
      <c r="E4" s="50"/>
      <c r="F4" s="50"/>
      <c r="G4" s="50"/>
      <c r="H4" s="50"/>
      <c r="I4" s="52"/>
      <c r="J4" s="52"/>
      <c r="K4" s="52"/>
      <c r="L4" s="52"/>
      <c r="M4" s="10"/>
      <c r="N4" s="10"/>
      <c r="O4" s="52"/>
      <c r="P4" s="52"/>
      <c r="R4" s="52"/>
    </row>
    <row r="5" spans="2:16" s="16" customFormat="1" ht="37.5" customHeight="1" thickBot="1">
      <c r="B5" s="13"/>
      <c r="C5" s="14"/>
      <c r="D5" s="15"/>
      <c r="E5" s="15"/>
      <c r="F5" s="10"/>
      <c r="G5" s="10"/>
      <c r="H5" s="20" t="s">
        <v>11</v>
      </c>
      <c r="I5" s="10"/>
      <c r="J5" s="10"/>
      <c r="M5" s="10"/>
      <c r="N5" s="17"/>
      <c r="P5" s="36" t="s">
        <v>11</v>
      </c>
    </row>
    <row r="6" spans="2:18" s="16" customFormat="1" ht="76.5" thickBot="1" thickTop="1">
      <c r="B6" s="18" t="s">
        <v>1</v>
      </c>
      <c r="C6" s="37" t="s">
        <v>24</v>
      </c>
      <c r="D6" s="37" t="s">
        <v>0</v>
      </c>
      <c r="E6" s="37" t="s">
        <v>25</v>
      </c>
      <c r="F6" s="37" t="s">
        <v>26</v>
      </c>
      <c r="G6" s="37" t="s">
        <v>36</v>
      </c>
      <c r="H6" s="32" t="s">
        <v>2</v>
      </c>
      <c r="I6" s="37" t="s">
        <v>27</v>
      </c>
      <c r="J6" s="37" t="s">
        <v>29</v>
      </c>
      <c r="K6" s="37" t="s">
        <v>30</v>
      </c>
      <c r="L6" s="42" t="s">
        <v>32</v>
      </c>
      <c r="M6" s="37" t="s">
        <v>34</v>
      </c>
      <c r="N6" s="37" t="s">
        <v>35</v>
      </c>
      <c r="O6" s="37" t="s">
        <v>6</v>
      </c>
      <c r="P6" s="30" t="s">
        <v>7</v>
      </c>
      <c r="Q6" s="37" t="s">
        <v>8</v>
      </c>
      <c r="R6" s="37" t="s">
        <v>9</v>
      </c>
    </row>
    <row r="7" spans="1:18" ht="144.75" customHeight="1" thickTop="1">
      <c r="A7" s="55"/>
      <c r="B7" s="56">
        <v>1</v>
      </c>
      <c r="C7" s="57" t="s">
        <v>15</v>
      </c>
      <c r="D7" s="58">
        <v>1</v>
      </c>
      <c r="E7" s="59" t="s">
        <v>14</v>
      </c>
      <c r="F7" s="60" t="s">
        <v>44</v>
      </c>
      <c r="G7" s="61"/>
      <c r="H7" s="31"/>
      <c r="I7" s="62" t="s">
        <v>28</v>
      </c>
      <c r="J7" s="63" t="s">
        <v>20</v>
      </c>
      <c r="K7" s="62" t="s">
        <v>21</v>
      </c>
      <c r="L7" s="62" t="s">
        <v>31</v>
      </c>
      <c r="M7" s="62" t="s">
        <v>33</v>
      </c>
      <c r="N7" s="5">
        <f aca="true" t="shared" si="0" ref="N7:N14">D7*O7</f>
        <v>5260</v>
      </c>
      <c r="O7" s="22">
        <v>5260</v>
      </c>
      <c r="P7" s="33"/>
      <c r="Q7" s="34">
        <f aca="true" t="shared" si="1" ref="Q7:Q14">D7*P7</f>
        <v>0</v>
      </c>
      <c r="R7" s="26" t="str">
        <f>IF(ISNUMBER(P7),IF(P7&gt;O7,"NEVYHOVUJE","VYHOVUJE")," ")</f>
        <v xml:space="preserve"> </v>
      </c>
    </row>
    <row r="8" spans="2:18" ht="126" customHeight="1">
      <c r="B8" s="65">
        <v>2</v>
      </c>
      <c r="C8" s="66" t="s">
        <v>16</v>
      </c>
      <c r="D8" s="67">
        <v>16</v>
      </c>
      <c r="E8" s="68" t="s">
        <v>14</v>
      </c>
      <c r="F8" s="69" t="s">
        <v>40</v>
      </c>
      <c r="G8" s="69"/>
      <c r="H8" s="21"/>
      <c r="I8" s="70"/>
      <c r="J8" s="71"/>
      <c r="K8" s="70"/>
      <c r="L8" s="70"/>
      <c r="M8" s="70"/>
      <c r="N8" s="6">
        <f t="shared" si="0"/>
        <v>107360</v>
      </c>
      <c r="O8" s="23">
        <v>6710</v>
      </c>
      <c r="P8" s="25"/>
      <c r="Q8" s="29">
        <f t="shared" si="1"/>
        <v>0</v>
      </c>
      <c r="R8" s="27" t="str">
        <f aca="true" t="shared" si="2" ref="R8:R14">IF(ISNUMBER(P8),IF(P8&gt;O8,"NEVYHOVUJE","VYHOVUJE")," ")</f>
        <v xml:space="preserve"> </v>
      </c>
    </row>
    <row r="9" spans="2:18" ht="164.25" customHeight="1">
      <c r="B9" s="65">
        <v>3</v>
      </c>
      <c r="C9" s="66" t="s">
        <v>16</v>
      </c>
      <c r="D9" s="67">
        <v>4</v>
      </c>
      <c r="E9" s="68" t="s">
        <v>14</v>
      </c>
      <c r="F9" s="69" t="s">
        <v>41</v>
      </c>
      <c r="G9" s="69"/>
      <c r="H9" s="21"/>
      <c r="I9" s="70"/>
      <c r="J9" s="71"/>
      <c r="K9" s="70"/>
      <c r="L9" s="70"/>
      <c r="M9" s="70"/>
      <c r="N9" s="6">
        <f t="shared" si="0"/>
        <v>33080</v>
      </c>
      <c r="O9" s="23">
        <v>8270</v>
      </c>
      <c r="P9" s="25"/>
      <c r="Q9" s="29">
        <f t="shared" si="1"/>
        <v>0</v>
      </c>
      <c r="R9" s="27" t="str">
        <f t="shared" si="2"/>
        <v xml:space="preserve"> </v>
      </c>
    </row>
    <row r="10" spans="2:18" ht="167.25" customHeight="1">
      <c r="B10" s="65">
        <v>4</v>
      </c>
      <c r="C10" s="66" t="s">
        <v>16</v>
      </c>
      <c r="D10" s="67">
        <v>8</v>
      </c>
      <c r="E10" s="68" t="s">
        <v>14</v>
      </c>
      <c r="F10" s="69" t="s">
        <v>42</v>
      </c>
      <c r="G10" s="69"/>
      <c r="H10" s="21"/>
      <c r="I10" s="70"/>
      <c r="J10" s="71"/>
      <c r="K10" s="70"/>
      <c r="L10" s="70"/>
      <c r="M10" s="70"/>
      <c r="N10" s="6">
        <f t="shared" si="0"/>
        <v>62480</v>
      </c>
      <c r="O10" s="23">
        <v>7810</v>
      </c>
      <c r="P10" s="25"/>
      <c r="Q10" s="29">
        <f t="shared" si="1"/>
        <v>0</v>
      </c>
      <c r="R10" s="27" t="str">
        <f t="shared" si="2"/>
        <v xml:space="preserve"> </v>
      </c>
    </row>
    <row r="11" spans="2:18" ht="130.5" customHeight="1">
      <c r="B11" s="65">
        <v>5</v>
      </c>
      <c r="C11" s="66" t="s">
        <v>17</v>
      </c>
      <c r="D11" s="67">
        <v>12</v>
      </c>
      <c r="E11" s="68" t="s">
        <v>14</v>
      </c>
      <c r="F11" s="69" t="s">
        <v>38</v>
      </c>
      <c r="G11" s="69"/>
      <c r="H11" s="21"/>
      <c r="I11" s="70"/>
      <c r="J11" s="71"/>
      <c r="K11" s="70"/>
      <c r="L11" s="70"/>
      <c r="M11" s="70"/>
      <c r="N11" s="6">
        <f t="shared" si="0"/>
        <v>37320</v>
      </c>
      <c r="O11" s="23">
        <v>3110</v>
      </c>
      <c r="P11" s="25"/>
      <c r="Q11" s="29">
        <f t="shared" si="1"/>
        <v>0</v>
      </c>
      <c r="R11" s="27" t="str">
        <f t="shared" si="2"/>
        <v xml:space="preserve"> </v>
      </c>
    </row>
    <row r="12" spans="2:18" ht="112.5" customHeight="1">
      <c r="B12" s="65">
        <v>6</v>
      </c>
      <c r="C12" s="66" t="s">
        <v>17</v>
      </c>
      <c r="D12" s="67">
        <v>8</v>
      </c>
      <c r="E12" s="68" t="s">
        <v>14</v>
      </c>
      <c r="F12" s="69" t="s">
        <v>39</v>
      </c>
      <c r="G12" s="69"/>
      <c r="H12" s="21"/>
      <c r="I12" s="70"/>
      <c r="J12" s="71"/>
      <c r="K12" s="70"/>
      <c r="L12" s="70"/>
      <c r="M12" s="70"/>
      <c r="N12" s="6">
        <f t="shared" si="0"/>
        <v>23520</v>
      </c>
      <c r="O12" s="23">
        <v>2940</v>
      </c>
      <c r="P12" s="25"/>
      <c r="Q12" s="29">
        <f t="shared" si="1"/>
        <v>0</v>
      </c>
      <c r="R12" s="27" t="str">
        <f t="shared" si="2"/>
        <v xml:space="preserve"> </v>
      </c>
    </row>
    <row r="13" spans="2:18" ht="144" customHeight="1">
      <c r="B13" s="65">
        <v>7</v>
      </c>
      <c r="C13" s="66" t="s">
        <v>18</v>
      </c>
      <c r="D13" s="67">
        <v>16</v>
      </c>
      <c r="E13" s="68" t="s">
        <v>14</v>
      </c>
      <c r="F13" s="69" t="s">
        <v>37</v>
      </c>
      <c r="G13" s="69"/>
      <c r="H13" s="21"/>
      <c r="I13" s="70"/>
      <c r="J13" s="71"/>
      <c r="K13" s="70"/>
      <c r="L13" s="70"/>
      <c r="M13" s="70"/>
      <c r="N13" s="6">
        <f t="shared" si="0"/>
        <v>59840</v>
      </c>
      <c r="O13" s="23">
        <v>3740</v>
      </c>
      <c r="P13" s="25"/>
      <c r="Q13" s="29">
        <f t="shared" si="1"/>
        <v>0</v>
      </c>
      <c r="R13" s="27" t="str">
        <f t="shared" si="2"/>
        <v xml:space="preserve"> </v>
      </c>
    </row>
    <row r="14" spans="2:18" ht="165" customHeight="1" thickBot="1">
      <c r="B14" s="72">
        <v>8</v>
      </c>
      <c r="C14" s="73" t="s">
        <v>19</v>
      </c>
      <c r="D14" s="74">
        <v>30</v>
      </c>
      <c r="E14" s="75" t="s">
        <v>14</v>
      </c>
      <c r="F14" s="76" t="s">
        <v>43</v>
      </c>
      <c r="G14" s="76"/>
      <c r="H14" s="40"/>
      <c r="I14" s="77"/>
      <c r="J14" s="78"/>
      <c r="K14" s="77"/>
      <c r="L14" s="77"/>
      <c r="M14" s="77"/>
      <c r="N14" s="7">
        <f t="shared" si="0"/>
        <v>291300</v>
      </c>
      <c r="O14" s="24">
        <v>9710</v>
      </c>
      <c r="P14" s="35"/>
      <c r="Q14" s="41">
        <f t="shared" si="1"/>
        <v>0</v>
      </c>
      <c r="R14" s="28" t="str">
        <f t="shared" si="2"/>
        <v xml:space="preserve"> </v>
      </c>
    </row>
    <row r="15" spans="1:18" ht="13.5" customHeight="1" thickBot="1" thickTop="1">
      <c r="A15" s="79"/>
      <c r="B15" s="79"/>
      <c r="C15" s="80"/>
      <c r="D15" s="79"/>
      <c r="E15" s="80"/>
      <c r="F15" s="80"/>
      <c r="G15" s="80"/>
      <c r="H15" s="81"/>
      <c r="I15" s="79"/>
      <c r="J15" s="80"/>
      <c r="K15" s="79"/>
      <c r="L15" s="79"/>
      <c r="M15" s="79"/>
      <c r="N15" s="79"/>
      <c r="O15" s="79"/>
      <c r="P15" s="79"/>
      <c r="Q15" s="82"/>
      <c r="R15" s="79"/>
    </row>
    <row r="16" spans="1:18" ht="60.75" customHeight="1" thickBot="1" thickTop="1">
      <c r="A16" s="83"/>
      <c r="B16" s="47" t="s">
        <v>13</v>
      </c>
      <c r="C16" s="47"/>
      <c r="D16" s="47"/>
      <c r="E16" s="47"/>
      <c r="F16" s="47"/>
      <c r="G16" s="47"/>
      <c r="H16" s="47"/>
      <c r="I16" s="47"/>
      <c r="J16" s="19"/>
      <c r="K16" s="1"/>
      <c r="L16" s="84"/>
      <c r="M16" s="84"/>
      <c r="N16" s="2"/>
      <c r="O16" s="38" t="s">
        <v>4</v>
      </c>
      <c r="P16" s="45" t="s">
        <v>10</v>
      </c>
      <c r="Q16" s="85"/>
      <c r="R16" s="86"/>
    </row>
    <row r="17" spans="1:18" ht="33" customHeight="1" thickBot="1" thickTop="1">
      <c r="A17" s="83"/>
      <c r="B17" s="87" t="s">
        <v>3</v>
      </c>
      <c r="C17" s="87"/>
      <c r="D17" s="87"/>
      <c r="E17" s="87"/>
      <c r="F17" s="87"/>
      <c r="G17" s="87"/>
      <c r="H17" s="87"/>
      <c r="I17" s="88"/>
      <c r="L17" s="3"/>
      <c r="M17" s="3"/>
      <c r="N17" s="4"/>
      <c r="O17" s="39">
        <f>SUM(N7:N14)</f>
        <v>620160</v>
      </c>
      <c r="P17" s="46">
        <f>SUM(Q7:Q14)</f>
        <v>0</v>
      </c>
      <c r="Q17" s="89"/>
      <c r="R17" s="90"/>
    </row>
    <row r="18" spans="1:18" ht="14.25" customHeight="1" thickTop="1">
      <c r="A18" s="83"/>
      <c r="B18" s="91"/>
      <c r="C18" s="92"/>
      <c r="D18" s="93"/>
      <c r="E18" s="94"/>
      <c r="F18" s="92"/>
      <c r="G18" s="92"/>
      <c r="H18" s="95"/>
      <c r="I18" s="95"/>
      <c r="J18" s="92"/>
      <c r="K18" s="91"/>
      <c r="L18" s="91"/>
      <c r="M18" s="95"/>
      <c r="N18" s="95"/>
      <c r="O18" s="91"/>
      <c r="P18" s="91"/>
      <c r="Q18" s="91"/>
      <c r="R18" s="91"/>
    </row>
    <row r="19" spans="3:14" ht="15">
      <c r="C19" s="16"/>
      <c r="D19" s="64"/>
      <c r="E19" s="16"/>
      <c r="F19" s="16"/>
      <c r="G19" s="16"/>
      <c r="H19" s="64"/>
      <c r="I19" s="64"/>
      <c r="J19" s="16"/>
      <c r="M19" s="64"/>
      <c r="N19" s="64"/>
    </row>
    <row r="20" spans="3:14" ht="15">
      <c r="C20" s="16"/>
      <c r="D20" s="64"/>
      <c r="E20" s="16"/>
      <c r="F20" s="16"/>
      <c r="G20" s="16"/>
      <c r="H20" s="64"/>
      <c r="I20" s="64"/>
      <c r="J20" s="16"/>
      <c r="M20" s="64"/>
      <c r="N20" s="64"/>
    </row>
    <row r="21" spans="3:14" ht="15">
      <c r="C21" s="16"/>
      <c r="D21" s="64"/>
      <c r="E21" s="16"/>
      <c r="F21" s="16"/>
      <c r="G21" s="16"/>
      <c r="H21" s="64"/>
      <c r="I21" s="64"/>
      <c r="J21" s="16"/>
      <c r="M21" s="64"/>
      <c r="N21" s="64"/>
    </row>
    <row r="22" spans="3:14" ht="15">
      <c r="C22" s="16"/>
      <c r="D22" s="64"/>
      <c r="E22" s="16"/>
      <c r="F22" s="16"/>
      <c r="G22" s="16"/>
      <c r="H22" s="64"/>
      <c r="I22" s="64"/>
      <c r="J22" s="16"/>
      <c r="M22" s="64"/>
      <c r="N22" s="64"/>
    </row>
    <row r="23" spans="3:14" ht="15">
      <c r="C23" s="16"/>
      <c r="D23" s="64"/>
      <c r="E23" s="16"/>
      <c r="F23" s="16"/>
      <c r="G23" s="16"/>
      <c r="H23" s="64"/>
      <c r="I23" s="64"/>
      <c r="J23" s="16"/>
      <c r="M23" s="64"/>
      <c r="N23" s="64"/>
    </row>
    <row r="24" spans="3:14" ht="15">
      <c r="C24" s="16"/>
      <c r="D24" s="64"/>
      <c r="E24" s="16"/>
      <c r="F24" s="16"/>
      <c r="G24" s="16"/>
      <c r="H24" s="64"/>
      <c r="I24" s="64"/>
      <c r="J24" s="16"/>
      <c r="M24" s="64"/>
      <c r="N24" s="64"/>
    </row>
    <row r="25" spans="3:14" ht="15">
      <c r="C25" s="16"/>
      <c r="D25" s="64"/>
      <c r="E25" s="16"/>
      <c r="F25" s="16"/>
      <c r="G25" s="16"/>
      <c r="H25" s="64"/>
      <c r="I25" s="64"/>
      <c r="J25" s="16"/>
      <c r="M25" s="64"/>
      <c r="N25" s="64"/>
    </row>
    <row r="26" spans="3:14" ht="15">
      <c r="C26" s="16"/>
      <c r="D26" s="64"/>
      <c r="E26" s="16"/>
      <c r="F26" s="16"/>
      <c r="G26" s="16"/>
      <c r="H26" s="64"/>
      <c r="I26" s="64"/>
      <c r="J26" s="16"/>
      <c r="M26" s="64"/>
      <c r="N26" s="64"/>
    </row>
    <row r="27" spans="3:14" ht="15">
      <c r="C27" s="16"/>
      <c r="D27" s="64"/>
      <c r="E27" s="16"/>
      <c r="F27" s="16"/>
      <c r="G27" s="16"/>
      <c r="H27" s="64"/>
      <c r="I27" s="64"/>
      <c r="J27" s="16"/>
      <c r="M27" s="64"/>
      <c r="N27" s="64"/>
    </row>
    <row r="28" spans="3:14" ht="15">
      <c r="C28" s="16"/>
      <c r="D28" s="64"/>
      <c r="E28" s="16"/>
      <c r="F28" s="16"/>
      <c r="G28" s="16"/>
      <c r="H28" s="64"/>
      <c r="I28" s="64"/>
      <c r="J28" s="16"/>
      <c r="M28" s="64"/>
      <c r="N28" s="64"/>
    </row>
    <row r="29" spans="3:14" ht="15">
      <c r="C29" s="16"/>
      <c r="D29" s="64"/>
      <c r="E29" s="16"/>
      <c r="F29" s="16"/>
      <c r="G29" s="16"/>
      <c r="H29" s="64"/>
      <c r="I29" s="64"/>
      <c r="J29" s="16"/>
      <c r="M29" s="64"/>
      <c r="N29" s="64"/>
    </row>
    <row r="30" spans="3:14" ht="15">
      <c r="C30" s="16"/>
      <c r="D30" s="64"/>
      <c r="E30" s="16"/>
      <c r="F30" s="16"/>
      <c r="G30" s="16"/>
      <c r="H30" s="64"/>
      <c r="I30" s="64"/>
      <c r="J30" s="16"/>
      <c r="M30" s="64"/>
      <c r="N30" s="64"/>
    </row>
    <row r="31" spans="3:14" ht="15">
      <c r="C31" s="16"/>
      <c r="D31" s="64"/>
      <c r="E31" s="16"/>
      <c r="F31" s="16"/>
      <c r="G31" s="16"/>
      <c r="H31" s="64"/>
      <c r="I31" s="64"/>
      <c r="J31" s="16"/>
      <c r="M31" s="64"/>
      <c r="N31" s="64"/>
    </row>
    <row r="32" spans="3:14" ht="15">
      <c r="C32" s="16"/>
      <c r="D32" s="64"/>
      <c r="E32" s="16"/>
      <c r="F32" s="16"/>
      <c r="G32" s="16"/>
      <c r="H32" s="64"/>
      <c r="I32" s="64"/>
      <c r="J32" s="16"/>
      <c r="M32" s="64"/>
      <c r="N32" s="64"/>
    </row>
    <row r="33" spans="3:14" ht="15">
      <c r="C33" s="16"/>
      <c r="D33" s="64"/>
      <c r="E33" s="16"/>
      <c r="F33" s="16"/>
      <c r="G33" s="16"/>
      <c r="H33" s="64"/>
      <c r="I33" s="64"/>
      <c r="J33" s="16"/>
      <c r="M33" s="64"/>
      <c r="N33" s="64"/>
    </row>
    <row r="34" spans="3:14" ht="15">
      <c r="C34" s="16"/>
      <c r="D34" s="64"/>
      <c r="E34" s="16"/>
      <c r="F34" s="16"/>
      <c r="G34" s="16"/>
      <c r="H34" s="64"/>
      <c r="I34" s="64"/>
      <c r="J34" s="16"/>
      <c r="M34" s="64"/>
      <c r="N34" s="64"/>
    </row>
    <row r="35" spans="3:14" ht="15">
      <c r="C35" s="16"/>
      <c r="D35" s="64"/>
      <c r="E35" s="16"/>
      <c r="F35" s="16"/>
      <c r="G35" s="16"/>
      <c r="H35" s="64"/>
      <c r="I35" s="64"/>
      <c r="J35" s="16"/>
      <c r="M35" s="64"/>
      <c r="N35" s="64"/>
    </row>
    <row r="36" spans="3:14" ht="15">
      <c r="C36" s="16"/>
      <c r="D36" s="64"/>
      <c r="E36" s="16"/>
      <c r="F36" s="16"/>
      <c r="G36" s="16"/>
      <c r="H36" s="64"/>
      <c r="I36" s="64"/>
      <c r="J36" s="16"/>
      <c r="M36" s="64"/>
      <c r="N36" s="64"/>
    </row>
    <row r="37" spans="3:14" ht="15">
      <c r="C37" s="16"/>
      <c r="D37" s="64"/>
      <c r="E37" s="16"/>
      <c r="F37" s="16"/>
      <c r="G37" s="16"/>
      <c r="H37" s="64"/>
      <c r="I37" s="64"/>
      <c r="J37" s="16"/>
      <c r="M37" s="64"/>
      <c r="N37" s="64"/>
    </row>
    <row r="38" spans="3:14" ht="15">
      <c r="C38" s="16"/>
      <c r="D38" s="64"/>
      <c r="E38" s="16"/>
      <c r="F38" s="16"/>
      <c r="G38" s="16"/>
      <c r="H38" s="64"/>
      <c r="I38" s="64"/>
      <c r="J38" s="16"/>
      <c r="M38" s="64"/>
      <c r="N38" s="64"/>
    </row>
    <row r="39" spans="3:14" ht="15">
      <c r="C39" s="16"/>
      <c r="D39" s="64"/>
      <c r="E39" s="16"/>
      <c r="F39" s="16"/>
      <c r="G39" s="16"/>
      <c r="H39" s="64"/>
      <c r="I39" s="64"/>
      <c r="J39" s="16"/>
      <c r="M39" s="64"/>
      <c r="N39" s="64"/>
    </row>
    <row r="40" spans="3:14" ht="15">
      <c r="C40" s="16"/>
      <c r="D40" s="64"/>
      <c r="E40" s="16"/>
      <c r="F40" s="16"/>
      <c r="G40" s="16"/>
      <c r="H40" s="64"/>
      <c r="I40" s="64"/>
      <c r="J40" s="16"/>
      <c r="M40" s="64"/>
      <c r="N40" s="64"/>
    </row>
    <row r="41" spans="3:14" ht="15">
      <c r="C41" s="16"/>
      <c r="D41" s="64"/>
      <c r="E41" s="16"/>
      <c r="F41" s="16"/>
      <c r="G41" s="16"/>
      <c r="H41" s="64"/>
      <c r="I41" s="64"/>
      <c r="J41" s="16"/>
      <c r="M41" s="64"/>
      <c r="N41" s="64"/>
    </row>
    <row r="42" spans="3:14" ht="15">
      <c r="C42" s="16"/>
      <c r="D42" s="64"/>
      <c r="E42" s="16"/>
      <c r="F42" s="16"/>
      <c r="G42" s="16"/>
      <c r="H42" s="64"/>
      <c r="I42" s="64"/>
      <c r="J42" s="16"/>
      <c r="M42" s="64"/>
      <c r="N42" s="64"/>
    </row>
    <row r="43" spans="3:14" ht="15">
      <c r="C43" s="16"/>
      <c r="D43" s="64"/>
      <c r="E43" s="16"/>
      <c r="F43" s="16"/>
      <c r="G43" s="16"/>
      <c r="H43" s="64"/>
      <c r="I43" s="64"/>
      <c r="J43" s="16"/>
      <c r="M43" s="64"/>
      <c r="N43" s="64"/>
    </row>
    <row r="44" spans="3:14" ht="15">
      <c r="C44" s="16"/>
      <c r="D44" s="64"/>
      <c r="E44" s="16"/>
      <c r="F44" s="16"/>
      <c r="G44" s="16"/>
      <c r="H44" s="64"/>
      <c r="I44" s="64"/>
      <c r="J44" s="16"/>
      <c r="M44" s="64"/>
      <c r="N44" s="64"/>
    </row>
    <row r="45" spans="3:14" ht="15">
      <c r="C45" s="16"/>
      <c r="D45" s="64"/>
      <c r="E45" s="16"/>
      <c r="F45" s="16"/>
      <c r="G45" s="16"/>
      <c r="H45" s="64"/>
      <c r="I45" s="64"/>
      <c r="J45" s="16"/>
      <c r="M45" s="64"/>
      <c r="N45" s="64"/>
    </row>
    <row r="46" spans="3:14" ht="15">
      <c r="C46" s="16"/>
      <c r="D46" s="64"/>
      <c r="E46" s="16"/>
      <c r="F46" s="16"/>
      <c r="G46" s="16"/>
      <c r="H46" s="64"/>
      <c r="I46" s="64"/>
      <c r="J46" s="16"/>
      <c r="M46" s="64"/>
      <c r="N46" s="64"/>
    </row>
    <row r="47" spans="3:14" ht="15">
      <c r="C47" s="16"/>
      <c r="D47" s="64"/>
      <c r="E47" s="16"/>
      <c r="F47" s="16"/>
      <c r="G47" s="16"/>
      <c r="H47" s="64"/>
      <c r="I47" s="64"/>
      <c r="J47" s="16"/>
      <c r="M47" s="64"/>
      <c r="N47" s="64"/>
    </row>
    <row r="48" spans="3:14" ht="15">
      <c r="C48" s="16"/>
      <c r="D48" s="64"/>
      <c r="E48" s="16"/>
      <c r="F48" s="16"/>
      <c r="G48" s="16"/>
      <c r="H48" s="64"/>
      <c r="I48" s="64"/>
      <c r="J48" s="16"/>
      <c r="M48" s="64"/>
      <c r="N48" s="64"/>
    </row>
    <row r="49" spans="3:14" ht="15">
      <c r="C49" s="16"/>
      <c r="D49" s="64"/>
      <c r="E49" s="16"/>
      <c r="F49" s="16"/>
      <c r="G49" s="16"/>
      <c r="H49" s="64"/>
      <c r="I49" s="64"/>
      <c r="J49" s="16"/>
      <c r="M49" s="64"/>
      <c r="N49" s="64"/>
    </row>
    <row r="50" spans="3:14" ht="15">
      <c r="C50" s="16"/>
      <c r="D50" s="64"/>
      <c r="E50" s="16"/>
      <c r="F50" s="16"/>
      <c r="G50" s="16"/>
      <c r="H50" s="64"/>
      <c r="I50" s="64"/>
      <c r="J50" s="16"/>
      <c r="M50" s="64"/>
      <c r="N50" s="64"/>
    </row>
    <row r="51" spans="3:14" ht="15">
      <c r="C51" s="16"/>
      <c r="D51" s="64"/>
      <c r="E51" s="16"/>
      <c r="F51" s="16"/>
      <c r="G51" s="16"/>
      <c r="H51" s="64"/>
      <c r="I51" s="64"/>
      <c r="J51" s="16"/>
      <c r="M51" s="64"/>
      <c r="N51" s="64"/>
    </row>
    <row r="52" spans="3:14" ht="15">
      <c r="C52" s="16"/>
      <c r="D52" s="64"/>
      <c r="E52" s="16"/>
      <c r="F52" s="16"/>
      <c r="G52" s="16"/>
      <c r="H52" s="64"/>
      <c r="I52" s="64"/>
      <c r="J52" s="16"/>
      <c r="M52" s="64"/>
      <c r="N52" s="64"/>
    </row>
  </sheetData>
  <sheetProtection password="F79C" sheet="1" objects="1" scenarios="1" selectLockedCells="1"/>
  <mergeCells count="11">
    <mergeCell ref="P2:R2"/>
    <mergeCell ref="B1:E1"/>
    <mergeCell ref="B17:H17"/>
    <mergeCell ref="P16:R16"/>
    <mergeCell ref="P17:R17"/>
    <mergeCell ref="B16:I16"/>
    <mergeCell ref="I7:I14"/>
    <mergeCell ref="J7:J14"/>
    <mergeCell ref="K7:K14"/>
    <mergeCell ref="L7:L14"/>
    <mergeCell ref="M7:M14"/>
  </mergeCells>
  <conditionalFormatting sqref="B7:B14 D7:D14">
    <cfRule type="containsBlanks" priority="46" dxfId="11">
      <formula>LEN(TRIM(B7))=0</formula>
    </cfRule>
  </conditionalFormatting>
  <conditionalFormatting sqref="B7:B14">
    <cfRule type="cellIs" priority="41" dxfId="10" operator="greaterThanOrEqual">
      <formula>1</formula>
    </cfRule>
  </conditionalFormatting>
  <conditionalFormatting sqref="R7:R14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:H14 P8:P14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:H14 P8:P14">
    <cfRule type="notContainsBlanks" priority="13" dxfId="0">
      <formula>LEN(TRIM(H7))&gt;0</formula>
    </cfRule>
  </conditionalFormatting>
  <conditionalFormatting sqref="H7:H14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:E14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2018-05-28T12:12:10Z</cp:lastPrinted>
  <dcterms:created xsi:type="dcterms:W3CDTF">2014-03-05T12:43:32Z</dcterms:created>
  <dcterms:modified xsi:type="dcterms:W3CDTF">2018-06-01T09:01:59Z</dcterms:modified>
  <cp:category/>
  <cp:version/>
  <cp:contentType/>
  <cp:contentStatus/>
</cp:coreProperties>
</file>