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10-18\"/>
    </mc:Choice>
  </mc:AlternateContent>
  <xr:revisionPtr revIDLastSave="0" documentId="12_ncr:400001_{200E3B62-7021-4787-A035-73D121CB5FA4}" xr6:coauthVersionLast="28" xr6:coauthVersionMax="28" xr10:uidLastSave="{00000000-0000-0000-0000-000000000000}"/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potřeby'!$B$1:$P$159</definedName>
  </definedNames>
  <calcPr calcId="171027"/>
</workbook>
</file>

<file path=xl/calcChain.xml><?xml version="1.0" encoding="utf-8"?>
<calcChain xmlns="http://schemas.openxmlformats.org/spreadsheetml/2006/main">
  <c r="P99" i="22" l="1"/>
  <c r="O99" i="22"/>
  <c r="P98" i="22"/>
  <c r="O98" i="22"/>
  <c r="P97" i="22"/>
  <c r="O97" i="22"/>
  <c r="P96" i="22"/>
  <c r="O96" i="22"/>
  <c r="P95" i="22"/>
  <c r="O95" i="22"/>
  <c r="P94" i="22"/>
  <c r="O94" i="22"/>
  <c r="P93" i="22"/>
  <c r="O93" i="22"/>
  <c r="P92" i="22"/>
  <c r="O92" i="22"/>
  <c r="P91" i="22"/>
  <c r="O91" i="22"/>
  <c r="P90" i="22"/>
  <c r="O90" i="22"/>
  <c r="P89" i="22"/>
  <c r="O89" i="22"/>
  <c r="P88" i="22"/>
  <c r="O88" i="22"/>
  <c r="P87" i="22"/>
  <c r="O87" i="22"/>
  <c r="P86" i="22"/>
  <c r="O86" i="22"/>
  <c r="P85" i="22"/>
  <c r="O85" i="22"/>
  <c r="P84" i="22"/>
  <c r="O84" i="22"/>
  <c r="P83" i="22"/>
  <c r="O83" i="22"/>
  <c r="P82" i="22"/>
  <c r="O82" i="22"/>
  <c r="P81" i="22"/>
  <c r="O81" i="22"/>
  <c r="P80" i="22"/>
  <c r="O80" i="22"/>
  <c r="P79" i="22"/>
  <c r="O79" i="22"/>
  <c r="P78" i="22"/>
  <c r="O78" i="22"/>
  <c r="P77" i="22"/>
  <c r="O77" i="22"/>
  <c r="P76" i="22"/>
  <c r="O76" i="22"/>
  <c r="P75" i="22"/>
  <c r="O75" i="22"/>
  <c r="P74" i="22"/>
  <c r="O74" i="22"/>
  <c r="P73" i="22"/>
  <c r="O73" i="22"/>
  <c r="P72" i="22"/>
  <c r="O72" i="22"/>
  <c r="P71" i="22"/>
  <c r="O71" i="22"/>
  <c r="P70" i="22"/>
  <c r="O70" i="22"/>
  <c r="P69" i="22"/>
  <c r="O69" i="22"/>
  <c r="P68" i="22"/>
  <c r="O68" i="22"/>
  <c r="P67" i="22"/>
  <c r="O67" i="22"/>
  <c r="P66" i="22"/>
  <c r="O66" i="22"/>
  <c r="P65" i="22"/>
  <c r="O65" i="22"/>
  <c r="P64" i="22"/>
  <c r="O64" i="22"/>
  <c r="P63" i="22"/>
  <c r="O63" i="22"/>
  <c r="P62" i="22"/>
  <c r="O62" i="22"/>
  <c r="P61" i="22"/>
  <c r="O61" i="22"/>
  <c r="P60" i="22"/>
  <c r="O60" i="22"/>
  <c r="P59" i="22"/>
  <c r="O59" i="22"/>
  <c r="P58" i="22"/>
  <c r="O58" i="22"/>
  <c r="P57" i="22"/>
  <c r="O57" i="22"/>
  <c r="P56" i="22"/>
  <c r="O56" i="22"/>
  <c r="P55" i="22"/>
  <c r="O55" i="22"/>
  <c r="P54" i="22"/>
  <c r="O54" i="22"/>
  <c r="P53" i="22"/>
  <c r="O53" i="22"/>
  <c r="P52" i="22"/>
  <c r="O52" i="22"/>
  <c r="P51" i="22"/>
  <c r="O51" i="22"/>
  <c r="P50" i="22"/>
  <c r="O50" i="22"/>
  <c r="P49" i="22"/>
  <c r="O49" i="22"/>
  <c r="P48" i="22"/>
  <c r="O48" i="22"/>
  <c r="P47" i="22"/>
  <c r="O47" i="22"/>
  <c r="P46" i="22"/>
  <c r="O46" i="22"/>
  <c r="P45" i="22"/>
  <c r="O45" i="22"/>
  <c r="P44" i="22"/>
  <c r="O44" i="22"/>
  <c r="P43" i="22"/>
  <c r="O43" i="22"/>
  <c r="P42" i="22"/>
  <c r="O42" i="22"/>
  <c r="P41" i="22"/>
  <c r="O41" i="22"/>
  <c r="P40" i="22"/>
  <c r="O40" i="22"/>
  <c r="P39" i="22"/>
  <c r="O39" i="22"/>
  <c r="P38" i="22"/>
  <c r="O38" i="22"/>
  <c r="P37" i="22"/>
  <c r="O37" i="22"/>
  <c r="P36" i="22"/>
  <c r="O36" i="22"/>
  <c r="P7" i="22"/>
  <c r="O7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1" i="22" l="1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156" i="22"/>
  <c r="O10" i="22"/>
  <c r="O9" i="22"/>
  <c r="O8" i="22"/>
  <c r="N159" i="22" l="1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156" i="22"/>
  <c r="P16" i="22"/>
  <c r="P15" i="22"/>
  <c r="P14" i="22"/>
  <c r="P13" i="22"/>
  <c r="P12" i="22"/>
  <c r="P11" i="22"/>
  <c r="P10" i="22"/>
  <c r="P9" i="22"/>
  <c r="P8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56" i="22"/>
  <c r="L7" i="22"/>
  <c r="M159" i="22" l="1"/>
</calcChain>
</file>

<file path=xl/sharedStrings.xml><?xml version="1.0" encoding="utf-8"?>
<sst xmlns="http://schemas.openxmlformats.org/spreadsheetml/2006/main" count="326" uniqueCount="198">
  <si>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</si>
  <si>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</si>
  <si>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</si>
  <si>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</si>
  <si>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</si>
  <si>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</si>
  <si>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</si>
  <si>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</si>
  <si>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</si>
  <si>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</si>
  <si>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</si>
  <si>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</si>
  <si>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0,5 mm) -čirý</t>
  </si>
  <si>
    <t>ks</t>
  </si>
  <si>
    <t>box na formát A4 ,  polypropylen min 0,5 mm, 
kapacita 250 - 300 listů (80 g/m2), zajišťovací gumička.</t>
  </si>
  <si>
    <t>Obálka plastová PVC s patentem  A4 - čirá / barva</t>
  </si>
  <si>
    <t>kvalitní průhledný polypropylen, zavírání jedním drukem (patentem) na delší straně</t>
  </si>
  <si>
    <t>Pořadač pákový A4 - 5cm - černý</t>
  </si>
  <si>
    <t>vnějšek plast, vnitřek hladký papír, formát A4, šíře 50 cm.</t>
  </si>
  <si>
    <t>Pořadač pákový A4 - 7,5 cm - černý</t>
  </si>
  <si>
    <t xml:space="preserve"> vnějšek plast, vnitřek hladký papír.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</si>
  <si>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</si>
  <si>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</si>
  <si>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</si>
  <si>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</si>
  <si>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</si>
  <si>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</si>
  <si>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>Rychlovazače PVC, euroděrování, A4 - černá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</si>
  <si>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</si>
  <si>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</si>
  <si>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</si>
  <si>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</si>
  <si>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</si>
  <si>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</si>
  <si>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</si>
  <si>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</si>
  <si>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</si>
  <si>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</si>
  <si>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</si>
  <si>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</si>
  <si>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Samolepící blok  75 x 75 mm ± 2 mm- neon růžová</t>
  </si>
  <si>
    <t>adhezní bloček - neon, opatřen lepicí vrstvou pouze zpoloviny, nezanechává stopy po lepidle. 100 lístků.</t>
  </si>
  <si>
    <t>Samolepící blok 75 x 75 mm ± 2 mm- neon žlutá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</si>
  <si>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</si>
  <si>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</si>
  <si>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</si>
  <si>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</si>
  <si>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B4 , 250 x 353 mm</t>
  </si>
  <si>
    <t xml:space="preserve"> samolepící bílé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</si>
  <si>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</si>
  <si>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</si>
  <si>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</si>
  <si>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kvalitní lepicí páska průhledná.</t>
  </si>
  <si>
    <t>Lepicí páska 38mm x 66m transparentní</t>
  </si>
  <si>
    <t>Lepicí tyčinka  min. 20g</t>
  </si>
  <si>
    <t>Vhodné na  papír, karton, nevysychá, neobsahuje rozpouštědla.</t>
  </si>
  <si>
    <t>Spony kancelářské  32</t>
  </si>
  <si>
    <t xml:space="preserve">rozměr 32 mm, pozinkované,lesklé, min. 75ks v balení.  </t>
  </si>
  <si>
    <t>Korekční pero</t>
  </si>
  <si>
    <t>korekční lak v tužce, tenký kovový hrot.</t>
  </si>
  <si>
    <t>Opravný lak</t>
  </si>
  <si>
    <t>opravný lak, nanášení štětečkem nebo houbičkou.</t>
  </si>
  <si>
    <t>Popisovač lihový 1 mm - černý</t>
  </si>
  <si>
    <t>voděodolný, otěruvzdorný inkoust,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</si>
  <si>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</si>
  <si>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</si>
  <si>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Popisovač lihový 1 mm - BÍLÝ</t>
  </si>
  <si>
    <t xml:space="preserve">Motouz jutový přírodní  </t>
  </si>
  <si>
    <t>min 100 g,  pro kancelář i domácnost.</t>
  </si>
  <si>
    <t xml:space="preserve">Pryž </t>
  </si>
  <si>
    <t xml:space="preserve">na grafitové tužky. </t>
  </si>
  <si>
    <t>Ořezávací strojek elektrický ČERNÝ</t>
  </si>
  <si>
    <t xml:space="preserve">rychlé a přesné ořezání, protiskluzová úprava pro stabilitu na stole, napájení na 4 baterie AA, možnost napájení přes adaptér. </t>
  </si>
  <si>
    <t>Rychlouzavírací sáčky 4x6</t>
  </si>
  <si>
    <t>100 ks v balení.</t>
  </si>
  <si>
    <t>Rychlouzavírací sáčky 8x12</t>
  </si>
  <si>
    <t>Magnety  20mm - černé</t>
  </si>
  <si>
    <t>doplněk ke všem magnetickým tabulím.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</si>
  <si>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</si>
  <si>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</si>
  <si>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</si>
  <si>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</si>
  <si>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</si>
  <si>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</si>
  <si>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houba na křídové tabule</t>
  </si>
  <si>
    <t>neodymové magnety</t>
  </si>
  <si>
    <t>kulatý, průměr 8mm</t>
  </si>
  <si>
    <t>CBG - J.Vondrysková, 37763 6241</t>
  </si>
  <si>
    <t>FPE - Klatovská tř. 51, Plzeň, CH 318</t>
  </si>
  <si>
    <t>Popis produktu Sada roller modrý   + zmizík na blistru</t>
  </si>
  <si>
    <t>sada</t>
  </si>
  <si>
    <t>Zmizíkovatelný inkoust rolleru, pro leváky i praváky, ergonomický úchop, vypratelný inkoust, šíře stopy 0,3 mm</t>
  </si>
  <si>
    <t>Roller - gumovatelný, 0.7 mm modrý</t>
  </si>
  <si>
    <t>Napsaný text lze vymazat a znovu přepsat na tomtéž místě. 
průměr hrotu 0,7 mm
šířka stopy 0,35 mm</t>
  </si>
  <si>
    <t>Školní houba molitanová na tabuli,cca 18 x 11 x 5 cm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</si>
  <si>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</si>
  <si>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</si>
  <si>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Popisovač 0,3 mm - modrý</t>
  </si>
  <si>
    <t xml:space="preserve">ks </t>
  </si>
  <si>
    <t>jemný plastický hrot , šíře stopy 0,3 mm.</t>
  </si>
  <si>
    <t>Popisovač 0,3 mm - černý</t>
  </si>
  <si>
    <t xml:space="preserve">jemný plastický hrot , šíře stopy 0,3 mm.    </t>
  </si>
  <si>
    <t xml:space="preserve">Popisovač  lihový 0,6 mm - modrý </t>
  </si>
  <si>
    <t>voděodolný, otěruvzdorný inkoust,šíře stopy 0,6mm, ventilační uzávěr, na papír, folie, sklo, plasty, polystyrén.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</si>
  <si>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</si>
  <si>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</si>
  <si>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</si>
  <si>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</si>
  <si>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</si>
  <si>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</si>
  <si>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</si>
  <si>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žlutý</t>
  </si>
  <si>
    <t>Zvýrazňovač  1 - 4,6 mm - oranžový</t>
  </si>
  <si>
    <t xml:space="preserve">Dovolenka A6 </t>
  </si>
  <si>
    <t>1balení/50listů.</t>
  </si>
  <si>
    <t>Klip kovový 41</t>
  </si>
  <si>
    <t xml:space="preserve">kovové, mnohonásobně použitelné, 12 ks v balení. </t>
  </si>
  <si>
    <t>KAE - H.Březinová, tel:37763 4201</t>
  </si>
  <si>
    <t>FEL - Univerzitní 22,Plzeň</t>
  </si>
  <si>
    <t>Papír do laserové barevné tiskárny A4</t>
  </si>
  <si>
    <t>120g, křídově bílý, 500 ks A4 v balení</t>
  </si>
  <si>
    <t>Fixy pro bílé tabule, sada min. 4 KS</t>
  </si>
  <si>
    <t>Tlusté fixy pro bílé tabule, sada černá, červená + další dvě barvy</t>
  </si>
  <si>
    <t>160g, křídově bílý, min. 250 ks A4 v balení</t>
  </si>
  <si>
    <t>Kancelářské sponky</t>
  </si>
  <si>
    <t>Kancelářské sponky malé (cca 20 - 25mm), lesklé kovové, bez barvy. Min. 50 ks v balení.</t>
  </si>
  <si>
    <t>Desky na dokumenty</t>
  </si>
  <si>
    <t>Desky tříklopé, prešpánová s gumičkou, modrá, pro A4, neprůsvitné</t>
  </si>
  <si>
    <t>Sešit</t>
  </si>
  <si>
    <t>Kroužkový blok A4, linkovaný, 40-50 listů. Tvrdé desky, kroužky na delší straně.</t>
  </si>
  <si>
    <t>Klatovská 51, Plzeň, KL 241</t>
  </si>
  <si>
    <t>KMT - Jan Krotký, 777893075</t>
  </si>
  <si>
    <t>Dopisní obálky B4</t>
  </si>
  <si>
    <t>Dopisní obálky 250x353mm  (pro vložení nepřehnuté A4), bílá, samolepící uzavírání.</t>
  </si>
  <si>
    <t xml:space="preserve">Papír kancelářský A4 kvalita"B" </t>
  </si>
  <si>
    <t>Sešívačka min.20listů</t>
  </si>
  <si>
    <t>sešití min.20 listů , spojovače 24/6 i 26/6.</t>
  </si>
  <si>
    <t>sešití min.20 listů, spojovače 24/6, celokovová nebo kovová + pevný plast.</t>
  </si>
  <si>
    <t>Sešívaška min.10listů</t>
  </si>
  <si>
    <t>sešití min.10 listů, spojovače No.10.</t>
  </si>
  <si>
    <t xml:space="preserve">Spojovače No.10 </t>
  </si>
  <si>
    <t xml:space="preserve"> vysoce kvalitní pozinkované spojovače, min.1000  ks v balení.</t>
  </si>
  <si>
    <t>Rozlišovač plastový Maxi - 10 barev</t>
  </si>
  <si>
    <t>listy v různých barvách, popisovatelný titulní list, vhodný pro dokumenty A4 v zakládacích obalech, 10 listů/ balení.</t>
  </si>
  <si>
    <t>Desky zadní pro kroužkovou vazbu - černé</t>
  </si>
  <si>
    <t>obálky pro kroužkovou perfovazbu, formát A4, karton 250 g, povrchová úprava imitace kůže , 100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</si>
  <si>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</si>
  <si>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</si>
  <si>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Ořezávátko dvojité se zásobníkem</t>
  </si>
  <si>
    <t>pro silnou i tenkou tužku, plastové se zásobníkem na odpad.</t>
  </si>
  <si>
    <t>Obaly "L" A4 - zelená</t>
  </si>
  <si>
    <t>Obaly "L" A4 - modrá</t>
  </si>
  <si>
    <t>KSS - Hásová V.,Tel:
37763 5651</t>
  </si>
  <si>
    <t>Kancelář SP 506
Sedláčkova15,
Plzeň</t>
  </si>
  <si>
    <t>Sedláčkova 31- UK, Plzeň</t>
  </si>
  <si>
    <t xml:space="preserve"> KZS -  Martínková J. tel: 37763 7788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</si>
  <si>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</si>
  <si>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</si>
  <si>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C6 114 x 162 mm</t>
  </si>
  <si>
    <t>samolepící, 1 bal/ 50ks</t>
  </si>
  <si>
    <t>Obálky C5 162 x 229 mm</t>
  </si>
  <si>
    <t>samolepící, 1 bal/50ks</t>
  </si>
  <si>
    <t>Samolepicí etikety bílá 70x36 mm</t>
  </si>
  <si>
    <t xml:space="preserve">archy formátu A4 , pro tisk v kopírkách, laserových a inkoustových tiskárnách. 100listů/ bal. </t>
  </si>
  <si>
    <t>Samolepící etikety laser 105x42,3</t>
  </si>
  <si>
    <t>archy formátu A4 , pro tisk v kopírkách, laserových a inkoustových tiskárnách. 100listů/ bal.</t>
  </si>
  <si>
    <t>KGE - Blechová, Tel: 37763 3069</t>
  </si>
  <si>
    <t>Univerzitní 22, UK 521, Plzeň</t>
  </si>
  <si>
    <t>Etikety</t>
  </si>
  <si>
    <t>Samolepící etikety bílé 70x36mm (archy A4, pro tisk v kopírkách, laserových a inkoust. tiskárnách, 100 listů/bal.)</t>
  </si>
  <si>
    <t>Propisky</t>
  </si>
  <si>
    <t>Jednorázové propisovací tužky, modré</t>
  </si>
  <si>
    <t>Propisovací tužky se slabým hrotem 0,5mm, modré</t>
  </si>
  <si>
    <t>Barevné lepící štítky</t>
  </si>
  <si>
    <t>Samolepící záložky 20x50 mm – 4 barvy</t>
  </si>
  <si>
    <t>Lepící roller</t>
  </si>
  <si>
    <t>Lepící roller (lepidlo v korektoru) - Vysoké lepicí vlastnosti. Lepí papír, fotografie a lepenku. Praktický uzávěr zabraňuje vysychání, průsvitný obal pro optickou kontrolu spotřeby pásky.</t>
  </si>
  <si>
    <t>Blok A5</t>
  </si>
  <si>
    <t>Blok A5 boční spirála, linka, min. 50 listů</t>
  </si>
  <si>
    <t>Blok A5 boční spirála, kostičkový, min. 50 listů</t>
  </si>
  <si>
    <t>Blok A5 horní spirála, čistý, min. 40 listů</t>
  </si>
  <si>
    <t>ANO</t>
  </si>
  <si>
    <t>ESF projekt Západočeské univerzity v Plzni, reg. č. CZ.02.2.69/0.0/0.0/16_ 015/0002287</t>
  </si>
  <si>
    <t>Jitka Lavičková, 37763 6005</t>
  </si>
  <si>
    <t>Veleslavínova 42, VC 319,Plzeň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</si>
  <si>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</si>
  <si>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</si>
  <si>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</si>
  <si>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</si>
  <si>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</si>
  <si>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Kontaktní osoba 
k převzetí zboží</t>
  </si>
  <si>
    <t xml:space="preserve">Místo dodání 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</si>
  <si>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</si>
  <si>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uvede na faktuře: NÁZEV A ČÍSLO DOTAČNÍHO PROJEKTU</t>
    </r>
  </si>
  <si>
    <t>Požadavek zadavatele: 
do sloupce označeného textem:</t>
  </si>
  <si>
    <t>Dodavatel doplní do jednotlivých prázdných žlutě podbarvených buněk požadované hodnoty.</t>
  </si>
  <si>
    <t>Kancelářské potřeby (II.) - 010 - 2018 (KP-(II.)-010-2018)</t>
  </si>
  <si>
    <t>Priloha_c._1_KS_technicke_specifikace_KP-(II.)-010-2018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</si>
</sst>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6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164" fontId="12" fillId="0" borderId="2" xfId="1" applyNumberFormat="1" applyFont="1" applyFill="1" applyBorder="1" applyAlignment="1" applyProtection="1">
      <alignment horizontal="right" wrapText="1" indent="1"/>
    </xf>
    <xf numFmtId="0" fontId="16" fillId="0" borderId="2" xfId="2" applyNumberFormat="1" applyFont="1" applyFill="1" applyBorder="1" applyAlignment="1" applyProtection="1">
      <alignment horizontal="left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indent="1"/>
    </xf>
    <xf numFmtId="44" fontId="16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right" vertical="center" wrapText="1"/>
    </xf>
    <xf numFmtId="0" fontId="12" fillId="0" borderId="9" xfId="1" applyNumberFormat="1" applyFont="1" applyFill="1" applyBorder="1" applyAlignment="1" applyProtection="1">
      <alignment horizontal="left" vertical="center" wrapText="1"/>
    </xf>
    <xf numFmtId="0" fontId="12" fillId="0" borderId="9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16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6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 inden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1" fillId="0" borderId="2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73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5"/>
  <sheetViews>
    <sheetView showGridLines="0" tabSelected="1" topLeftCell="A97" zoomScale="85" zoomScaleNormal="85" workbookViewId="0">
      <selection activeCell="N7" sqref="N7"/>
    </sheetView>
  </sheetViews>
  <sheetFormatPr defaultColWidth="8.85546875" defaultRowHeight="15" x14ac:dyDescent="0.25"/>
  <cols>
    <col min="1" max="1" width="1.42578125" style="30" customWidth="1"/>
    <col min="2" max="2" width="5.7109375" style="30" customWidth="1"/>
    <col min="3" max="3" width="37.85546875" style="10" customWidth="1"/>
    <col min="4" max="4" width="10.140625" style="131" customWidth="1"/>
    <col min="5" max="5" width="9" style="16" customWidth="1"/>
    <col min="6" max="6" width="55.7109375" style="10" customWidth="1"/>
    <col min="7" max="7" width="13.7109375" style="132" customWidth="1"/>
    <col min="8" max="8" width="16.42578125" style="10" customWidth="1"/>
    <col min="9" max="9" width="34.28515625" style="30" customWidth="1"/>
    <col min="10" max="10" width="19.28515625" style="30" customWidth="1"/>
    <col min="11" max="11" width="23.42578125" style="132" customWidth="1"/>
    <col min="12" max="12" width="22.140625" style="132" hidden="1" customWidth="1"/>
    <col min="13" max="13" width="19.85546875" style="132" customWidth="1"/>
    <col min="14" max="14" width="20.85546875" style="30" customWidth="1"/>
    <col min="15" max="15" width="20.28515625" style="30" customWidth="1"/>
    <col min="16" max="16" width="13.28515625" style="30" customWidth="1"/>
    <col min="17" max="16384" width="8.85546875" style="30"/>
  </cols>
  <sheetData>
    <row r="1" spans="1:16" s="11" customFormat="1" ht="24.6" customHeight="1" x14ac:dyDescent="0.25">
      <c r="B1" s="149" t="s">
        <v>196</v>
      </c>
      <c r="C1" s="149"/>
      <c r="D1" s="149"/>
      <c r="E1" s="149"/>
      <c r="F1" s="10"/>
      <c r="G1" s="10"/>
      <c r="H1" s="10"/>
      <c r="K1" s="10"/>
      <c r="L1" s="10"/>
      <c r="M1" s="10"/>
      <c r="N1" s="142" t="s">
        <v>197</v>
      </c>
      <c r="O1" s="142"/>
      <c r="P1" s="142"/>
    </row>
    <row r="2" spans="1:16" s="11" customFormat="1" ht="18.75" customHeight="1" x14ac:dyDescent="0.25">
      <c r="C2" s="66"/>
      <c r="D2" s="8"/>
      <c r="E2" s="9"/>
      <c r="F2" s="10"/>
      <c r="H2" s="12"/>
      <c r="K2" s="10"/>
      <c r="L2" s="10"/>
      <c r="M2" s="67"/>
      <c r="N2" s="67"/>
      <c r="O2" s="68"/>
      <c r="P2" s="13"/>
    </row>
    <row r="3" spans="1:16" s="11" customFormat="1" ht="19.899999999999999" customHeight="1" x14ac:dyDescent="0.25">
      <c r="B3" s="134" t="s">
        <v>194</v>
      </c>
      <c r="C3" s="135"/>
      <c r="D3" s="136" t="s">
        <v>10</v>
      </c>
      <c r="E3" s="137"/>
      <c r="F3" s="140" t="s">
        <v>195</v>
      </c>
      <c r="G3" s="141"/>
      <c r="H3" s="141"/>
      <c r="I3" s="69"/>
      <c r="J3" s="69"/>
      <c r="K3" s="68"/>
      <c r="L3" s="67"/>
      <c r="M3" s="67"/>
      <c r="N3" s="67"/>
      <c r="O3" s="68"/>
      <c r="P3" s="68"/>
    </row>
    <row r="4" spans="1:16" s="11" customFormat="1" ht="19.899999999999999" customHeight="1" thickBot="1" x14ac:dyDescent="0.3">
      <c r="B4" s="134"/>
      <c r="C4" s="135"/>
      <c r="D4" s="138"/>
      <c r="E4" s="139"/>
      <c r="F4" s="140"/>
      <c r="G4" s="141"/>
      <c r="H4" s="141"/>
      <c r="I4" s="68"/>
      <c r="J4" s="68"/>
      <c r="K4" s="68"/>
      <c r="L4" s="10"/>
      <c r="M4" s="10"/>
      <c r="N4" s="10"/>
      <c r="O4" s="68"/>
      <c r="P4" s="68"/>
    </row>
    <row r="5" spans="1:16" s="11" customFormat="1" ht="37.15" customHeight="1" thickBot="1" x14ac:dyDescent="0.3">
      <c r="A5" s="70"/>
      <c r="B5" s="14"/>
      <c r="C5" s="15"/>
      <c r="D5" s="16"/>
      <c r="E5" s="16"/>
      <c r="F5" s="10"/>
      <c r="G5" s="10"/>
      <c r="H5" s="10"/>
      <c r="K5" s="10"/>
      <c r="L5" s="17"/>
      <c r="M5" s="18"/>
      <c r="N5" s="20" t="s">
        <v>10</v>
      </c>
      <c r="O5" s="30"/>
      <c r="P5" s="30"/>
    </row>
    <row r="6" spans="1:16" s="11" customFormat="1" ht="61.5" thickTop="1" thickBot="1" x14ac:dyDescent="0.3">
      <c r="A6" s="70"/>
      <c r="B6" s="43" t="s">
        <v>1</v>
      </c>
      <c r="C6" s="21" t="s">
        <v>186</v>
      </c>
      <c r="D6" s="21" t="s">
        <v>0</v>
      </c>
      <c r="E6" s="21" t="s">
        <v>187</v>
      </c>
      <c r="F6" s="21" t="s">
        <v>188</v>
      </c>
      <c r="G6" s="21" t="s">
        <v>189</v>
      </c>
      <c r="H6" s="21" t="s">
        <v>192</v>
      </c>
      <c r="I6" s="21" t="s">
        <v>193</v>
      </c>
      <c r="J6" s="133" t="s">
        <v>190</v>
      </c>
      <c r="K6" s="21" t="s">
        <v>191</v>
      </c>
      <c r="L6" s="21" t="s">
        <v>5</v>
      </c>
      <c r="M6" s="21" t="s">
        <v>6</v>
      </c>
      <c r="N6" s="19" t="s">
        <v>7</v>
      </c>
      <c r="O6" s="133" t="s">
        <v>8</v>
      </c>
      <c r="P6" s="44" t="s">
        <v>9</v>
      </c>
    </row>
    <row r="7" spans="1:16" ht="45.75" customHeight="1" thickTop="1" x14ac:dyDescent="0.25">
      <c r="A7" s="71"/>
      <c r="B7" s="72">
        <v>1</v>
      </c>
      <c r="C7" s="49" t="s">
        <v>12</v>
      </c>
      <c r="D7" s="73">
        <v>3</v>
      </c>
      <c r="E7" s="50" t="s">
        <v>13</v>
      </c>
      <c r="F7" s="49" t="s">
        <v>14</v>
      </c>
      <c r="G7" s="146" t="s">
        <v>185</v>
      </c>
      <c r="H7" s="150"/>
      <c r="I7" s="146"/>
      <c r="J7" s="158" t="s">
        <v>87</v>
      </c>
      <c r="K7" s="158" t="s">
        <v>88</v>
      </c>
      <c r="L7" s="42">
        <f t="shared" ref="L7:L38" si="0">D7*M7</f>
        <v>120</v>
      </c>
      <c r="M7" s="74">
        <v>40</v>
      </c>
      <c r="N7" s="22">
        <v>29.5</v>
      </c>
      <c r="O7" s="23">
        <f t="shared" ref="O7:O38" si="1">D7*N7</f>
        <v>88.5</v>
      </c>
      <c r="P7" s="45" t="str">
        <f t="shared" ref="P7" si="2">IF(ISNUMBER(N7), IF(N7&gt;M7,"NEVYHOVUJE","VYHOVUJE")," ")</f>
        <v>VYHOVUJE</v>
      </c>
    </row>
    <row r="8" spans="1:16" ht="38.25" customHeight="1" x14ac:dyDescent="0.25">
      <c r="A8" s="75"/>
      <c r="B8" s="76">
        <v>2</v>
      </c>
      <c r="C8" s="51" t="s">
        <v>15</v>
      </c>
      <c r="D8" s="77">
        <v>10</v>
      </c>
      <c r="E8" s="52" t="s">
        <v>13</v>
      </c>
      <c r="F8" s="51" t="s">
        <v>16</v>
      </c>
      <c r="G8" s="147"/>
      <c r="H8" s="151"/>
      <c r="I8" s="147"/>
      <c r="J8" s="159"/>
      <c r="K8" s="159"/>
      <c r="L8" s="5">
        <f t="shared" si="0"/>
        <v>80</v>
      </c>
      <c r="M8" s="78">
        <v>8</v>
      </c>
      <c r="N8" s="24">
        <v>5.55</v>
      </c>
      <c r="O8" s="25">
        <f t="shared" si="1"/>
        <v>55.5</v>
      </c>
      <c r="P8" s="46" t="str">
        <f t="shared" ref="P8:P9" si="3">IF(ISNUMBER(N8), IF(N8&gt;M8,"NEVYHOVUJE","VYHOVUJE")," ")</f>
        <v>VYHOVUJE</v>
      </c>
    </row>
    <row r="9" spans="1:16" ht="25.5" customHeight="1" x14ac:dyDescent="0.25">
      <c r="A9" s="75"/>
      <c r="B9" s="76">
        <v>3</v>
      </c>
      <c r="C9" s="51" t="s">
        <v>17</v>
      </c>
      <c r="D9" s="77">
        <v>15</v>
      </c>
      <c r="E9" s="52" t="s">
        <v>13</v>
      </c>
      <c r="F9" s="51" t="s">
        <v>18</v>
      </c>
      <c r="G9" s="147"/>
      <c r="H9" s="151"/>
      <c r="I9" s="147"/>
      <c r="J9" s="159"/>
      <c r="K9" s="159"/>
      <c r="L9" s="5">
        <f t="shared" si="0"/>
        <v>495</v>
      </c>
      <c r="M9" s="78">
        <v>33</v>
      </c>
      <c r="N9" s="24">
        <v>23.55</v>
      </c>
      <c r="O9" s="25">
        <f t="shared" si="1"/>
        <v>353.25</v>
      </c>
      <c r="P9" s="46" t="str">
        <f t="shared" si="3"/>
        <v>VYHOVUJE</v>
      </c>
    </row>
    <row r="10" spans="1:16" ht="25.5" customHeight="1" x14ac:dyDescent="0.25">
      <c r="A10" s="75"/>
      <c r="B10" s="76">
        <v>4</v>
      </c>
      <c r="C10" s="51" t="s">
        <v>19</v>
      </c>
      <c r="D10" s="77">
        <v>20</v>
      </c>
      <c r="E10" s="52" t="s">
        <v>13</v>
      </c>
      <c r="F10" s="51" t="s">
        <v>20</v>
      </c>
      <c r="G10" s="147"/>
      <c r="H10" s="151"/>
      <c r="I10" s="147"/>
      <c r="J10" s="159"/>
      <c r="K10" s="159"/>
      <c r="L10" s="5">
        <f t="shared" si="0"/>
        <v>660</v>
      </c>
      <c r="M10" s="78">
        <v>33</v>
      </c>
      <c r="N10" s="24">
        <v>23.55</v>
      </c>
      <c r="O10" s="25">
        <f t="shared" si="1"/>
        <v>471</v>
      </c>
      <c r="P10" s="46" t="str">
        <f t="shared" ref="P10:P16" si="4">IF(ISNUMBER(N10), IF(N10&gt;M10,"NEVYHOVUJE","VYHOVUJE")," ")</f>
        <v>VYHOVUJE</v>
      </c>
    </row>
    <row r="11" spans="1:16" ht="30" x14ac:dyDescent="0.25">
      <c r="A11" s="75"/>
      <c r="B11" s="76">
        <v>5</v>
      </c>
      <c r="C11" s="80" t="s">
        <v>21</v>
      </c>
      <c r="D11" s="77">
        <v>20</v>
      </c>
      <c r="E11" s="81" t="s">
        <v>13</v>
      </c>
      <c r="F11" s="80" t="s">
        <v>22</v>
      </c>
      <c r="G11" s="147"/>
      <c r="H11" s="151"/>
      <c r="I11" s="147"/>
      <c r="J11" s="159"/>
      <c r="K11" s="159"/>
      <c r="L11" s="5">
        <f t="shared" si="0"/>
        <v>80</v>
      </c>
      <c r="M11" s="53">
        <v>4</v>
      </c>
      <c r="N11" s="24">
        <v>2.5</v>
      </c>
      <c r="O11" s="25">
        <f t="shared" si="1"/>
        <v>50</v>
      </c>
      <c r="P11" s="46" t="str">
        <f t="shared" si="4"/>
        <v>VYHOVUJE</v>
      </c>
    </row>
    <row r="12" spans="1:16" ht="30" x14ac:dyDescent="0.25">
      <c r="A12" s="75"/>
      <c r="B12" s="76">
        <v>6</v>
      </c>
      <c r="C12" s="80" t="s">
        <v>23</v>
      </c>
      <c r="D12" s="77">
        <v>20</v>
      </c>
      <c r="E12" s="81" t="s">
        <v>13</v>
      </c>
      <c r="F12" s="80" t="s">
        <v>22</v>
      </c>
      <c r="G12" s="147"/>
      <c r="H12" s="151"/>
      <c r="I12" s="147"/>
      <c r="J12" s="159"/>
      <c r="K12" s="159"/>
      <c r="L12" s="5">
        <f t="shared" si="0"/>
        <v>80</v>
      </c>
      <c r="M12" s="53">
        <v>4</v>
      </c>
      <c r="N12" s="24">
        <v>2.5</v>
      </c>
      <c r="O12" s="25">
        <f t="shared" si="1"/>
        <v>50</v>
      </c>
      <c r="P12" s="46" t="str">
        <f t="shared" si="4"/>
        <v>VYHOVUJE</v>
      </c>
    </row>
    <row r="13" spans="1:16" ht="30" x14ac:dyDescent="0.25">
      <c r="A13" s="75"/>
      <c r="B13" s="76">
        <v>7</v>
      </c>
      <c r="C13" s="80" t="s">
        <v>24</v>
      </c>
      <c r="D13" s="77">
        <v>20</v>
      </c>
      <c r="E13" s="81" t="s">
        <v>13</v>
      </c>
      <c r="F13" s="80" t="s">
        <v>22</v>
      </c>
      <c r="G13" s="147"/>
      <c r="H13" s="151"/>
      <c r="I13" s="147"/>
      <c r="J13" s="159"/>
      <c r="K13" s="159"/>
      <c r="L13" s="5">
        <f t="shared" si="0"/>
        <v>80</v>
      </c>
      <c r="M13" s="53">
        <v>4</v>
      </c>
      <c r="N13" s="24">
        <v>2.5</v>
      </c>
      <c r="O13" s="25">
        <f t="shared" si="1"/>
        <v>50</v>
      </c>
      <c r="P13" s="46" t="str">
        <f t="shared" si="4"/>
        <v>VYHOVUJE</v>
      </c>
    </row>
    <row r="14" spans="1:16" ht="25.15" customHeight="1" x14ac:dyDescent="0.25">
      <c r="A14" s="75"/>
      <c r="B14" s="76">
        <v>8</v>
      </c>
      <c r="C14" s="80" t="s">
        <v>25</v>
      </c>
      <c r="D14" s="77">
        <v>20</v>
      </c>
      <c r="E14" s="81" t="s">
        <v>13</v>
      </c>
      <c r="F14" s="80" t="s">
        <v>22</v>
      </c>
      <c r="G14" s="147"/>
      <c r="H14" s="151"/>
      <c r="I14" s="147"/>
      <c r="J14" s="159"/>
      <c r="K14" s="159"/>
      <c r="L14" s="5">
        <f t="shared" si="0"/>
        <v>80</v>
      </c>
      <c r="M14" s="53">
        <v>4</v>
      </c>
      <c r="N14" s="24">
        <v>2.5</v>
      </c>
      <c r="O14" s="25">
        <f t="shared" si="1"/>
        <v>50</v>
      </c>
      <c r="P14" s="46" t="str">
        <f t="shared" si="4"/>
        <v>VYHOVUJE</v>
      </c>
    </row>
    <row r="15" spans="1:16" ht="25.15" customHeight="1" x14ac:dyDescent="0.25">
      <c r="A15" s="75"/>
      <c r="B15" s="76">
        <v>9</v>
      </c>
      <c r="C15" s="51" t="s">
        <v>26</v>
      </c>
      <c r="D15" s="77">
        <v>20</v>
      </c>
      <c r="E15" s="52" t="s">
        <v>13</v>
      </c>
      <c r="F15" s="51" t="s">
        <v>22</v>
      </c>
      <c r="G15" s="147"/>
      <c r="H15" s="151"/>
      <c r="I15" s="147"/>
      <c r="J15" s="159"/>
      <c r="K15" s="159"/>
      <c r="L15" s="5">
        <f t="shared" si="0"/>
        <v>80</v>
      </c>
      <c r="M15" s="53">
        <v>4</v>
      </c>
      <c r="N15" s="24">
        <v>3.55</v>
      </c>
      <c r="O15" s="25">
        <f t="shared" si="1"/>
        <v>71</v>
      </c>
      <c r="P15" s="46" t="str">
        <f t="shared" si="4"/>
        <v>VYHOVUJE</v>
      </c>
    </row>
    <row r="16" spans="1:16" ht="25.15" customHeight="1" x14ac:dyDescent="0.25">
      <c r="A16" s="75"/>
      <c r="B16" s="76">
        <v>10</v>
      </c>
      <c r="C16" s="80" t="s">
        <v>27</v>
      </c>
      <c r="D16" s="77">
        <v>30</v>
      </c>
      <c r="E16" s="81" t="s">
        <v>13</v>
      </c>
      <c r="F16" s="80" t="s">
        <v>22</v>
      </c>
      <c r="G16" s="147"/>
      <c r="H16" s="151"/>
      <c r="I16" s="147"/>
      <c r="J16" s="159"/>
      <c r="K16" s="159"/>
      <c r="L16" s="5">
        <f t="shared" si="0"/>
        <v>120</v>
      </c>
      <c r="M16" s="53">
        <v>4</v>
      </c>
      <c r="N16" s="24">
        <v>2.5</v>
      </c>
      <c r="O16" s="25">
        <f t="shared" si="1"/>
        <v>75</v>
      </c>
      <c r="P16" s="46" t="str">
        <f t="shared" si="4"/>
        <v>VYHOVUJE</v>
      </c>
    </row>
    <row r="17" spans="1:16" ht="30" x14ac:dyDescent="0.25">
      <c r="A17" s="75"/>
      <c r="B17" s="76">
        <v>11</v>
      </c>
      <c r="C17" s="51" t="s">
        <v>28</v>
      </c>
      <c r="D17" s="77">
        <v>30</v>
      </c>
      <c r="E17" s="52" t="s">
        <v>13</v>
      </c>
      <c r="F17" s="51" t="s">
        <v>29</v>
      </c>
      <c r="G17" s="147"/>
      <c r="H17" s="151"/>
      <c r="I17" s="147"/>
      <c r="J17" s="159"/>
      <c r="K17" s="159"/>
      <c r="L17" s="5">
        <f t="shared" si="0"/>
        <v>75</v>
      </c>
      <c r="M17" s="54">
        <v>2.5</v>
      </c>
      <c r="N17" s="24">
        <v>2.4</v>
      </c>
      <c r="O17" s="25">
        <f t="shared" si="1"/>
        <v>72</v>
      </c>
      <c r="P17" s="46" t="str">
        <f t="shared" ref="P17:P156" si="5">IF(ISNUMBER(N17), IF(N17&gt;M17,"NEVYHOVUJE","VYHOVUJE")," ")</f>
        <v>VYHOVUJE</v>
      </c>
    </row>
    <row r="18" spans="1:16" ht="30" x14ac:dyDescent="0.25">
      <c r="A18" s="75"/>
      <c r="B18" s="76">
        <v>12</v>
      </c>
      <c r="C18" s="51" t="s">
        <v>30</v>
      </c>
      <c r="D18" s="77">
        <v>10</v>
      </c>
      <c r="E18" s="52" t="s">
        <v>13</v>
      </c>
      <c r="F18" s="51" t="s">
        <v>29</v>
      </c>
      <c r="G18" s="147"/>
      <c r="H18" s="151"/>
      <c r="I18" s="147"/>
      <c r="J18" s="159"/>
      <c r="K18" s="159"/>
      <c r="L18" s="5">
        <f t="shared" si="0"/>
        <v>25</v>
      </c>
      <c r="M18" s="54">
        <v>2.5</v>
      </c>
      <c r="N18" s="24">
        <v>2.4</v>
      </c>
      <c r="O18" s="25">
        <f t="shared" si="1"/>
        <v>24</v>
      </c>
      <c r="P18" s="46" t="str">
        <f t="shared" si="5"/>
        <v>VYHOVUJE</v>
      </c>
    </row>
    <row r="19" spans="1:16" ht="30" x14ac:dyDescent="0.25">
      <c r="A19" s="75"/>
      <c r="B19" s="76">
        <v>13</v>
      </c>
      <c r="C19" s="51" t="s">
        <v>31</v>
      </c>
      <c r="D19" s="77">
        <v>20</v>
      </c>
      <c r="E19" s="52" t="s">
        <v>13</v>
      </c>
      <c r="F19" s="51" t="s">
        <v>29</v>
      </c>
      <c r="G19" s="147"/>
      <c r="H19" s="151"/>
      <c r="I19" s="147"/>
      <c r="J19" s="159"/>
      <c r="K19" s="159"/>
      <c r="L19" s="5">
        <f t="shared" si="0"/>
        <v>50</v>
      </c>
      <c r="M19" s="54">
        <v>2.5</v>
      </c>
      <c r="N19" s="24">
        <v>2.4</v>
      </c>
      <c r="O19" s="25">
        <f t="shared" si="1"/>
        <v>48</v>
      </c>
      <c r="P19" s="46" t="str">
        <f t="shared" si="5"/>
        <v>VYHOVUJE</v>
      </c>
    </row>
    <row r="20" spans="1:16" ht="30" x14ac:dyDescent="0.25">
      <c r="A20" s="75"/>
      <c r="B20" s="76">
        <v>14</v>
      </c>
      <c r="C20" s="51" t="s">
        <v>32</v>
      </c>
      <c r="D20" s="77">
        <v>20</v>
      </c>
      <c r="E20" s="52" t="s">
        <v>13</v>
      </c>
      <c r="F20" s="51" t="s">
        <v>29</v>
      </c>
      <c r="G20" s="147"/>
      <c r="H20" s="151"/>
      <c r="I20" s="147"/>
      <c r="J20" s="159"/>
      <c r="K20" s="159"/>
      <c r="L20" s="5">
        <f t="shared" si="0"/>
        <v>50</v>
      </c>
      <c r="M20" s="54">
        <v>2.5</v>
      </c>
      <c r="N20" s="24">
        <v>2.4</v>
      </c>
      <c r="O20" s="25">
        <f t="shared" si="1"/>
        <v>48</v>
      </c>
      <c r="P20" s="46" t="str">
        <f t="shared" si="5"/>
        <v>VYHOVUJE</v>
      </c>
    </row>
    <row r="21" spans="1:16" ht="35.25" customHeight="1" x14ac:dyDescent="0.25">
      <c r="A21" s="75"/>
      <c r="B21" s="76">
        <v>15</v>
      </c>
      <c r="C21" s="51" t="s">
        <v>33</v>
      </c>
      <c r="D21" s="77">
        <v>10</v>
      </c>
      <c r="E21" s="52" t="s">
        <v>34</v>
      </c>
      <c r="F21" s="51" t="s">
        <v>35</v>
      </c>
      <c r="G21" s="147"/>
      <c r="H21" s="151"/>
      <c r="I21" s="147"/>
      <c r="J21" s="159"/>
      <c r="K21" s="159"/>
      <c r="L21" s="5">
        <f t="shared" si="0"/>
        <v>550</v>
      </c>
      <c r="M21" s="54">
        <v>55</v>
      </c>
      <c r="N21" s="24">
        <v>47.7</v>
      </c>
      <c r="O21" s="25">
        <f t="shared" si="1"/>
        <v>477</v>
      </c>
      <c r="P21" s="46" t="str">
        <f t="shared" si="5"/>
        <v>VYHOVUJE</v>
      </c>
    </row>
    <row r="22" spans="1:16" ht="35.25" customHeight="1" x14ac:dyDescent="0.25">
      <c r="A22" s="75"/>
      <c r="B22" s="76">
        <v>16</v>
      </c>
      <c r="C22" s="51" t="s">
        <v>36</v>
      </c>
      <c r="D22" s="77">
        <v>5</v>
      </c>
      <c r="E22" s="52" t="s">
        <v>34</v>
      </c>
      <c r="F22" s="51" t="s">
        <v>37</v>
      </c>
      <c r="G22" s="147"/>
      <c r="H22" s="151"/>
      <c r="I22" s="147"/>
      <c r="J22" s="159"/>
      <c r="K22" s="159"/>
      <c r="L22" s="5">
        <f t="shared" si="0"/>
        <v>165</v>
      </c>
      <c r="M22" s="54">
        <v>33</v>
      </c>
      <c r="N22" s="24">
        <v>33</v>
      </c>
      <c r="O22" s="25">
        <f t="shared" si="1"/>
        <v>165</v>
      </c>
      <c r="P22" s="46" t="str">
        <f t="shared" si="5"/>
        <v>VYHOVUJE</v>
      </c>
    </row>
    <row r="23" spans="1:16" ht="35.25" customHeight="1" x14ac:dyDescent="0.25">
      <c r="A23" s="75"/>
      <c r="B23" s="76">
        <v>17</v>
      </c>
      <c r="C23" s="55" t="s">
        <v>38</v>
      </c>
      <c r="D23" s="77">
        <v>2</v>
      </c>
      <c r="E23" s="56" t="s">
        <v>13</v>
      </c>
      <c r="F23" s="55" t="s">
        <v>39</v>
      </c>
      <c r="G23" s="147"/>
      <c r="H23" s="151"/>
      <c r="I23" s="147"/>
      <c r="J23" s="159"/>
      <c r="K23" s="159"/>
      <c r="L23" s="5">
        <f t="shared" si="0"/>
        <v>24</v>
      </c>
      <c r="M23" s="53">
        <v>12</v>
      </c>
      <c r="N23" s="24">
        <v>9.9</v>
      </c>
      <c r="O23" s="25">
        <f t="shared" si="1"/>
        <v>19.8</v>
      </c>
      <c r="P23" s="46" t="str">
        <f t="shared" si="5"/>
        <v>VYHOVUJE</v>
      </c>
    </row>
    <row r="24" spans="1:16" ht="42" customHeight="1" x14ac:dyDescent="0.25">
      <c r="A24" s="75"/>
      <c r="B24" s="76">
        <v>18</v>
      </c>
      <c r="C24" s="51" t="s">
        <v>40</v>
      </c>
      <c r="D24" s="77">
        <v>5</v>
      </c>
      <c r="E24" s="52" t="s">
        <v>13</v>
      </c>
      <c r="F24" s="51" t="s">
        <v>41</v>
      </c>
      <c r="G24" s="147"/>
      <c r="H24" s="151"/>
      <c r="I24" s="147"/>
      <c r="J24" s="159"/>
      <c r="K24" s="159"/>
      <c r="L24" s="5">
        <f t="shared" si="0"/>
        <v>50</v>
      </c>
      <c r="M24" s="53">
        <v>10</v>
      </c>
      <c r="N24" s="24">
        <v>7.4</v>
      </c>
      <c r="O24" s="25">
        <f t="shared" si="1"/>
        <v>37</v>
      </c>
      <c r="P24" s="46" t="str">
        <f t="shared" si="5"/>
        <v>VYHOVUJE</v>
      </c>
    </row>
    <row r="25" spans="1:16" ht="42" customHeight="1" x14ac:dyDescent="0.25">
      <c r="A25" s="75"/>
      <c r="B25" s="76">
        <v>19</v>
      </c>
      <c r="C25" s="51" t="s">
        <v>42</v>
      </c>
      <c r="D25" s="77">
        <v>5</v>
      </c>
      <c r="E25" s="52" t="s">
        <v>13</v>
      </c>
      <c r="F25" s="51" t="s">
        <v>41</v>
      </c>
      <c r="G25" s="147"/>
      <c r="H25" s="151"/>
      <c r="I25" s="147"/>
      <c r="J25" s="159"/>
      <c r="K25" s="159"/>
      <c r="L25" s="5">
        <f t="shared" si="0"/>
        <v>50</v>
      </c>
      <c r="M25" s="53">
        <v>10</v>
      </c>
      <c r="N25" s="24">
        <v>7.4</v>
      </c>
      <c r="O25" s="25">
        <f t="shared" si="1"/>
        <v>37</v>
      </c>
      <c r="P25" s="46" t="str">
        <f t="shared" si="5"/>
        <v>VYHOVUJE</v>
      </c>
    </row>
    <row r="26" spans="1:16" ht="42" customHeight="1" x14ac:dyDescent="0.25">
      <c r="A26" s="75"/>
      <c r="B26" s="76">
        <v>20</v>
      </c>
      <c r="C26" s="51" t="s">
        <v>43</v>
      </c>
      <c r="D26" s="77">
        <v>3</v>
      </c>
      <c r="E26" s="52" t="s">
        <v>34</v>
      </c>
      <c r="F26" s="51" t="s">
        <v>44</v>
      </c>
      <c r="G26" s="147"/>
      <c r="H26" s="151"/>
      <c r="I26" s="147"/>
      <c r="J26" s="159"/>
      <c r="K26" s="159"/>
      <c r="L26" s="5">
        <f t="shared" si="0"/>
        <v>78</v>
      </c>
      <c r="M26" s="53">
        <v>26</v>
      </c>
      <c r="N26" s="24">
        <v>16.649999999999999</v>
      </c>
      <c r="O26" s="25">
        <f t="shared" si="1"/>
        <v>49.949999999999996</v>
      </c>
      <c r="P26" s="46" t="str">
        <f t="shared" si="5"/>
        <v>VYHOVUJE</v>
      </c>
    </row>
    <row r="27" spans="1:16" ht="90" x14ac:dyDescent="0.25">
      <c r="A27" s="75"/>
      <c r="B27" s="76">
        <v>21</v>
      </c>
      <c r="C27" s="82" t="s">
        <v>45</v>
      </c>
      <c r="D27" s="83">
        <v>25</v>
      </c>
      <c r="E27" s="84" t="s">
        <v>34</v>
      </c>
      <c r="F27" s="82" t="s">
        <v>46</v>
      </c>
      <c r="G27" s="147"/>
      <c r="H27" s="151"/>
      <c r="I27" s="147"/>
      <c r="J27" s="159"/>
      <c r="K27" s="159"/>
      <c r="L27" s="5">
        <f t="shared" si="0"/>
        <v>1875</v>
      </c>
      <c r="M27" s="57">
        <v>75</v>
      </c>
      <c r="N27" s="24">
        <v>55.2</v>
      </c>
      <c r="O27" s="25">
        <f t="shared" si="1"/>
        <v>1380</v>
      </c>
      <c r="P27" s="46" t="str">
        <f t="shared" si="5"/>
        <v>VYHOVUJE</v>
      </c>
    </row>
    <row r="28" spans="1:16" x14ac:dyDescent="0.25">
      <c r="A28" s="75"/>
      <c r="B28" s="76">
        <v>22</v>
      </c>
      <c r="C28" s="51" t="s">
        <v>47</v>
      </c>
      <c r="D28" s="77">
        <v>40</v>
      </c>
      <c r="E28" s="52" t="s">
        <v>13</v>
      </c>
      <c r="F28" s="51" t="s">
        <v>48</v>
      </c>
      <c r="G28" s="147"/>
      <c r="H28" s="151"/>
      <c r="I28" s="147"/>
      <c r="J28" s="159"/>
      <c r="K28" s="159"/>
      <c r="L28" s="5">
        <f t="shared" si="0"/>
        <v>56</v>
      </c>
      <c r="M28" s="53">
        <v>1.4</v>
      </c>
      <c r="N28" s="24">
        <v>0.95</v>
      </c>
      <c r="O28" s="25">
        <f t="shared" si="1"/>
        <v>38</v>
      </c>
      <c r="P28" s="46" t="str">
        <f t="shared" si="5"/>
        <v>VYHOVUJE</v>
      </c>
    </row>
    <row r="29" spans="1:16" ht="75" x14ac:dyDescent="0.25">
      <c r="A29" s="75"/>
      <c r="B29" s="76">
        <v>23</v>
      </c>
      <c r="C29" s="51" t="s">
        <v>49</v>
      </c>
      <c r="D29" s="77">
        <v>2</v>
      </c>
      <c r="E29" s="52" t="s">
        <v>34</v>
      </c>
      <c r="F29" s="51" t="s">
        <v>50</v>
      </c>
      <c r="G29" s="147"/>
      <c r="H29" s="151"/>
      <c r="I29" s="147"/>
      <c r="J29" s="159"/>
      <c r="K29" s="159"/>
      <c r="L29" s="5">
        <f t="shared" si="0"/>
        <v>64</v>
      </c>
      <c r="M29" s="85">
        <v>32</v>
      </c>
      <c r="N29" s="24">
        <v>19.8</v>
      </c>
      <c r="O29" s="25">
        <f t="shared" si="1"/>
        <v>39.6</v>
      </c>
      <c r="P29" s="46" t="str">
        <f t="shared" si="5"/>
        <v>VYHOVUJE</v>
      </c>
    </row>
    <row r="30" spans="1:16" ht="25.15" customHeight="1" x14ac:dyDescent="0.25">
      <c r="A30" s="75"/>
      <c r="B30" s="76">
        <v>24</v>
      </c>
      <c r="C30" s="51" t="s">
        <v>51</v>
      </c>
      <c r="D30" s="77">
        <v>2</v>
      </c>
      <c r="E30" s="52" t="s">
        <v>13</v>
      </c>
      <c r="F30" s="51" t="s">
        <v>52</v>
      </c>
      <c r="G30" s="147"/>
      <c r="H30" s="151"/>
      <c r="I30" s="147"/>
      <c r="J30" s="159"/>
      <c r="K30" s="159"/>
      <c r="L30" s="5">
        <f t="shared" si="0"/>
        <v>20</v>
      </c>
      <c r="M30" s="85">
        <v>10</v>
      </c>
      <c r="N30" s="24">
        <v>7.85</v>
      </c>
      <c r="O30" s="25">
        <f t="shared" si="1"/>
        <v>15.7</v>
      </c>
      <c r="P30" s="46" t="str">
        <f t="shared" si="5"/>
        <v>VYHOVUJE</v>
      </c>
    </row>
    <row r="31" spans="1:16" ht="25.15" customHeight="1" x14ac:dyDescent="0.25">
      <c r="A31" s="75"/>
      <c r="B31" s="76">
        <v>25</v>
      </c>
      <c r="C31" s="51" t="s">
        <v>53</v>
      </c>
      <c r="D31" s="77">
        <v>2</v>
      </c>
      <c r="E31" s="52" t="s">
        <v>13</v>
      </c>
      <c r="F31" s="51" t="s">
        <v>52</v>
      </c>
      <c r="G31" s="147"/>
      <c r="H31" s="151"/>
      <c r="I31" s="147"/>
      <c r="J31" s="159"/>
      <c r="K31" s="159"/>
      <c r="L31" s="5">
        <f t="shared" si="0"/>
        <v>32</v>
      </c>
      <c r="M31" s="85">
        <v>16</v>
      </c>
      <c r="N31" s="24">
        <v>9.3000000000000007</v>
      </c>
      <c r="O31" s="25">
        <f t="shared" si="1"/>
        <v>18.600000000000001</v>
      </c>
      <c r="P31" s="46" t="str">
        <f t="shared" si="5"/>
        <v>VYHOVUJE</v>
      </c>
    </row>
    <row r="32" spans="1:16" ht="36.6" customHeight="1" x14ac:dyDescent="0.25">
      <c r="A32" s="75"/>
      <c r="B32" s="76">
        <v>26</v>
      </c>
      <c r="C32" s="51" t="s">
        <v>54</v>
      </c>
      <c r="D32" s="77">
        <v>5</v>
      </c>
      <c r="E32" s="52" t="s">
        <v>13</v>
      </c>
      <c r="F32" s="51" t="s">
        <v>55</v>
      </c>
      <c r="G32" s="147"/>
      <c r="H32" s="151"/>
      <c r="I32" s="147"/>
      <c r="J32" s="159"/>
      <c r="K32" s="159"/>
      <c r="L32" s="5">
        <f t="shared" si="0"/>
        <v>120</v>
      </c>
      <c r="M32" s="85">
        <v>24</v>
      </c>
      <c r="N32" s="24">
        <v>16.3</v>
      </c>
      <c r="O32" s="25">
        <f t="shared" si="1"/>
        <v>81.5</v>
      </c>
      <c r="P32" s="46" t="str">
        <f t="shared" si="5"/>
        <v>VYHOVUJE</v>
      </c>
    </row>
    <row r="33" spans="1:16" ht="25.15" customHeight="1" x14ac:dyDescent="0.25">
      <c r="A33" s="75"/>
      <c r="B33" s="76">
        <v>27</v>
      </c>
      <c r="C33" s="51" t="s">
        <v>56</v>
      </c>
      <c r="D33" s="77">
        <v>10</v>
      </c>
      <c r="E33" s="52" t="s">
        <v>34</v>
      </c>
      <c r="F33" s="51" t="s">
        <v>57</v>
      </c>
      <c r="G33" s="147"/>
      <c r="H33" s="151"/>
      <c r="I33" s="147"/>
      <c r="J33" s="159"/>
      <c r="K33" s="159"/>
      <c r="L33" s="5">
        <f t="shared" si="0"/>
        <v>50</v>
      </c>
      <c r="M33" s="85">
        <v>5</v>
      </c>
      <c r="N33" s="24">
        <v>4.8499999999999996</v>
      </c>
      <c r="O33" s="25">
        <f t="shared" si="1"/>
        <v>48.5</v>
      </c>
      <c r="P33" s="46" t="str">
        <f t="shared" si="5"/>
        <v>VYHOVUJE</v>
      </c>
    </row>
    <row r="34" spans="1:16" ht="25.15" customHeight="1" x14ac:dyDescent="0.25">
      <c r="A34" s="75"/>
      <c r="B34" s="76">
        <v>28</v>
      </c>
      <c r="C34" s="51" t="s">
        <v>58</v>
      </c>
      <c r="D34" s="77">
        <v>2</v>
      </c>
      <c r="E34" s="52"/>
      <c r="F34" s="51" t="s">
        <v>59</v>
      </c>
      <c r="G34" s="147"/>
      <c r="H34" s="151"/>
      <c r="I34" s="147"/>
      <c r="J34" s="159"/>
      <c r="K34" s="159"/>
      <c r="L34" s="5">
        <f t="shared" si="0"/>
        <v>80</v>
      </c>
      <c r="M34" s="85">
        <v>40</v>
      </c>
      <c r="N34" s="24">
        <v>22.7</v>
      </c>
      <c r="O34" s="25">
        <f t="shared" si="1"/>
        <v>45.4</v>
      </c>
      <c r="P34" s="46" t="str">
        <f t="shared" si="5"/>
        <v>VYHOVUJE</v>
      </c>
    </row>
    <row r="35" spans="1:16" ht="25.15" customHeight="1" x14ac:dyDescent="0.25">
      <c r="A35" s="75"/>
      <c r="B35" s="76">
        <v>29</v>
      </c>
      <c r="C35" s="51" t="s">
        <v>60</v>
      </c>
      <c r="D35" s="77">
        <v>2</v>
      </c>
      <c r="E35" s="52" t="s">
        <v>13</v>
      </c>
      <c r="F35" s="51" t="s">
        <v>61</v>
      </c>
      <c r="G35" s="147"/>
      <c r="H35" s="151"/>
      <c r="I35" s="147"/>
      <c r="J35" s="159"/>
      <c r="K35" s="159"/>
      <c r="L35" s="5">
        <f t="shared" si="0"/>
        <v>24</v>
      </c>
      <c r="M35" s="85">
        <v>12</v>
      </c>
      <c r="N35" s="24">
        <v>10.050000000000001</v>
      </c>
      <c r="O35" s="25">
        <f t="shared" si="1"/>
        <v>20.100000000000001</v>
      </c>
      <c r="P35" s="46" t="str">
        <f t="shared" si="5"/>
        <v>VYHOVUJE</v>
      </c>
    </row>
    <row r="36" spans="1:16" ht="60.75" customHeight="1" x14ac:dyDescent="0.25">
      <c r="A36" s="75"/>
      <c r="B36" s="76">
        <v>30</v>
      </c>
      <c r="C36" s="51" t="s">
        <v>62</v>
      </c>
      <c r="D36" s="77">
        <v>10</v>
      </c>
      <c r="E36" s="52" t="s">
        <v>13</v>
      </c>
      <c r="F36" s="51" t="s">
        <v>63</v>
      </c>
      <c r="G36" s="147"/>
      <c r="H36" s="151"/>
      <c r="I36" s="147"/>
      <c r="J36" s="159"/>
      <c r="K36" s="159"/>
      <c r="L36" s="5">
        <f t="shared" si="0"/>
        <v>80</v>
      </c>
      <c r="M36" s="58">
        <v>8</v>
      </c>
      <c r="N36" s="24">
        <v>8</v>
      </c>
      <c r="O36" s="25">
        <f t="shared" si="1"/>
        <v>80</v>
      </c>
      <c r="P36" s="46" t="str">
        <f t="shared" si="5"/>
        <v>VYHOVUJE</v>
      </c>
    </row>
    <row r="37" spans="1:16" ht="60" customHeight="1" x14ac:dyDescent="0.25">
      <c r="A37" s="75"/>
      <c r="B37" s="76">
        <v>31</v>
      </c>
      <c r="C37" s="51" t="s">
        <v>64</v>
      </c>
      <c r="D37" s="77">
        <v>1</v>
      </c>
      <c r="E37" s="52" t="s">
        <v>13</v>
      </c>
      <c r="F37" s="51" t="s">
        <v>65</v>
      </c>
      <c r="G37" s="147"/>
      <c r="H37" s="151"/>
      <c r="I37" s="147"/>
      <c r="J37" s="159"/>
      <c r="K37" s="159"/>
      <c r="L37" s="5">
        <f t="shared" si="0"/>
        <v>9</v>
      </c>
      <c r="M37" s="58">
        <v>9</v>
      </c>
      <c r="N37" s="24">
        <v>7.85</v>
      </c>
      <c r="O37" s="25">
        <f t="shared" si="1"/>
        <v>7.85</v>
      </c>
      <c r="P37" s="46" t="str">
        <f t="shared" si="5"/>
        <v>VYHOVUJE</v>
      </c>
    </row>
    <row r="38" spans="1:16" ht="60" customHeight="1" x14ac:dyDescent="0.25">
      <c r="A38" s="75"/>
      <c r="B38" s="76">
        <v>32</v>
      </c>
      <c r="C38" s="51" t="s">
        <v>66</v>
      </c>
      <c r="D38" s="77">
        <v>2</v>
      </c>
      <c r="E38" s="52" t="s">
        <v>13</v>
      </c>
      <c r="F38" s="51" t="s">
        <v>63</v>
      </c>
      <c r="G38" s="147"/>
      <c r="H38" s="151"/>
      <c r="I38" s="147"/>
      <c r="J38" s="159"/>
      <c r="K38" s="159"/>
      <c r="L38" s="5">
        <f t="shared" si="0"/>
        <v>16</v>
      </c>
      <c r="M38" s="58">
        <v>8</v>
      </c>
      <c r="N38" s="24">
        <v>8</v>
      </c>
      <c r="O38" s="25">
        <f t="shared" si="1"/>
        <v>16</v>
      </c>
      <c r="P38" s="46" t="str">
        <f t="shared" si="5"/>
        <v>VYHOVUJE</v>
      </c>
    </row>
    <row r="39" spans="1:16" ht="36" customHeight="1" x14ac:dyDescent="0.25">
      <c r="A39" s="75"/>
      <c r="B39" s="76">
        <v>33</v>
      </c>
      <c r="C39" s="51" t="s">
        <v>67</v>
      </c>
      <c r="D39" s="77">
        <v>1</v>
      </c>
      <c r="E39" s="52" t="s">
        <v>13</v>
      </c>
      <c r="F39" s="51" t="s">
        <v>68</v>
      </c>
      <c r="G39" s="147"/>
      <c r="H39" s="151"/>
      <c r="I39" s="147"/>
      <c r="J39" s="159"/>
      <c r="K39" s="159"/>
      <c r="L39" s="5">
        <f t="shared" ref="L39:L70" si="6">D39*M39</f>
        <v>13</v>
      </c>
      <c r="M39" s="85">
        <v>13</v>
      </c>
      <c r="N39" s="24">
        <v>13</v>
      </c>
      <c r="O39" s="25">
        <f t="shared" ref="O39:O70" si="7">D39*N39</f>
        <v>13</v>
      </c>
      <c r="P39" s="46" t="str">
        <f t="shared" si="5"/>
        <v>VYHOVUJE</v>
      </c>
    </row>
    <row r="40" spans="1:16" ht="36" customHeight="1" x14ac:dyDescent="0.25">
      <c r="A40" s="75"/>
      <c r="B40" s="76">
        <v>34</v>
      </c>
      <c r="C40" s="51" t="s">
        <v>69</v>
      </c>
      <c r="D40" s="77">
        <v>5</v>
      </c>
      <c r="E40" s="52" t="s">
        <v>13</v>
      </c>
      <c r="F40" s="51" t="s">
        <v>70</v>
      </c>
      <c r="G40" s="147"/>
      <c r="H40" s="151"/>
      <c r="I40" s="147"/>
      <c r="J40" s="159"/>
      <c r="K40" s="159"/>
      <c r="L40" s="5">
        <f t="shared" si="6"/>
        <v>15</v>
      </c>
      <c r="M40" s="85">
        <v>3</v>
      </c>
      <c r="N40" s="24">
        <v>1.55</v>
      </c>
      <c r="O40" s="25">
        <f t="shared" si="7"/>
        <v>7.75</v>
      </c>
      <c r="P40" s="46" t="str">
        <f t="shared" si="5"/>
        <v>VYHOVUJE</v>
      </c>
    </row>
    <row r="41" spans="1:16" ht="72.75" customHeight="1" x14ac:dyDescent="0.25">
      <c r="A41" s="75"/>
      <c r="B41" s="76">
        <v>35</v>
      </c>
      <c r="C41" s="51" t="s">
        <v>71</v>
      </c>
      <c r="D41" s="77">
        <v>1</v>
      </c>
      <c r="E41" s="52" t="s">
        <v>13</v>
      </c>
      <c r="F41" s="51" t="s">
        <v>72</v>
      </c>
      <c r="G41" s="147"/>
      <c r="H41" s="151"/>
      <c r="I41" s="147"/>
      <c r="J41" s="159"/>
      <c r="K41" s="159"/>
      <c r="L41" s="5">
        <f t="shared" si="6"/>
        <v>98</v>
      </c>
      <c r="M41" s="85">
        <v>98</v>
      </c>
      <c r="N41" s="24">
        <v>98</v>
      </c>
      <c r="O41" s="25">
        <f t="shared" si="7"/>
        <v>98</v>
      </c>
      <c r="P41" s="46" t="str">
        <f t="shared" si="5"/>
        <v>VYHOVUJE</v>
      </c>
    </row>
    <row r="42" spans="1:16" ht="30" customHeight="1" x14ac:dyDescent="0.25">
      <c r="A42" s="75"/>
      <c r="B42" s="76">
        <v>36</v>
      </c>
      <c r="C42" s="51" t="s">
        <v>73</v>
      </c>
      <c r="D42" s="77">
        <v>1</v>
      </c>
      <c r="E42" s="52" t="s">
        <v>34</v>
      </c>
      <c r="F42" s="51" t="s">
        <v>74</v>
      </c>
      <c r="G42" s="147"/>
      <c r="H42" s="151"/>
      <c r="I42" s="147"/>
      <c r="J42" s="159"/>
      <c r="K42" s="159"/>
      <c r="L42" s="5">
        <f t="shared" si="6"/>
        <v>5</v>
      </c>
      <c r="M42" s="85">
        <v>5</v>
      </c>
      <c r="N42" s="24">
        <v>4.0999999999999996</v>
      </c>
      <c r="O42" s="25">
        <f t="shared" si="7"/>
        <v>4.0999999999999996</v>
      </c>
      <c r="P42" s="46" t="str">
        <f t="shared" si="5"/>
        <v>VYHOVUJE</v>
      </c>
    </row>
    <row r="43" spans="1:16" ht="30" customHeight="1" x14ac:dyDescent="0.25">
      <c r="A43" s="75"/>
      <c r="B43" s="76">
        <v>37</v>
      </c>
      <c r="C43" s="51" t="s">
        <v>75</v>
      </c>
      <c r="D43" s="77">
        <v>1</v>
      </c>
      <c r="E43" s="52" t="s">
        <v>34</v>
      </c>
      <c r="F43" s="51" t="s">
        <v>74</v>
      </c>
      <c r="G43" s="147"/>
      <c r="H43" s="151"/>
      <c r="I43" s="147"/>
      <c r="J43" s="159"/>
      <c r="K43" s="159"/>
      <c r="L43" s="5">
        <f t="shared" si="6"/>
        <v>13</v>
      </c>
      <c r="M43" s="85">
        <v>13</v>
      </c>
      <c r="N43" s="24">
        <v>12.1</v>
      </c>
      <c r="O43" s="25">
        <f t="shared" si="7"/>
        <v>12.1</v>
      </c>
      <c r="P43" s="46" t="str">
        <f t="shared" si="5"/>
        <v>VYHOVUJE</v>
      </c>
    </row>
    <row r="44" spans="1:16" ht="30" customHeight="1" x14ac:dyDescent="0.25">
      <c r="A44" s="75"/>
      <c r="B44" s="76">
        <v>38</v>
      </c>
      <c r="C44" s="59" t="s">
        <v>76</v>
      </c>
      <c r="D44" s="77">
        <v>30</v>
      </c>
      <c r="E44" s="60" t="s">
        <v>13</v>
      </c>
      <c r="F44" s="59" t="s">
        <v>77</v>
      </c>
      <c r="G44" s="147"/>
      <c r="H44" s="151"/>
      <c r="I44" s="147"/>
      <c r="J44" s="159"/>
      <c r="K44" s="159"/>
      <c r="L44" s="5">
        <f t="shared" si="6"/>
        <v>42</v>
      </c>
      <c r="M44" s="61">
        <v>1.4</v>
      </c>
      <c r="N44" s="24">
        <v>1.4</v>
      </c>
      <c r="O44" s="25">
        <f t="shared" si="7"/>
        <v>42</v>
      </c>
      <c r="P44" s="46" t="str">
        <f t="shared" si="5"/>
        <v>VYHOVUJE</v>
      </c>
    </row>
    <row r="45" spans="1:16" ht="39.75" customHeight="1" x14ac:dyDescent="0.25">
      <c r="A45" s="75"/>
      <c r="B45" s="76">
        <v>39</v>
      </c>
      <c r="C45" s="51" t="s">
        <v>78</v>
      </c>
      <c r="D45" s="77">
        <v>2</v>
      </c>
      <c r="E45" s="52" t="s">
        <v>34</v>
      </c>
      <c r="F45" s="51" t="s">
        <v>79</v>
      </c>
      <c r="G45" s="147"/>
      <c r="H45" s="151"/>
      <c r="I45" s="147"/>
      <c r="J45" s="159"/>
      <c r="K45" s="159"/>
      <c r="L45" s="5">
        <f t="shared" si="6"/>
        <v>50</v>
      </c>
      <c r="M45" s="61">
        <v>25</v>
      </c>
      <c r="N45" s="24">
        <v>25</v>
      </c>
      <c r="O45" s="25">
        <f t="shared" si="7"/>
        <v>50</v>
      </c>
      <c r="P45" s="46" t="str">
        <f t="shared" si="5"/>
        <v>VYHOVUJE</v>
      </c>
    </row>
    <row r="46" spans="1:16" ht="39.75" customHeight="1" x14ac:dyDescent="0.25">
      <c r="A46" s="75"/>
      <c r="B46" s="76">
        <v>40</v>
      </c>
      <c r="C46" s="51" t="s">
        <v>80</v>
      </c>
      <c r="D46" s="77">
        <v>2</v>
      </c>
      <c r="E46" s="52" t="s">
        <v>34</v>
      </c>
      <c r="F46" s="51" t="s">
        <v>81</v>
      </c>
      <c r="G46" s="147"/>
      <c r="H46" s="151"/>
      <c r="I46" s="147"/>
      <c r="J46" s="159"/>
      <c r="K46" s="159"/>
      <c r="L46" s="5">
        <f t="shared" si="6"/>
        <v>56</v>
      </c>
      <c r="M46" s="61">
        <v>28</v>
      </c>
      <c r="N46" s="24">
        <v>27.3</v>
      </c>
      <c r="O46" s="25">
        <f t="shared" si="7"/>
        <v>54.6</v>
      </c>
      <c r="P46" s="46" t="str">
        <f t="shared" si="5"/>
        <v>VYHOVUJE</v>
      </c>
    </row>
    <row r="47" spans="1:16" ht="45" x14ac:dyDescent="0.25">
      <c r="A47" s="75"/>
      <c r="B47" s="76">
        <v>41</v>
      </c>
      <c r="C47" s="51" t="s">
        <v>82</v>
      </c>
      <c r="D47" s="77">
        <v>5</v>
      </c>
      <c r="E47" s="52" t="s">
        <v>13</v>
      </c>
      <c r="F47" s="51" t="s">
        <v>83</v>
      </c>
      <c r="G47" s="147"/>
      <c r="H47" s="151"/>
      <c r="I47" s="147"/>
      <c r="J47" s="159"/>
      <c r="K47" s="159"/>
      <c r="L47" s="5">
        <f t="shared" si="6"/>
        <v>165</v>
      </c>
      <c r="M47" s="78">
        <v>33</v>
      </c>
      <c r="N47" s="24">
        <v>32.200000000000003</v>
      </c>
      <c r="O47" s="25">
        <f t="shared" si="7"/>
        <v>161</v>
      </c>
      <c r="P47" s="46" t="str">
        <f t="shared" si="5"/>
        <v>VYHOVUJE</v>
      </c>
    </row>
    <row r="48" spans="1:16" ht="30" customHeight="1" x14ac:dyDescent="0.25">
      <c r="A48" s="75"/>
      <c r="B48" s="76">
        <v>42</v>
      </c>
      <c r="C48" s="86" t="s">
        <v>84</v>
      </c>
      <c r="D48" s="77">
        <v>3</v>
      </c>
      <c r="E48" s="87" t="s">
        <v>13</v>
      </c>
      <c r="F48" s="86" t="s">
        <v>94</v>
      </c>
      <c r="G48" s="147"/>
      <c r="H48" s="151"/>
      <c r="I48" s="147"/>
      <c r="J48" s="159"/>
      <c r="K48" s="159"/>
      <c r="L48" s="5">
        <f t="shared" si="6"/>
        <v>90</v>
      </c>
      <c r="M48" s="5">
        <v>30</v>
      </c>
      <c r="N48" s="24">
        <v>30</v>
      </c>
      <c r="O48" s="25">
        <f t="shared" si="7"/>
        <v>90</v>
      </c>
      <c r="P48" s="46" t="str">
        <f t="shared" si="5"/>
        <v>VYHOVUJE</v>
      </c>
    </row>
    <row r="49" spans="1:16" ht="30" x14ac:dyDescent="0.25">
      <c r="A49" s="75"/>
      <c r="B49" s="76">
        <v>43</v>
      </c>
      <c r="C49" s="86" t="s">
        <v>89</v>
      </c>
      <c r="D49" s="77">
        <v>2</v>
      </c>
      <c r="E49" s="87" t="s">
        <v>90</v>
      </c>
      <c r="F49" s="86" t="s">
        <v>91</v>
      </c>
      <c r="G49" s="147"/>
      <c r="H49" s="151"/>
      <c r="I49" s="147"/>
      <c r="J49" s="159"/>
      <c r="K49" s="159"/>
      <c r="L49" s="5">
        <f t="shared" si="6"/>
        <v>60</v>
      </c>
      <c r="M49" s="5">
        <v>30</v>
      </c>
      <c r="N49" s="24">
        <v>30</v>
      </c>
      <c r="O49" s="25">
        <f t="shared" si="7"/>
        <v>60</v>
      </c>
      <c r="P49" s="46" t="str">
        <f t="shared" si="5"/>
        <v>VYHOVUJE</v>
      </c>
    </row>
    <row r="50" spans="1:16" ht="45" x14ac:dyDescent="0.25">
      <c r="A50" s="75"/>
      <c r="B50" s="76">
        <v>44</v>
      </c>
      <c r="C50" s="86" t="s">
        <v>92</v>
      </c>
      <c r="D50" s="77">
        <v>2</v>
      </c>
      <c r="E50" s="87" t="s">
        <v>13</v>
      </c>
      <c r="F50" s="86" t="s">
        <v>93</v>
      </c>
      <c r="G50" s="147"/>
      <c r="H50" s="151"/>
      <c r="I50" s="147"/>
      <c r="J50" s="159"/>
      <c r="K50" s="159"/>
      <c r="L50" s="5">
        <f t="shared" si="6"/>
        <v>120</v>
      </c>
      <c r="M50" s="5">
        <v>60</v>
      </c>
      <c r="N50" s="24">
        <v>42</v>
      </c>
      <c r="O50" s="25">
        <f t="shared" si="7"/>
        <v>84</v>
      </c>
      <c r="P50" s="46" t="str">
        <f t="shared" si="5"/>
        <v>VYHOVUJE</v>
      </c>
    </row>
    <row r="51" spans="1:16" ht="27" customHeight="1" thickBot="1" x14ac:dyDescent="0.3">
      <c r="A51" s="75"/>
      <c r="B51" s="88">
        <v>45</v>
      </c>
      <c r="C51" s="89" t="s">
        <v>85</v>
      </c>
      <c r="D51" s="90">
        <v>30</v>
      </c>
      <c r="E51" s="91" t="s">
        <v>13</v>
      </c>
      <c r="F51" s="89" t="s">
        <v>86</v>
      </c>
      <c r="G51" s="148"/>
      <c r="H51" s="152"/>
      <c r="I51" s="148"/>
      <c r="J51" s="160"/>
      <c r="K51" s="160"/>
      <c r="L51" s="6">
        <f t="shared" si="6"/>
        <v>120</v>
      </c>
      <c r="M51" s="6">
        <v>4</v>
      </c>
      <c r="N51" s="26">
        <v>4</v>
      </c>
      <c r="O51" s="27">
        <f t="shared" si="7"/>
        <v>120</v>
      </c>
      <c r="P51" s="47" t="str">
        <f t="shared" si="5"/>
        <v>VYHOVUJE</v>
      </c>
    </row>
    <row r="52" spans="1:16" ht="45.75" thickTop="1" x14ac:dyDescent="0.25">
      <c r="A52" s="93"/>
      <c r="B52" s="72">
        <v>46</v>
      </c>
      <c r="C52" s="49" t="s">
        <v>95</v>
      </c>
      <c r="D52" s="94">
        <v>6</v>
      </c>
      <c r="E52" s="50" t="s">
        <v>13</v>
      </c>
      <c r="F52" s="49" t="s">
        <v>96</v>
      </c>
      <c r="G52" s="146" t="s">
        <v>185</v>
      </c>
      <c r="H52" s="150"/>
      <c r="I52" s="146"/>
      <c r="J52" s="150" t="s">
        <v>117</v>
      </c>
      <c r="K52" s="150" t="s">
        <v>118</v>
      </c>
      <c r="L52" s="42">
        <f t="shared" si="6"/>
        <v>54</v>
      </c>
      <c r="M52" s="95">
        <v>9</v>
      </c>
      <c r="N52" s="22">
        <v>3.8</v>
      </c>
      <c r="O52" s="23">
        <f t="shared" si="7"/>
        <v>22.799999999999997</v>
      </c>
      <c r="P52" s="45" t="str">
        <f t="shared" si="5"/>
        <v>VYHOVUJE</v>
      </c>
    </row>
    <row r="53" spans="1:16" ht="25.15" customHeight="1" x14ac:dyDescent="0.25">
      <c r="A53" s="75"/>
      <c r="B53" s="76">
        <v>47</v>
      </c>
      <c r="C53" s="51" t="s">
        <v>97</v>
      </c>
      <c r="D53" s="96">
        <v>10</v>
      </c>
      <c r="E53" s="52" t="s">
        <v>98</v>
      </c>
      <c r="F53" s="51" t="s">
        <v>99</v>
      </c>
      <c r="G53" s="147"/>
      <c r="H53" s="151"/>
      <c r="I53" s="147"/>
      <c r="J53" s="151"/>
      <c r="K53" s="151"/>
      <c r="L53" s="5">
        <f t="shared" si="6"/>
        <v>80</v>
      </c>
      <c r="M53" s="58">
        <v>8</v>
      </c>
      <c r="N53" s="24">
        <v>5.55</v>
      </c>
      <c r="O53" s="25">
        <f t="shared" si="7"/>
        <v>55.5</v>
      </c>
      <c r="P53" s="46" t="str">
        <f t="shared" si="5"/>
        <v>VYHOVUJE</v>
      </c>
    </row>
    <row r="54" spans="1:16" ht="25.15" customHeight="1" x14ac:dyDescent="0.25">
      <c r="A54" s="75"/>
      <c r="B54" s="76">
        <v>48</v>
      </c>
      <c r="C54" s="51" t="s">
        <v>100</v>
      </c>
      <c r="D54" s="96">
        <v>10</v>
      </c>
      <c r="E54" s="52" t="s">
        <v>98</v>
      </c>
      <c r="F54" s="51" t="s">
        <v>101</v>
      </c>
      <c r="G54" s="147"/>
      <c r="H54" s="151"/>
      <c r="I54" s="147"/>
      <c r="J54" s="151"/>
      <c r="K54" s="151"/>
      <c r="L54" s="5">
        <f t="shared" si="6"/>
        <v>80</v>
      </c>
      <c r="M54" s="58">
        <v>8</v>
      </c>
      <c r="N54" s="24">
        <v>5.55</v>
      </c>
      <c r="O54" s="25">
        <f t="shared" si="7"/>
        <v>55.5</v>
      </c>
      <c r="P54" s="46" t="str">
        <f t="shared" si="5"/>
        <v>VYHOVUJE</v>
      </c>
    </row>
    <row r="55" spans="1:16" ht="34.9" customHeight="1" x14ac:dyDescent="0.25">
      <c r="A55" s="75"/>
      <c r="B55" s="76">
        <v>49</v>
      </c>
      <c r="C55" s="51" t="s">
        <v>102</v>
      </c>
      <c r="D55" s="96">
        <v>20</v>
      </c>
      <c r="E55" s="52" t="s">
        <v>13</v>
      </c>
      <c r="F55" s="51" t="s">
        <v>103</v>
      </c>
      <c r="G55" s="147"/>
      <c r="H55" s="151"/>
      <c r="I55" s="147"/>
      <c r="J55" s="151"/>
      <c r="K55" s="151"/>
      <c r="L55" s="5">
        <f t="shared" si="6"/>
        <v>180</v>
      </c>
      <c r="M55" s="53">
        <v>9</v>
      </c>
      <c r="N55" s="24">
        <v>7.3</v>
      </c>
      <c r="O55" s="25">
        <f t="shared" si="7"/>
        <v>146</v>
      </c>
      <c r="P55" s="46" t="str">
        <f t="shared" si="5"/>
        <v>VYHOVUJE</v>
      </c>
    </row>
    <row r="56" spans="1:16" ht="34.9" customHeight="1" x14ac:dyDescent="0.25">
      <c r="A56" s="75"/>
      <c r="B56" s="76">
        <v>50</v>
      </c>
      <c r="C56" s="51" t="s">
        <v>104</v>
      </c>
      <c r="D56" s="96">
        <v>10</v>
      </c>
      <c r="E56" s="52" t="s">
        <v>13</v>
      </c>
      <c r="F56" s="51" t="s">
        <v>105</v>
      </c>
      <c r="G56" s="147"/>
      <c r="H56" s="151"/>
      <c r="I56" s="147"/>
      <c r="J56" s="151"/>
      <c r="K56" s="151"/>
      <c r="L56" s="5">
        <f t="shared" si="6"/>
        <v>100</v>
      </c>
      <c r="M56" s="58">
        <v>10</v>
      </c>
      <c r="N56" s="24">
        <v>9.65</v>
      </c>
      <c r="O56" s="25">
        <f t="shared" si="7"/>
        <v>96.5</v>
      </c>
      <c r="P56" s="46" t="str">
        <f t="shared" si="5"/>
        <v>VYHOVUJE</v>
      </c>
    </row>
    <row r="57" spans="1:16" ht="34.9" customHeight="1" x14ac:dyDescent="0.25">
      <c r="A57" s="75"/>
      <c r="B57" s="76">
        <v>51</v>
      </c>
      <c r="C57" s="51" t="s">
        <v>106</v>
      </c>
      <c r="D57" s="96">
        <v>30</v>
      </c>
      <c r="E57" s="52" t="s">
        <v>13</v>
      </c>
      <c r="F57" s="51" t="s">
        <v>105</v>
      </c>
      <c r="G57" s="147"/>
      <c r="H57" s="151"/>
      <c r="I57" s="147"/>
      <c r="J57" s="151"/>
      <c r="K57" s="151"/>
      <c r="L57" s="5">
        <f t="shared" si="6"/>
        <v>300</v>
      </c>
      <c r="M57" s="58">
        <v>10</v>
      </c>
      <c r="N57" s="24">
        <v>9.65</v>
      </c>
      <c r="O57" s="25">
        <f t="shared" si="7"/>
        <v>289.5</v>
      </c>
      <c r="P57" s="46" t="str">
        <f t="shared" si="5"/>
        <v>VYHOVUJE</v>
      </c>
    </row>
    <row r="58" spans="1:16" ht="34.9" customHeight="1" x14ac:dyDescent="0.25">
      <c r="A58" s="75"/>
      <c r="B58" s="76">
        <v>52</v>
      </c>
      <c r="C58" s="51" t="s">
        <v>107</v>
      </c>
      <c r="D58" s="96">
        <v>20</v>
      </c>
      <c r="E58" s="52" t="s">
        <v>13</v>
      </c>
      <c r="F58" s="51" t="s">
        <v>105</v>
      </c>
      <c r="G58" s="147"/>
      <c r="H58" s="151"/>
      <c r="I58" s="147"/>
      <c r="J58" s="151"/>
      <c r="K58" s="151"/>
      <c r="L58" s="5">
        <f t="shared" si="6"/>
        <v>200</v>
      </c>
      <c r="M58" s="58">
        <v>10</v>
      </c>
      <c r="N58" s="24">
        <v>9.65</v>
      </c>
      <c r="O58" s="25">
        <f t="shared" si="7"/>
        <v>193</v>
      </c>
      <c r="P58" s="46" t="str">
        <f t="shared" si="5"/>
        <v>VYHOVUJE</v>
      </c>
    </row>
    <row r="59" spans="1:16" ht="34.9" customHeight="1" x14ac:dyDescent="0.25">
      <c r="A59" s="75"/>
      <c r="B59" s="76">
        <v>53</v>
      </c>
      <c r="C59" s="51" t="s">
        <v>108</v>
      </c>
      <c r="D59" s="96">
        <v>15</v>
      </c>
      <c r="E59" s="52" t="s">
        <v>13</v>
      </c>
      <c r="F59" s="51" t="s">
        <v>109</v>
      </c>
      <c r="G59" s="147"/>
      <c r="H59" s="151"/>
      <c r="I59" s="147"/>
      <c r="J59" s="151"/>
      <c r="K59" s="151"/>
      <c r="L59" s="5">
        <f t="shared" si="6"/>
        <v>180</v>
      </c>
      <c r="M59" s="53">
        <v>12</v>
      </c>
      <c r="N59" s="24">
        <v>9.5500000000000007</v>
      </c>
      <c r="O59" s="25">
        <f t="shared" si="7"/>
        <v>143.25</v>
      </c>
      <c r="P59" s="46" t="str">
        <f t="shared" si="5"/>
        <v>VYHOVUJE</v>
      </c>
    </row>
    <row r="60" spans="1:16" ht="34.9" customHeight="1" x14ac:dyDescent="0.25">
      <c r="A60" s="75"/>
      <c r="B60" s="76">
        <v>54</v>
      </c>
      <c r="C60" s="51" t="s">
        <v>110</v>
      </c>
      <c r="D60" s="96">
        <v>15</v>
      </c>
      <c r="E60" s="52" t="s">
        <v>13</v>
      </c>
      <c r="F60" s="51" t="s">
        <v>109</v>
      </c>
      <c r="G60" s="147"/>
      <c r="H60" s="151"/>
      <c r="I60" s="147"/>
      <c r="J60" s="151"/>
      <c r="K60" s="151"/>
      <c r="L60" s="5">
        <f t="shared" si="6"/>
        <v>180</v>
      </c>
      <c r="M60" s="53">
        <v>12</v>
      </c>
      <c r="N60" s="24">
        <v>9.5500000000000007</v>
      </c>
      <c r="O60" s="25">
        <f t="shared" si="7"/>
        <v>143.25</v>
      </c>
      <c r="P60" s="46" t="str">
        <f t="shared" si="5"/>
        <v>VYHOVUJE</v>
      </c>
    </row>
    <row r="61" spans="1:16" ht="34.9" customHeight="1" x14ac:dyDescent="0.25">
      <c r="A61" s="75"/>
      <c r="B61" s="76">
        <v>55</v>
      </c>
      <c r="C61" s="51" t="s">
        <v>111</v>
      </c>
      <c r="D61" s="96">
        <v>15</v>
      </c>
      <c r="E61" s="52" t="s">
        <v>13</v>
      </c>
      <c r="F61" s="51" t="s">
        <v>109</v>
      </c>
      <c r="G61" s="147"/>
      <c r="H61" s="151"/>
      <c r="I61" s="147"/>
      <c r="J61" s="151"/>
      <c r="K61" s="151"/>
      <c r="L61" s="5">
        <f t="shared" si="6"/>
        <v>180</v>
      </c>
      <c r="M61" s="53">
        <v>12</v>
      </c>
      <c r="N61" s="24">
        <v>9.5500000000000007</v>
      </c>
      <c r="O61" s="25">
        <f t="shared" si="7"/>
        <v>143.25</v>
      </c>
      <c r="P61" s="46" t="str">
        <f t="shared" si="5"/>
        <v>VYHOVUJE</v>
      </c>
    </row>
    <row r="62" spans="1:16" ht="34.9" customHeight="1" x14ac:dyDescent="0.25">
      <c r="A62" s="75"/>
      <c r="B62" s="76">
        <v>56</v>
      </c>
      <c r="C62" s="51" t="s">
        <v>112</v>
      </c>
      <c r="D62" s="96">
        <v>10</v>
      </c>
      <c r="E62" s="52" t="s">
        <v>13</v>
      </c>
      <c r="F62" s="51" t="s">
        <v>109</v>
      </c>
      <c r="G62" s="147"/>
      <c r="H62" s="151"/>
      <c r="I62" s="147"/>
      <c r="J62" s="151"/>
      <c r="K62" s="151"/>
      <c r="L62" s="5">
        <f t="shared" si="6"/>
        <v>120</v>
      </c>
      <c r="M62" s="53">
        <v>12</v>
      </c>
      <c r="N62" s="24">
        <v>9.5500000000000007</v>
      </c>
      <c r="O62" s="25">
        <f t="shared" si="7"/>
        <v>95.5</v>
      </c>
      <c r="P62" s="46" t="str">
        <f t="shared" si="5"/>
        <v>VYHOVUJE</v>
      </c>
    </row>
    <row r="63" spans="1:16" ht="27" customHeight="1" x14ac:dyDescent="0.25">
      <c r="A63" s="75"/>
      <c r="B63" s="76">
        <v>57</v>
      </c>
      <c r="C63" s="59" t="s">
        <v>76</v>
      </c>
      <c r="D63" s="96">
        <v>20</v>
      </c>
      <c r="E63" s="60" t="s">
        <v>13</v>
      </c>
      <c r="F63" s="59" t="s">
        <v>77</v>
      </c>
      <c r="G63" s="147"/>
      <c r="H63" s="151"/>
      <c r="I63" s="147"/>
      <c r="J63" s="151"/>
      <c r="K63" s="151"/>
      <c r="L63" s="5">
        <f t="shared" si="6"/>
        <v>28</v>
      </c>
      <c r="M63" s="61">
        <v>1.4</v>
      </c>
      <c r="N63" s="24">
        <v>1.4</v>
      </c>
      <c r="O63" s="25">
        <f t="shared" si="7"/>
        <v>28</v>
      </c>
      <c r="P63" s="46" t="str">
        <f t="shared" si="5"/>
        <v>VYHOVUJE</v>
      </c>
    </row>
    <row r="64" spans="1:16" ht="27" customHeight="1" x14ac:dyDescent="0.25">
      <c r="A64" s="75"/>
      <c r="B64" s="76">
        <v>58</v>
      </c>
      <c r="C64" s="51" t="s">
        <v>113</v>
      </c>
      <c r="D64" s="96">
        <v>4</v>
      </c>
      <c r="E64" s="52" t="s">
        <v>34</v>
      </c>
      <c r="F64" s="51" t="s">
        <v>114</v>
      </c>
      <c r="G64" s="147"/>
      <c r="H64" s="151"/>
      <c r="I64" s="147"/>
      <c r="J64" s="151"/>
      <c r="K64" s="151"/>
      <c r="L64" s="5">
        <f t="shared" si="6"/>
        <v>24</v>
      </c>
      <c r="M64" s="85">
        <v>6</v>
      </c>
      <c r="N64" s="24">
        <v>6</v>
      </c>
      <c r="O64" s="25">
        <f t="shared" si="7"/>
        <v>24</v>
      </c>
      <c r="P64" s="46" t="str">
        <f t="shared" si="5"/>
        <v>VYHOVUJE</v>
      </c>
    </row>
    <row r="65" spans="1:16" ht="27" customHeight="1" thickBot="1" x14ac:dyDescent="0.3">
      <c r="A65" s="75"/>
      <c r="B65" s="88">
        <v>59</v>
      </c>
      <c r="C65" s="62" t="s">
        <v>115</v>
      </c>
      <c r="D65" s="90">
        <v>1</v>
      </c>
      <c r="E65" s="63" t="s">
        <v>34</v>
      </c>
      <c r="F65" s="62" t="s">
        <v>116</v>
      </c>
      <c r="G65" s="148"/>
      <c r="H65" s="152"/>
      <c r="I65" s="148"/>
      <c r="J65" s="152"/>
      <c r="K65" s="152"/>
      <c r="L65" s="6">
        <f t="shared" si="6"/>
        <v>38</v>
      </c>
      <c r="M65" s="97">
        <v>38</v>
      </c>
      <c r="N65" s="26">
        <v>31.35</v>
      </c>
      <c r="O65" s="27">
        <f t="shared" si="7"/>
        <v>31.35</v>
      </c>
      <c r="P65" s="47" t="str">
        <f t="shared" si="5"/>
        <v>VYHOVUJE</v>
      </c>
    </row>
    <row r="66" spans="1:16" ht="42" customHeight="1" thickTop="1" x14ac:dyDescent="0.25">
      <c r="A66" s="93"/>
      <c r="B66" s="72">
        <v>60</v>
      </c>
      <c r="C66" s="98" t="s">
        <v>119</v>
      </c>
      <c r="D66" s="73">
        <v>2</v>
      </c>
      <c r="E66" s="99" t="s">
        <v>34</v>
      </c>
      <c r="F66" s="98" t="s">
        <v>120</v>
      </c>
      <c r="G66" s="146" t="s">
        <v>185</v>
      </c>
      <c r="H66" s="150"/>
      <c r="I66" s="146"/>
      <c r="J66" s="146" t="s">
        <v>131</v>
      </c>
      <c r="K66" s="146" t="s">
        <v>130</v>
      </c>
      <c r="L66" s="42">
        <f t="shared" si="6"/>
        <v>760</v>
      </c>
      <c r="M66" s="42">
        <v>380</v>
      </c>
      <c r="N66" s="22">
        <v>137.19999999999999</v>
      </c>
      <c r="O66" s="23">
        <f t="shared" si="7"/>
        <v>274.39999999999998</v>
      </c>
      <c r="P66" s="45" t="str">
        <f t="shared" si="5"/>
        <v>VYHOVUJE</v>
      </c>
    </row>
    <row r="67" spans="1:16" ht="42" customHeight="1" x14ac:dyDescent="0.25">
      <c r="A67" s="75"/>
      <c r="B67" s="76">
        <v>61</v>
      </c>
      <c r="C67" s="86" t="s">
        <v>121</v>
      </c>
      <c r="D67" s="77">
        <v>6</v>
      </c>
      <c r="E67" s="87" t="s">
        <v>34</v>
      </c>
      <c r="F67" s="86" t="s">
        <v>122</v>
      </c>
      <c r="G67" s="147"/>
      <c r="H67" s="151"/>
      <c r="I67" s="147"/>
      <c r="J67" s="147"/>
      <c r="K67" s="147"/>
      <c r="L67" s="5">
        <f t="shared" si="6"/>
        <v>600</v>
      </c>
      <c r="M67" s="5">
        <v>100</v>
      </c>
      <c r="N67" s="24">
        <v>37.799999999999997</v>
      </c>
      <c r="O67" s="25">
        <f t="shared" si="7"/>
        <v>226.79999999999998</v>
      </c>
      <c r="P67" s="46" t="str">
        <f t="shared" si="5"/>
        <v>VYHOVUJE</v>
      </c>
    </row>
    <row r="68" spans="1:16" ht="42" customHeight="1" x14ac:dyDescent="0.25">
      <c r="A68" s="75"/>
      <c r="B68" s="76">
        <v>62</v>
      </c>
      <c r="C68" s="86" t="s">
        <v>119</v>
      </c>
      <c r="D68" s="77">
        <v>3</v>
      </c>
      <c r="E68" s="87" t="s">
        <v>34</v>
      </c>
      <c r="F68" s="86" t="s">
        <v>123</v>
      </c>
      <c r="G68" s="147"/>
      <c r="H68" s="151"/>
      <c r="I68" s="147"/>
      <c r="J68" s="147"/>
      <c r="K68" s="147"/>
      <c r="L68" s="5">
        <f t="shared" si="6"/>
        <v>750</v>
      </c>
      <c r="M68" s="5">
        <v>250</v>
      </c>
      <c r="N68" s="24">
        <v>97.8</v>
      </c>
      <c r="O68" s="25">
        <f t="shared" si="7"/>
        <v>293.39999999999998</v>
      </c>
      <c r="P68" s="46" t="str">
        <f t="shared" si="5"/>
        <v>VYHOVUJE</v>
      </c>
    </row>
    <row r="69" spans="1:16" ht="42" customHeight="1" x14ac:dyDescent="0.25">
      <c r="A69" s="75"/>
      <c r="B69" s="76">
        <v>63</v>
      </c>
      <c r="C69" s="86" t="s">
        <v>124</v>
      </c>
      <c r="D69" s="77">
        <v>10</v>
      </c>
      <c r="E69" s="87" t="s">
        <v>34</v>
      </c>
      <c r="F69" s="86" t="s">
        <v>125</v>
      </c>
      <c r="G69" s="147"/>
      <c r="H69" s="151"/>
      <c r="I69" s="147"/>
      <c r="J69" s="147"/>
      <c r="K69" s="147"/>
      <c r="L69" s="5">
        <f t="shared" si="6"/>
        <v>100</v>
      </c>
      <c r="M69" s="5">
        <v>10</v>
      </c>
      <c r="N69" s="24">
        <v>3.6</v>
      </c>
      <c r="O69" s="25">
        <f t="shared" si="7"/>
        <v>36</v>
      </c>
      <c r="P69" s="46" t="str">
        <f t="shared" si="5"/>
        <v>VYHOVUJE</v>
      </c>
    </row>
    <row r="70" spans="1:16" ht="42" customHeight="1" x14ac:dyDescent="0.25">
      <c r="A70" s="75"/>
      <c r="B70" s="76">
        <v>64</v>
      </c>
      <c r="C70" s="86" t="s">
        <v>126</v>
      </c>
      <c r="D70" s="77">
        <v>100</v>
      </c>
      <c r="E70" s="87" t="s">
        <v>13</v>
      </c>
      <c r="F70" s="86" t="s">
        <v>127</v>
      </c>
      <c r="G70" s="147"/>
      <c r="H70" s="151"/>
      <c r="I70" s="147"/>
      <c r="J70" s="147"/>
      <c r="K70" s="147"/>
      <c r="L70" s="5">
        <f t="shared" si="6"/>
        <v>2000</v>
      </c>
      <c r="M70" s="5">
        <v>20</v>
      </c>
      <c r="N70" s="24">
        <v>15.5</v>
      </c>
      <c r="O70" s="25">
        <f t="shared" si="7"/>
        <v>1550</v>
      </c>
      <c r="P70" s="46" t="str">
        <f t="shared" si="5"/>
        <v>VYHOVUJE</v>
      </c>
    </row>
    <row r="71" spans="1:16" ht="42" customHeight="1" x14ac:dyDescent="0.25">
      <c r="A71" s="75"/>
      <c r="B71" s="76">
        <v>65</v>
      </c>
      <c r="C71" s="86" t="s">
        <v>132</v>
      </c>
      <c r="D71" s="77">
        <v>100</v>
      </c>
      <c r="E71" s="87" t="s">
        <v>13</v>
      </c>
      <c r="F71" s="86" t="s">
        <v>133</v>
      </c>
      <c r="G71" s="147"/>
      <c r="H71" s="151"/>
      <c r="I71" s="147"/>
      <c r="J71" s="147"/>
      <c r="K71" s="147"/>
      <c r="L71" s="5">
        <f t="shared" ref="L71:L102" si="8">D71*M71</f>
        <v>120</v>
      </c>
      <c r="M71" s="5">
        <v>1.2</v>
      </c>
      <c r="N71" s="24">
        <v>0.95</v>
      </c>
      <c r="O71" s="25">
        <f t="shared" ref="O71:O99" si="9">D71*N71</f>
        <v>95</v>
      </c>
      <c r="P71" s="46" t="str">
        <f t="shared" si="5"/>
        <v>VYHOVUJE</v>
      </c>
    </row>
    <row r="72" spans="1:16" ht="42" customHeight="1" thickBot="1" x14ac:dyDescent="0.3">
      <c r="A72" s="75"/>
      <c r="B72" s="88">
        <v>66</v>
      </c>
      <c r="C72" s="89" t="s">
        <v>128</v>
      </c>
      <c r="D72" s="90">
        <v>2</v>
      </c>
      <c r="E72" s="91" t="s">
        <v>13</v>
      </c>
      <c r="F72" s="89" t="s">
        <v>129</v>
      </c>
      <c r="G72" s="148"/>
      <c r="H72" s="152"/>
      <c r="I72" s="148"/>
      <c r="J72" s="148"/>
      <c r="K72" s="148"/>
      <c r="L72" s="6">
        <f t="shared" si="8"/>
        <v>140</v>
      </c>
      <c r="M72" s="6">
        <v>70</v>
      </c>
      <c r="N72" s="26">
        <v>43.6</v>
      </c>
      <c r="O72" s="27">
        <f t="shared" si="9"/>
        <v>87.2</v>
      </c>
      <c r="P72" s="47" t="str">
        <f t="shared" si="5"/>
        <v>VYHOVUJE</v>
      </c>
    </row>
    <row r="73" spans="1:16" ht="99.6" customHeight="1" thickTop="1" x14ac:dyDescent="0.25">
      <c r="A73" s="93"/>
      <c r="B73" s="72">
        <v>67</v>
      </c>
      <c r="C73" s="98" t="s">
        <v>134</v>
      </c>
      <c r="D73" s="73">
        <v>50</v>
      </c>
      <c r="E73" s="99" t="s">
        <v>34</v>
      </c>
      <c r="F73" s="98" t="s">
        <v>46</v>
      </c>
      <c r="G73" s="146" t="s">
        <v>185</v>
      </c>
      <c r="H73" s="150"/>
      <c r="I73" s="146"/>
      <c r="J73" s="146" t="s">
        <v>152</v>
      </c>
      <c r="K73" s="146" t="s">
        <v>153</v>
      </c>
      <c r="L73" s="42">
        <f t="shared" si="8"/>
        <v>3000</v>
      </c>
      <c r="M73" s="42">
        <v>60</v>
      </c>
      <c r="N73" s="22">
        <v>55.2</v>
      </c>
      <c r="O73" s="23">
        <f t="shared" si="9"/>
        <v>2760</v>
      </c>
      <c r="P73" s="45" t="str">
        <f t="shared" si="5"/>
        <v>VYHOVUJE</v>
      </c>
    </row>
    <row r="74" spans="1:16" ht="24.6" customHeight="1" x14ac:dyDescent="0.25">
      <c r="A74" s="75"/>
      <c r="B74" s="76">
        <v>68</v>
      </c>
      <c r="C74" s="86" t="s">
        <v>135</v>
      </c>
      <c r="D74" s="77">
        <v>1</v>
      </c>
      <c r="E74" s="87" t="s">
        <v>13</v>
      </c>
      <c r="F74" s="86" t="s">
        <v>136</v>
      </c>
      <c r="G74" s="147"/>
      <c r="H74" s="151"/>
      <c r="I74" s="147"/>
      <c r="J74" s="147"/>
      <c r="K74" s="147"/>
      <c r="L74" s="5">
        <f t="shared" si="8"/>
        <v>45</v>
      </c>
      <c r="M74" s="5">
        <v>45</v>
      </c>
      <c r="N74" s="24">
        <v>41</v>
      </c>
      <c r="O74" s="25">
        <f t="shared" si="9"/>
        <v>41</v>
      </c>
      <c r="P74" s="46" t="str">
        <f t="shared" si="5"/>
        <v>VYHOVUJE</v>
      </c>
    </row>
    <row r="75" spans="1:16" ht="39.75" customHeight="1" x14ac:dyDescent="0.25">
      <c r="A75" s="75"/>
      <c r="B75" s="76">
        <v>69</v>
      </c>
      <c r="C75" s="86" t="s">
        <v>135</v>
      </c>
      <c r="D75" s="77">
        <v>1</v>
      </c>
      <c r="E75" s="87" t="s">
        <v>13</v>
      </c>
      <c r="F75" s="86" t="s">
        <v>137</v>
      </c>
      <c r="G75" s="147"/>
      <c r="H75" s="151"/>
      <c r="I75" s="147"/>
      <c r="J75" s="147"/>
      <c r="K75" s="147"/>
      <c r="L75" s="5">
        <f t="shared" si="8"/>
        <v>40</v>
      </c>
      <c r="M75" s="5">
        <v>40</v>
      </c>
      <c r="N75" s="24">
        <v>40</v>
      </c>
      <c r="O75" s="25">
        <f t="shared" si="9"/>
        <v>40</v>
      </c>
      <c r="P75" s="46" t="str">
        <f t="shared" si="5"/>
        <v>VYHOVUJE</v>
      </c>
    </row>
    <row r="76" spans="1:16" ht="25.15" customHeight="1" x14ac:dyDescent="0.25">
      <c r="A76" s="75"/>
      <c r="B76" s="76">
        <v>70</v>
      </c>
      <c r="C76" s="86" t="s">
        <v>138</v>
      </c>
      <c r="D76" s="77">
        <v>1</v>
      </c>
      <c r="E76" s="87" t="s">
        <v>13</v>
      </c>
      <c r="F76" s="86" t="s">
        <v>139</v>
      </c>
      <c r="G76" s="147"/>
      <c r="H76" s="151"/>
      <c r="I76" s="147"/>
      <c r="J76" s="147"/>
      <c r="K76" s="147"/>
      <c r="L76" s="5">
        <f t="shared" si="8"/>
        <v>20</v>
      </c>
      <c r="M76" s="5">
        <v>20</v>
      </c>
      <c r="N76" s="24">
        <v>20</v>
      </c>
      <c r="O76" s="25">
        <f t="shared" si="9"/>
        <v>20</v>
      </c>
      <c r="P76" s="46" t="str">
        <f t="shared" si="5"/>
        <v>VYHOVUJE</v>
      </c>
    </row>
    <row r="77" spans="1:16" ht="25.15" customHeight="1" x14ac:dyDescent="0.25">
      <c r="A77" s="75"/>
      <c r="B77" s="76">
        <v>71</v>
      </c>
      <c r="C77" s="86" t="s">
        <v>140</v>
      </c>
      <c r="D77" s="77">
        <v>20</v>
      </c>
      <c r="E77" s="87" t="s">
        <v>34</v>
      </c>
      <c r="F77" s="86" t="s">
        <v>141</v>
      </c>
      <c r="G77" s="147"/>
      <c r="H77" s="151"/>
      <c r="I77" s="147"/>
      <c r="J77" s="147"/>
      <c r="K77" s="147"/>
      <c r="L77" s="5">
        <f t="shared" si="8"/>
        <v>100</v>
      </c>
      <c r="M77" s="5">
        <v>5</v>
      </c>
      <c r="N77" s="24">
        <v>5</v>
      </c>
      <c r="O77" s="25">
        <f t="shared" si="9"/>
        <v>100</v>
      </c>
      <c r="P77" s="46" t="str">
        <f t="shared" si="5"/>
        <v>VYHOVUJE</v>
      </c>
    </row>
    <row r="78" spans="1:16" ht="39.75" customHeight="1" x14ac:dyDescent="0.25">
      <c r="A78" s="75"/>
      <c r="B78" s="76">
        <v>72</v>
      </c>
      <c r="C78" s="86" t="s">
        <v>142</v>
      </c>
      <c r="D78" s="77">
        <v>5</v>
      </c>
      <c r="E78" s="87" t="s">
        <v>34</v>
      </c>
      <c r="F78" s="86" t="s">
        <v>143</v>
      </c>
      <c r="G78" s="147"/>
      <c r="H78" s="151"/>
      <c r="I78" s="147"/>
      <c r="J78" s="147"/>
      <c r="K78" s="147"/>
      <c r="L78" s="5">
        <f t="shared" si="8"/>
        <v>175</v>
      </c>
      <c r="M78" s="5">
        <v>35</v>
      </c>
      <c r="N78" s="24">
        <v>35</v>
      </c>
      <c r="O78" s="25">
        <f t="shared" si="9"/>
        <v>175</v>
      </c>
      <c r="P78" s="46" t="str">
        <f t="shared" si="5"/>
        <v>VYHOVUJE</v>
      </c>
    </row>
    <row r="79" spans="1:16" ht="39.75" customHeight="1" x14ac:dyDescent="0.25">
      <c r="A79" s="75"/>
      <c r="B79" s="76">
        <v>73</v>
      </c>
      <c r="C79" s="86" t="s">
        <v>144</v>
      </c>
      <c r="D79" s="77">
        <v>1</v>
      </c>
      <c r="E79" s="87" t="s">
        <v>34</v>
      </c>
      <c r="F79" s="86" t="s">
        <v>145</v>
      </c>
      <c r="G79" s="147"/>
      <c r="H79" s="151"/>
      <c r="I79" s="147"/>
      <c r="J79" s="147"/>
      <c r="K79" s="147"/>
      <c r="L79" s="5">
        <f t="shared" si="8"/>
        <v>260</v>
      </c>
      <c r="M79" s="5">
        <v>260</v>
      </c>
      <c r="N79" s="24">
        <v>137</v>
      </c>
      <c r="O79" s="25">
        <f t="shared" si="9"/>
        <v>137</v>
      </c>
      <c r="P79" s="46" t="str">
        <f t="shared" si="5"/>
        <v>VYHOVUJE</v>
      </c>
    </row>
    <row r="80" spans="1:16" ht="51" customHeight="1" x14ac:dyDescent="0.25">
      <c r="A80" s="75"/>
      <c r="B80" s="76">
        <v>74</v>
      </c>
      <c r="C80" s="86" t="s">
        <v>146</v>
      </c>
      <c r="D80" s="77">
        <v>2</v>
      </c>
      <c r="E80" s="87" t="s">
        <v>90</v>
      </c>
      <c r="F80" s="86" t="s">
        <v>147</v>
      </c>
      <c r="G80" s="147"/>
      <c r="H80" s="151"/>
      <c r="I80" s="147"/>
      <c r="J80" s="147"/>
      <c r="K80" s="147"/>
      <c r="L80" s="5">
        <f t="shared" si="8"/>
        <v>80</v>
      </c>
      <c r="M80" s="5">
        <v>40</v>
      </c>
      <c r="N80" s="24">
        <v>37.799999999999997</v>
      </c>
      <c r="O80" s="25">
        <f t="shared" si="9"/>
        <v>75.599999999999994</v>
      </c>
      <c r="P80" s="46" t="str">
        <f t="shared" si="5"/>
        <v>VYHOVUJE</v>
      </c>
    </row>
    <row r="81" spans="1:16" ht="25.9" customHeight="1" x14ac:dyDescent="0.25">
      <c r="A81" s="75"/>
      <c r="B81" s="76">
        <v>75</v>
      </c>
      <c r="C81" s="86" t="s">
        <v>148</v>
      </c>
      <c r="D81" s="77">
        <v>2</v>
      </c>
      <c r="E81" s="87" t="s">
        <v>13</v>
      </c>
      <c r="F81" s="86" t="s">
        <v>149</v>
      </c>
      <c r="G81" s="147"/>
      <c r="H81" s="151"/>
      <c r="I81" s="147"/>
      <c r="J81" s="147"/>
      <c r="K81" s="147"/>
      <c r="L81" s="5">
        <f t="shared" si="8"/>
        <v>14</v>
      </c>
      <c r="M81" s="5">
        <v>7</v>
      </c>
      <c r="N81" s="24">
        <v>6.4</v>
      </c>
      <c r="O81" s="25">
        <f t="shared" si="9"/>
        <v>12.8</v>
      </c>
      <c r="P81" s="46" t="str">
        <f t="shared" si="5"/>
        <v>VYHOVUJE</v>
      </c>
    </row>
    <row r="82" spans="1:16" ht="51" customHeight="1" x14ac:dyDescent="0.25">
      <c r="A82" s="75"/>
      <c r="B82" s="76">
        <v>76</v>
      </c>
      <c r="C82" s="86" t="s">
        <v>150</v>
      </c>
      <c r="D82" s="77">
        <v>1</v>
      </c>
      <c r="E82" s="87" t="s">
        <v>34</v>
      </c>
      <c r="F82" s="86" t="s">
        <v>37</v>
      </c>
      <c r="G82" s="147"/>
      <c r="H82" s="151"/>
      <c r="I82" s="147"/>
      <c r="J82" s="147"/>
      <c r="K82" s="147"/>
      <c r="L82" s="5">
        <f t="shared" si="8"/>
        <v>33</v>
      </c>
      <c r="M82" s="5">
        <v>33</v>
      </c>
      <c r="N82" s="24">
        <v>33</v>
      </c>
      <c r="O82" s="25">
        <f t="shared" si="9"/>
        <v>33</v>
      </c>
      <c r="P82" s="46" t="str">
        <f t="shared" si="5"/>
        <v>VYHOVUJE</v>
      </c>
    </row>
    <row r="83" spans="1:16" ht="51" customHeight="1" thickBot="1" x14ac:dyDescent="0.3">
      <c r="A83" s="75"/>
      <c r="B83" s="88">
        <v>77</v>
      </c>
      <c r="C83" s="89" t="s">
        <v>151</v>
      </c>
      <c r="D83" s="90">
        <v>1</v>
      </c>
      <c r="E83" s="91" t="s">
        <v>34</v>
      </c>
      <c r="F83" s="89" t="s">
        <v>37</v>
      </c>
      <c r="G83" s="148"/>
      <c r="H83" s="152"/>
      <c r="I83" s="148"/>
      <c r="J83" s="148"/>
      <c r="K83" s="148"/>
      <c r="L83" s="6">
        <f t="shared" si="8"/>
        <v>33</v>
      </c>
      <c r="M83" s="6">
        <v>33</v>
      </c>
      <c r="N83" s="26">
        <v>33</v>
      </c>
      <c r="O83" s="27">
        <f t="shared" si="9"/>
        <v>33</v>
      </c>
      <c r="P83" s="47" t="str">
        <f t="shared" si="5"/>
        <v>VYHOVUJE</v>
      </c>
    </row>
    <row r="84" spans="1:16" ht="103.5" customHeight="1" thickTop="1" thickBot="1" x14ac:dyDescent="0.3">
      <c r="A84" s="93"/>
      <c r="B84" s="100">
        <v>78</v>
      </c>
      <c r="C84" s="64" t="s">
        <v>45</v>
      </c>
      <c r="D84" s="101">
        <v>60</v>
      </c>
      <c r="E84" s="65" t="s">
        <v>34</v>
      </c>
      <c r="F84" s="64" t="s">
        <v>46</v>
      </c>
      <c r="G84" s="102" t="s">
        <v>185</v>
      </c>
      <c r="H84" s="103"/>
      <c r="I84" s="102"/>
      <c r="J84" s="102" t="s">
        <v>155</v>
      </c>
      <c r="K84" s="102" t="s">
        <v>154</v>
      </c>
      <c r="L84" s="39">
        <f t="shared" si="8"/>
        <v>5340</v>
      </c>
      <c r="M84" s="39">
        <v>89</v>
      </c>
      <c r="N84" s="40">
        <v>55.2</v>
      </c>
      <c r="O84" s="41">
        <f t="shared" si="9"/>
        <v>3312</v>
      </c>
      <c r="P84" s="48" t="str">
        <f t="shared" si="5"/>
        <v>VYHOVUJE</v>
      </c>
    </row>
    <row r="85" spans="1:16" ht="30.75" customHeight="1" thickTop="1" x14ac:dyDescent="0.25">
      <c r="A85" s="93"/>
      <c r="B85" s="72">
        <v>79</v>
      </c>
      <c r="C85" s="49" t="s">
        <v>33</v>
      </c>
      <c r="D85" s="73">
        <v>1</v>
      </c>
      <c r="E85" s="50" t="s">
        <v>34</v>
      </c>
      <c r="F85" s="49" t="s">
        <v>35</v>
      </c>
      <c r="G85" s="146" t="s">
        <v>185</v>
      </c>
      <c r="H85" s="150"/>
      <c r="I85" s="146"/>
      <c r="J85" s="146" t="s">
        <v>166</v>
      </c>
      <c r="K85" s="146" t="s">
        <v>167</v>
      </c>
      <c r="L85" s="42">
        <f t="shared" si="8"/>
        <v>55</v>
      </c>
      <c r="M85" s="95">
        <v>55</v>
      </c>
      <c r="N85" s="22">
        <v>45.45</v>
      </c>
      <c r="O85" s="23">
        <f t="shared" si="9"/>
        <v>45.45</v>
      </c>
      <c r="P85" s="45" t="str">
        <f t="shared" si="5"/>
        <v>VYHOVUJE</v>
      </c>
    </row>
    <row r="86" spans="1:16" ht="103.5" customHeight="1" x14ac:dyDescent="0.25">
      <c r="A86" s="75"/>
      <c r="B86" s="76">
        <v>80</v>
      </c>
      <c r="C86" s="51" t="s">
        <v>156</v>
      </c>
      <c r="D86" s="77">
        <v>25</v>
      </c>
      <c r="E86" s="52" t="s">
        <v>34</v>
      </c>
      <c r="F86" s="51" t="s">
        <v>157</v>
      </c>
      <c r="G86" s="147"/>
      <c r="H86" s="151"/>
      <c r="I86" s="147"/>
      <c r="J86" s="147"/>
      <c r="K86" s="147"/>
      <c r="L86" s="5">
        <f t="shared" si="8"/>
        <v>1750</v>
      </c>
      <c r="M86" s="85">
        <v>70</v>
      </c>
      <c r="N86" s="24">
        <v>62.4</v>
      </c>
      <c r="O86" s="25">
        <f t="shared" si="9"/>
        <v>1560</v>
      </c>
      <c r="P86" s="46" t="str">
        <f t="shared" si="5"/>
        <v>VYHOVUJE</v>
      </c>
    </row>
    <row r="87" spans="1:16" ht="25.15" customHeight="1" x14ac:dyDescent="0.25">
      <c r="A87" s="75"/>
      <c r="B87" s="76">
        <v>81</v>
      </c>
      <c r="C87" s="51" t="s">
        <v>158</v>
      </c>
      <c r="D87" s="77">
        <v>1</v>
      </c>
      <c r="E87" s="52" t="s">
        <v>34</v>
      </c>
      <c r="F87" s="51" t="s">
        <v>159</v>
      </c>
      <c r="G87" s="147"/>
      <c r="H87" s="151"/>
      <c r="I87" s="147"/>
      <c r="J87" s="147"/>
      <c r="K87" s="147"/>
      <c r="L87" s="5">
        <f t="shared" si="8"/>
        <v>18</v>
      </c>
      <c r="M87" s="85">
        <v>18</v>
      </c>
      <c r="N87" s="24">
        <v>11.3</v>
      </c>
      <c r="O87" s="25">
        <f t="shared" si="9"/>
        <v>11.3</v>
      </c>
      <c r="P87" s="46" t="str">
        <f t="shared" si="5"/>
        <v>VYHOVUJE</v>
      </c>
    </row>
    <row r="88" spans="1:16" ht="25.15" customHeight="1" x14ac:dyDescent="0.25">
      <c r="A88" s="75"/>
      <c r="B88" s="76">
        <v>82</v>
      </c>
      <c r="C88" s="51" t="s">
        <v>160</v>
      </c>
      <c r="D88" s="77">
        <v>1</v>
      </c>
      <c r="E88" s="52" t="s">
        <v>34</v>
      </c>
      <c r="F88" s="51" t="s">
        <v>161</v>
      </c>
      <c r="G88" s="147"/>
      <c r="H88" s="151"/>
      <c r="I88" s="147"/>
      <c r="J88" s="147"/>
      <c r="K88" s="147"/>
      <c r="L88" s="5">
        <f t="shared" si="8"/>
        <v>30</v>
      </c>
      <c r="M88" s="85">
        <v>30</v>
      </c>
      <c r="N88" s="24">
        <v>19.649999999999999</v>
      </c>
      <c r="O88" s="25">
        <f t="shared" si="9"/>
        <v>19.649999999999999</v>
      </c>
      <c r="P88" s="46" t="str">
        <f t="shared" si="5"/>
        <v>VYHOVUJE</v>
      </c>
    </row>
    <row r="89" spans="1:16" ht="35.25" customHeight="1" x14ac:dyDescent="0.25">
      <c r="A89" s="75"/>
      <c r="B89" s="76">
        <v>83</v>
      </c>
      <c r="C89" s="51" t="s">
        <v>162</v>
      </c>
      <c r="D89" s="77">
        <v>1</v>
      </c>
      <c r="E89" s="52" t="s">
        <v>34</v>
      </c>
      <c r="F89" s="51" t="s">
        <v>163</v>
      </c>
      <c r="G89" s="147"/>
      <c r="H89" s="151"/>
      <c r="I89" s="147"/>
      <c r="J89" s="147"/>
      <c r="K89" s="147"/>
      <c r="L89" s="5">
        <f t="shared" si="8"/>
        <v>230</v>
      </c>
      <c r="M89" s="85">
        <v>230</v>
      </c>
      <c r="N89" s="24">
        <v>103</v>
      </c>
      <c r="O89" s="25">
        <f t="shared" si="9"/>
        <v>103</v>
      </c>
      <c r="P89" s="46" t="str">
        <f t="shared" si="5"/>
        <v>VYHOVUJE</v>
      </c>
    </row>
    <row r="90" spans="1:16" ht="35.25" customHeight="1" thickBot="1" x14ac:dyDescent="0.3">
      <c r="A90" s="75"/>
      <c r="B90" s="88">
        <v>84</v>
      </c>
      <c r="C90" s="62" t="s">
        <v>164</v>
      </c>
      <c r="D90" s="90">
        <v>1</v>
      </c>
      <c r="E90" s="63" t="s">
        <v>34</v>
      </c>
      <c r="F90" s="62" t="s">
        <v>165</v>
      </c>
      <c r="G90" s="148"/>
      <c r="H90" s="152"/>
      <c r="I90" s="148"/>
      <c r="J90" s="148"/>
      <c r="K90" s="148"/>
      <c r="L90" s="6">
        <f t="shared" si="8"/>
        <v>210</v>
      </c>
      <c r="M90" s="97">
        <v>210</v>
      </c>
      <c r="N90" s="26">
        <v>103</v>
      </c>
      <c r="O90" s="27">
        <f t="shared" si="9"/>
        <v>103</v>
      </c>
      <c r="P90" s="47" t="str">
        <f t="shared" si="5"/>
        <v>VYHOVUJE</v>
      </c>
    </row>
    <row r="91" spans="1:16" ht="102" customHeight="1" thickTop="1" x14ac:dyDescent="0.25">
      <c r="A91" s="93"/>
      <c r="B91" s="72">
        <v>85</v>
      </c>
      <c r="C91" s="49" t="s">
        <v>45</v>
      </c>
      <c r="D91" s="73">
        <v>50</v>
      </c>
      <c r="E91" s="50" t="s">
        <v>13</v>
      </c>
      <c r="F91" s="49" t="s">
        <v>46</v>
      </c>
      <c r="G91" s="146" t="s">
        <v>185</v>
      </c>
      <c r="H91" s="150" t="s">
        <v>181</v>
      </c>
      <c r="I91" s="146" t="s">
        <v>182</v>
      </c>
      <c r="J91" s="146" t="s">
        <v>183</v>
      </c>
      <c r="K91" s="146" t="s">
        <v>184</v>
      </c>
      <c r="L91" s="42">
        <f t="shared" si="8"/>
        <v>3000</v>
      </c>
      <c r="M91" s="42">
        <v>60</v>
      </c>
      <c r="N91" s="22">
        <v>56.4</v>
      </c>
      <c r="O91" s="23">
        <f t="shared" si="9"/>
        <v>2820</v>
      </c>
      <c r="P91" s="45" t="str">
        <f t="shared" si="5"/>
        <v>VYHOVUJE</v>
      </c>
    </row>
    <row r="92" spans="1:16" ht="35.25" customHeight="1" x14ac:dyDescent="0.25">
      <c r="A92" s="75"/>
      <c r="B92" s="76">
        <v>86</v>
      </c>
      <c r="C92" s="86" t="s">
        <v>168</v>
      </c>
      <c r="D92" s="77">
        <v>2</v>
      </c>
      <c r="E92" s="87" t="s">
        <v>13</v>
      </c>
      <c r="F92" s="86" t="s">
        <v>169</v>
      </c>
      <c r="G92" s="147"/>
      <c r="H92" s="151"/>
      <c r="I92" s="147"/>
      <c r="J92" s="147"/>
      <c r="K92" s="147"/>
      <c r="L92" s="5">
        <f t="shared" si="8"/>
        <v>440</v>
      </c>
      <c r="M92" s="5">
        <v>220</v>
      </c>
      <c r="N92" s="24">
        <v>102</v>
      </c>
      <c r="O92" s="25">
        <f t="shared" si="9"/>
        <v>204</v>
      </c>
      <c r="P92" s="46" t="str">
        <f t="shared" si="5"/>
        <v>VYHOVUJE</v>
      </c>
    </row>
    <row r="93" spans="1:16" ht="34.9" customHeight="1" x14ac:dyDescent="0.25">
      <c r="A93" s="75"/>
      <c r="B93" s="76">
        <v>87</v>
      </c>
      <c r="C93" s="86" t="s">
        <v>170</v>
      </c>
      <c r="D93" s="77">
        <v>20</v>
      </c>
      <c r="E93" s="87" t="s">
        <v>13</v>
      </c>
      <c r="F93" s="86" t="s">
        <v>171</v>
      </c>
      <c r="G93" s="147"/>
      <c r="H93" s="151"/>
      <c r="I93" s="147"/>
      <c r="J93" s="147"/>
      <c r="K93" s="147"/>
      <c r="L93" s="5">
        <f t="shared" si="8"/>
        <v>30</v>
      </c>
      <c r="M93" s="5">
        <v>1.5</v>
      </c>
      <c r="N93" s="24">
        <v>1.1000000000000001</v>
      </c>
      <c r="O93" s="25">
        <f t="shared" si="9"/>
        <v>22</v>
      </c>
      <c r="P93" s="46" t="str">
        <f t="shared" si="5"/>
        <v>VYHOVUJE</v>
      </c>
    </row>
    <row r="94" spans="1:16" ht="35.25" customHeight="1" x14ac:dyDescent="0.25">
      <c r="A94" s="75"/>
      <c r="B94" s="76">
        <v>88</v>
      </c>
      <c r="C94" s="86" t="s">
        <v>170</v>
      </c>
      <c r="D94" s="77">
        <v>10</v>
      </c>
      <c r="E94" s="87" t="s">
        <v>13</v>
      </c>
      <c r="F94" s="86" t="s">
        <v>172</v>
      </c>
      <c r="G94" s="147"/>
      <c r="H94" s="151"/>
      <c r="I94" s="147"/>
      <c r="J94" s="147"/>
      <c r="K94" s="147"/>
      <c r="L94" s="5">
        <f t="shared" si="8"/>
        <v>60</v>
      </c>
      <c r="M94" s="5">
        <v>6</v>
      </c>
      <c r="N94" s="24">
        <v>3.9</v>
      </c>
      <c r="O94" s="25">
        <f t="shared" si="9"/>
        <v>39</v>
      </c>
      <c r="P94" s="46" t="str">
        <f t="shared" si="5"/>
        <v>VYHOVUJE</v>
      </c>
    </row>
    <row r="95" spans="1:16" ht="35.25" customHeight="1" x14ac:dyDescent="0.25">
      <c r="A95" s="75"/>
      <c r="B95" s="76">
        <v>89</v>
      </c>
      <c r="C95" s="86" t="s">
        <v>173</v>
      </c>
      <c r="D95" s="77">
        <v>10</v>
      </c>
      <c r="E95" s="87" t="s">
        <v>13</v>
      </c>
      <c r="F95" s="86" t="s">
        <v>174</v>
      </c>
      <c r="G95" s="147"/>
      <c r="H95" s="151"/>
      <c r="I95" s="147"/>
      <c r="J95" s="147"/>
      <c r="K95" s="147"/>
      <c r="L95" s="5">
        <f t="shared" si="8"/>
        <v>250</v>
      </c>
      <c r="M95" s="5">
        <v>25</v>
      </c>
      <c r="N95" s="24">
        <v>19.399999999999999</v>
      </c>
      <c r="O95" s="25">
        <f t="shared" si="9"/>
        <v>194</v>
      </c>
      <c r="P95" s="46" t="str">
        <f t="shared" si="5"/>
        <v>VYHOVUJE</v>
      </c>
    </row>
    <row r="96" spans="1:16" ht="69.75" customHeight="1" x14ac:dyDescent="0.25">
      <c r="A96" s="75"/>
      <c r="B96" s="76">
        <v>90</v>
      </c>
      <c r="C96" s="86" t="s">
        <v>175</v>
      </c>
      <c r="D96" s="77">
        <v>10</v>
      </c>
      <c r="E96" s="87" t="s">
        <v>13</v>
      </c>
      <c r="F96" s="86" t="s">
        <v>176</v>
      </c>
      <c r="G96" s="147"/>
      <c r="H96" s="151"/>
      <c r="I96" s="147"/>
      <c r="J96" s="147"/>
      <c r="K96" s="147"/>
      <c r="L96" s="5">
        <f t="shared" si="8"/>
        <v>400</v>
      </c>
      <c r="M96" s="5">
        <v>40</v>
      </c>
      <c r="N96" s="24">
        <v>40</v>
      </c>
      <c r="O96" s="25">
        <f t="shared" si="9"/>
        <v>400</v>
      </c>
      <c r="P96" s="46" t="str">
        <f t="shared" si="5"/>
        <v>VYHOVUJE</v>
      </c>
    </row>
    <row r="97" spans="1:16" ht="25.15" customHeight="1" x14ac:dyDescent="0.25">
      <c r="A97" s="75"/>
      <c r="B97" s="76">
        <v>91</v>
      </c>
      <c r="C97" s="86" t="s">
        <v>177</v>
      </c>
      <c r="D97" s="77">
        <v>1</v>
      </c>
      <c r="E97" s="87" t="s">
        <v>13</v>
      </c>
      <c r="F97" s="86" t="s">
        <v>178</v>
      </c>
      <c r="G97" s="147"/>
      <c r="H97" s="151"/>
      <c r="I97" s="147"/>
      <c r="J97" s="147"/>
      <c r="K97" s="147"/>
      <c r="L97" s="5">
        <f t="shared" si="8"/>
        <v>15</v>
      </c>
      <c r="M97" s="5">
        <v>15</v>
      </c>
      <c r="N97" s="24">
        <v>11.1</v>
      </c>
      <c r="O97" s="25">
        <f t="shared" si="9"/>
        <v>11.1</v>
      </c>
      <c r="P97" s="46" t="str">
        <f t="shared" si="5"/>
        <v>VYHOVUJE</v>
      </c>
    </row>
    <row r="98" spans="1:16" ht="25.15" customHeight="1" x14ac:dyDescent="0.25">
      <c r="A98" s="75"/>
      <c r="B98" s="76">
        <v>92</v>
      </c>
      <c r="C98" s="86" t="s">
        <v>177</v>
      </c>
      <c r="D98" s="77">
        <v>1</v>
      </c>
      <c r="E98" s="87" t="s">
        <v>13</v>
      </c>
      <c r="F98" s="86" t="s">
        <v>179</v>
      </c>
      <c r="G98" s="147"/>
      <c r="H98" s="151"/>
      <c r="I98" s="147"/>
      <c r="J98" s="147"/>
      <c r="K98" s="147"/>
      <c r="L98" s="5">
        <f t="shared" si="8"/>
        <v>15</v>
      </c>
      <c r="M98" s="5">
        <v>15</v>
      </c>
      <c r="N98" s="24">
        <v>11.1</v>
      </c>
      <c r="O98" s="25">
        <f t="shared" si="9"/>
        <v>11.1</v>
      </c>
      <c r="P98" s="46" t="str">
        <f t="shared" si="5"/>
        <v>VYHOVUJE</v>
      </c>
    </row>
    <row r="99" spans="1:16" ht="25.15" customHeight="1" thickBot="1" x14ac:dyDescent="0.3">
      <c r="A99" s="75"/>
      <c r="B99" s="88">
        <v>93</v>
      </c>
      <c r="C99" s="89" t="s">
        <v>177</v>
      </c>
      <c r="D99" s="90">
        <v>5</v>
      </c>
      <c r="E99" s="91" t="s">
        <v>13</v>
      </c>
      <c r="F99" s="89" t="s">
        <v>180</v>
      </c>
      <c r="G99" s="148"/>
      <c r="H99" s="152"/>
      <c r="I99" s="148"/>
      <c r="J99" s="148"/>
      <c r="K99" s="148"/>
      <c r="L99" s="6">
        <f t="shared" si="8"/>
        <v>75</v>
      </c>
      <c r="M99" s="6">
        <v>15</v>
      </c>
      <c r="N99" s="26">
        <v>15</v>
      </c>
      <c r="O99" s="27">
        <f t="shared" si="9"/>
        <v>75</v>
      </c>
      <c r="P99" s="47" t="str">
        <f t="shared" si="5"/>
        <v>VYHOVUJE</v>
      </c>
    </row>
    <row r="100" spans="1:16" ht="15.75" hidden="1" thickTop="1" x14ac:dyDescent="0.25">
      <c r="A100" s="75"/>
      <c r="B100" s="104">
        <v>94</v>
      </c>
      <c r="C100" s="105"/>
      <c r="D100" s="106"/>
      <c r="E100" s="107"/>
      <c r="F100" s="108"/>
      <c r="G100" s="109"/>
      <c r="H100" s="107"/>
      <c r="I100" s="109"/>
      <c r="J100" s="109"/>
      <c r="K100" s="109"/>
      <c r="L100" s="37">
        <f t="shared" si="8"/>
        <v>0</v>
      </c>
      <c r="M100" s="38"/>
      <c r="N100" s="110"/>
      <c r="O100" s="35"/>
      <c r="P100" s="36"/>
    </row>
    <row r="101" spans="1:16" ht="15.75" hidden="1" thickTop="1" x14ac:dyDescent="0.25">
      <c r="A101" s="75"/>
      <c r="B101" s="111">
        <v>95</v>
      </c>
      <c r="C101" s="112"/>
      <c r="D101" s="113"/>
      <c r="E101" s="114"/>
      <c r="F101" s="115"/>
      <c r="G101" s="116"/>
      <c r="H101" s="114"/>
      <c r="I101" s="116"/>
      <c r="J101" s="116"/>
      <c r="K101" s="116"/>
      <c r="L101" s="5">
        <f t="shared" si="8"/>
        <v>0</v>
      </c>
      <c r="M101" s="32"/>
      <c r="N101" s="79"/>
      <c r="O101" s="33"/>
      <c r="P101" s="34"/>
    </row>
    <row r="102" spans="1:16" ht="15.75" hidden="1" thickTop="1" x14ac:dyDescent="0.25">
      <c r="A102" s="75"/>
      <c r="B102" s="111">
        <v>96</v>
      </c>
      <c r="C102" s="112"/>
      <c r="D102" s="113"/>
      <c r="E102" s="114"/>
      <c r="F102" s="115"/>
      <c r="G102" s="116"/>
      <c r="H102" s="114"/>
      <c r="I102" s="116"/>
      <c r="J102" s="116"/>
      <c r="K102" s="116"/>
      <c r="L102" s="5">
        <f t="shared" si="8"/>
        <v>0</v>
      </c>
      <c r="M102" s="32"/>
      <c r="N102" s="79"/>
      <c r="O102" s="33"/>
      <c r="P102" s="34"/>
    </row>
    <row r="103" spans="1:16" ht="15.75" hidden="1" thickTop="1" x14ac:dyDescent="0.25">
      <c r="A103" s="75"/>
      <c r="B103" s="111">
        <v>97</v>
      </c>
      <c r="C103" s="112"/>
      <c r="D103" s="113"/>
      <c r="E103" s="114"/>
      <c r="F103" s="115"/>
      <c r="G103" s="116"/>
      <c r="H103" s="114"/>
      <c r="I103" s="116"/>
      <c r="J103" s="116"/>
      <c r="K103" s="116"/>
      <c r="L103" s="5">
        <f t="shared" ref="L103:L134" si="10">D103*M103</f>
        <v>0</v>
      </c>
      <c r="M103" s="32"/>
      <c r="N103" s="79"/>
      <c r="O103" s="33"/>
      <c r="P103" s="34"/>
    </row>
    <row r="104" spans="1:16" ht="15.75" hidden="1" thickTop="1" x14ac:dyDescent="0.25">
      <c r="A104" s="75"/>
      <c r="B104" s="111">
        <v>98</v>
      </c>
      <c r="C104" s="112"/>
      <c r="D104" s="113"/>
      <c r="E104" s="114"/>
      <c r="F104" s="115"/>
      <c r="G104" s="116"/>
      <c r="H104" s="114"/>
      <c r="I104" s="116"/>
      <c r="J104" s="116"/>
      <c r="K104" s="116"/>
      <c r="L104" s="5">
        <f t="shared" si="10"/>
        <v>0</v>
      </c>
      <c r="M104" s="32"/>
      <c r="N104" s="79"/>
      <c r="O104" s="33"/>
      <c r="P104" s="34"/>
    </row>
    <row r="105" spans="1:16" ht="15.75" hidden="1" thickTop="1" x14ac:dyDescent="0.25">
      <c r="A105" s="75"/>
      <c r="B105" s="111">
        <v>99</v>
      </c>
      <c r="C105" s="112"/>
      <c r="D105" s="113"/>
      <c r="E105" s="114"/>
      <c r="F105" s="115"/>
      <c r="G105" s="116"/>
      <c r="H105" s="114"/>
      <c r="I105" s="116"/>
      <c r="J105" s="116"/>
      <c r="K105" s="116"/>
      <c r="L105" s="5">
        <f t="shared" si="10"/>
        <v>0</v>
      </c>
      <c r="M105" s="32"/>
      <c r="N105" s="79"/>
      <c r="O105" s="33"/>
      <c r="P105" s="34"/>
    </row>
    <row r="106" spans="1:16" ht="15.75" hidden="1" thickTop="1" x14ac:dyDescent="0.25">
      <c r="A106" s="75"/>
      <c r="B106" s="111">
        <v>100</v>
      </c>
      <c r="C106" s="112"/>
      <c r="D106" s="113"/>
      <c r="E106" s="114"/>
      <c r="F106" s="115"/>
      <c r="G106" s="116"/>
      <c r="H106" s="114"/>
      <c r="I106" s="116"/>
      <c r="J106" s="116"/>
      <c r="K106" s="116"/>
      <c r="L106" s="5">
        <f t="shared" si="10"/>
        <v>0</v>
      </c>
      <c r="M106" s="32"/>
      <c r="N106" s="79"/>
      <c r="O106" s="33"/>
      <c r="P106" s="34"/>
    </row>
    <row r="107" spans="1:16" ht="15.75" hidden="1" thickTop="1" x14ac:dyDescent="0.25">
      <c r="A107" s="75"/>
      <c r="B107" s="111">
        <v>101</v>
      </c>
      <c r="C107" s="112"/>
      <c r="D107" s="113"/>
      <c r="E107" s="114"/>
      <c r="F107" s="115"/>
      <c r="G107" s="116"/>
      <c r="H107" s="114"/>
      <c r="I107" s="116"/>
      <c r="J107" s="116"/>
      <c r="K107" s="116"/>
      <c r="L107" s="5">
        <f t="shared" si="10"/>
        <v>0</v>
      </c>
      <c r="M107" s="32"/>
      <c r="N107" s="79"/>
      <c r="O107" s="33"/>
      <c r="P107" s="34"/>
    </row>
    <row r="108" spans="1:16" ht="15.75" hidden="1" thickTop="1" x14ac:dyDescent="0.25">
      <c r="A108" s="75"/>
      <c r="B108" s="111">
        <v>102</v>
      </c>
      <c r="C108" s="112"/>
      <c r="D108" s="113"/>
      <c r="E108" s="114"/>
      <c r="F108" s="115"/>
      <c r="G108" s="116"/>
      <c r="H108" s="114"/>
      <c r="I108" s="116"/>
      <c r="J108" s="116"/>
      <c r="K108" s="116"/>
      <c r="L108" s="5">
        <f t="shared" si="10"/>
        <v>0</v>
      </c>
      <c r="M108" s="32"/>
      <c r="N108" s="79"/>
      <c r="O108" s="33"/>
      <c r="P108" s="34"/>
    </row>
    <row r="109" spans="1:16" ht="15.75" hidden="1" thickTop="1" x14ac:dyDescent="0.25">
      <c r="A109" s="75"/>
      <c r="B109" s="111">
        <v>103</v>
      </c>
      <c r="C109" s="112"/>
      <c r="D109" s="113"/>
      <c r="E109" s="114"/>
      <c r="F109" s="115"/>
      <c r="G109" s="116"/>
      <c r="H109" s="114"/>
      <c r="I109" s="116"/>
      <c r="J109" s="116"/>
      <c r="K109" s="116"/>
      <c r="L109" s="5">
        <f t="shared" si="10"/>
        <v>0</v>
      </c>
      <c r="M109" s="32"/>
      <c r="N109" s="79"/>
      <c r="O109" s="33"/>
      <c r="P109" s="34"/>
    </row>
    <row r="110" spans="1:16" ht="15.75" hidden="1" thickTop="1" x14ac:dyDescent="0.25">
      <c r="A110" s="75"/>
      <c r="B110" s="111">
        <v>104</v>
      </c>
      <c r="C110" s="112"/>
      <c r="D110" s="113"/>
      <c r="E110" s="114"/>
      <c r="F110" s="115"/>
      <c r="G110" s="116"/>
      <c r="H110" s="114"/>
      <c r="I110" s="116"/>
      <c r="J110" s="116"/>
      <c r="K110" s="116"/>
      <c r="L110" s="5">
        <f t="shared" si="10"/>
        <v>0</v>
      </c>
      <c r="M110" s="32"/>
      <c r="N110" s="79"/>
      <c r="O110" s="33"/>
      <c r="P110" s="34"/>
    </row>
    <row r="111" spans="1:16" ht="15.75" hidden="1" thickTop="1" x14ac:dyDescent="0.25">
      <c r="A111" s="75"/>
      <c r="B111" s="111">
        <v>105</v>
      </c>
      <c r="C111" s="112"/>
      <c r="D111" s="113"/>
      <c r="E111" s="114"/>
      <c r="F111" s="115"/>
      <c r="G111" s="116"/>
      <c r="H111" s="114"/>
      <c r="I111" s="116"/>
      <c r="J111" s="116"/>
      <c r="K111" s="116"/>
      <c r="L111" s="5">
        <f t="shared" si="10"/>
        <v>0</v>
      </c>
      <c r="M111" s="32"/>
      <c r="N111" s="79"/>
      <c r="O111" s="33"/>
      <c r="P111" s="34"/>
    </row>
    <row r="112" spans="1:16" ht="15.75" hidden="1" thickTop="1" x14ac:dyDescent="0.25">
      <c r="A112" s="75"/>
      <c r="B112" s="111">
        <v>106</v>
      </c>
      <c r="C112" s="112"/>
      <c r="D112" s="113"/>
      <c r="E112" s="114"/>
      <c r="F112" s="115"/>
      <c r="G112" s="116"/>
      <c r="H112" s="114"/>
      <c r="I112" s="116"/>
      <c r="J112" s="116"/>
      <c r="K112" s="116"/>
      <c r="L112" s="5">
        <f t="shared" si="10"/>
        <v>0</v>
      </c>
      <c r="M112" s="32"/>
      <c r="N112" s="79"/>
      <c r="O112" s="33"/>
      <c r="P112" s="34"/>
    </row>
    <row r="113" spans="1:16" ht="15.75" hidden="1" thickTop="1" x14ac:dyDescent="0.25">
      <c r="A113" s="75"/>
      <c r="B113" s="111">
        <v>107</v>
      </c>
      <c r="C113" s="112"/>
      <c r="D113" s="113"/>
      <c r="E113" s="114"/>
      <c r="F113" s="115"/>
      <c r="G113" s="116"/>
      <c r="H113" s="114"/>
      <c r="I113" s="116"/>
      <c r="J113" s="116"/>
      <c r="K113" s="116"/>
      <c r="L113" s="5">
        <f t="shared" si="10"/>
        <v>0</v>
      </c>
      <c r="M113" s="32"/>
      <c r="N113" s="79"/>
      <c r="O113" s="33"/>
      <c r="P113" s="34"/>
    </row>
    <row r="114" spans="1:16" ht="15.75" hidden="1" thickTop="1" x14ac:dyDescent="0.25">
      <c r="A114" s="75"/>
      <c r="B114" s="111">
        <v>108</v>
      </c>
      <c r="C114" s="112"/>
      <c r="D114" s="113"/>
      <c r="E114" s="114"/>
      <c r="F114" s="115"/>
      <c r="G114" s="116"/>
      <c r="H114" s="114"/>
      <c r="I114" s="116"/>
      <c r="J114" s="116"/>
      <c r="K114" s="116"/>
      <c r="L114" s="5">
        <f t="shared" si="10"/>
        <v>0</v>
      </c>
      <c r="M114" s="32"/>
      <c r="N114" s="79"/>
      <c r="O114" s="33"/>
      <c r="P114" s="34"/>
    </row>
    <row r="115" spans="1:16" ht="15.75" hidden="1" thickTop="1" x14ac:dyDescent="0.25">
      <c r="A115" s="75"/>
      <c r="B115" s="111">
        <v>109</v>
      </c>
      <c r="C115" s="112"/>
      <c r="D115" s="113"/>
      <c r="E115" s="114"/>
      <c r="F115" s="115"/>
      <c r="G115" s="116"/>
      <c r="H115" s="114"/>
      <c r="I115" s="116"/>
      <c r="J115" s="116"/>
      <c r="K115" s="116"/>
      <c r="L115" s="5">
        <f t="shared" si="10"/>
        <v>0</v>
      </c>
      <c r="M115" s="32"/>
      <c r="N115" s="79"/>
      <c r="O115" s="33"/>
      <c r="P115" s="34"/>
    </row>
    <row r="116" spans="1:16" ht="15.75" hidden="1" thickTop="1" x14ac:dyDescent="0.25">
      <c r="A116" s="75"/>
      <c r="B116" s="111">
        <v>110</v>
      </c>
      <c r="C116" s="112"/>
      <c r="D116" s="113"/>
      <c r="E116" s="114"/>
      <c r="F116" s="115"/>
      <c r="G116" s="116"/>
      <c r="H116" s="114"/>
      <c r="I116" s="116"/>
      <c r="J116" s="116"/>
      <c r="K116" s="116"/>
      <c r="L116" s="5">
        <f t="shared" si="10"/>
        <v>0</v>
      </c>
      <c r="M116" s="32"/>
      <c r="N116" s="79"/>
      <c r="O116" s="33"/>
      <c r="P116" s="34"/>
    </row>
    <row r="117" spans="1:16" ht="15.75" hidden="1" thickTop="1" x14ac:dyDescent="0.25">
      <c r="A117" s="75"/>
      <c r="B117" s="111">
        <v>111</v>
      </c>
      <c r="C117" s="112"/>
      <c r="D117" s="113"/>
      <c r="E117" s="114"/>
      <c r="F117" s="115"/>
      <c r="G117" s="116"/>
      <c r="H117" s="114"/>
      <c r="I117" s="116"/>
      <c r="J117" s="116"/>
      <c r="K117" s="116"/>
      <c r="L117" s="5">
        <f t="shared" si="10"/>
        <v>0</v>
      </c>
      <c r="M117" s="32"/>
      <c r="N117" s="79"/>
      <c r="O117" s="33"/>
      <c r="P117" s="34"/>
    </row>
    <row r="118" spans="1:16" ht="15.75" hidden="1" thickTop="1" x14ac:dyDescent="0.25">
      <c r="A118" s="75"/>
      <c r="B118" s="111">
        <v>112</v>
      </c>
      <c r="C118" s="112"/>
      <c r="D118" s="113"/>
      <c r="E118" s="114"/>
      <c r="F118" s="115"/>
      <c r="G118" s="116"/>
      <c r="H118" s="114"/>
      <c r="I118" s="116"/>
      <c r="J118" s="116"/>
      <c r="K118" s="116"/>
      <c r="L118" s="5">
        <f t="shared" si="10"/>
        <v>0</v>
      </c>
      <c r="M118" s="32"/>
      <c r="N118" s="79"/>
      <c r="O118" s="33"/>
      <c r="P118" s="34"/>
    </row>
    <row r="119" spans="1:16" ht="15.75" hidden="1" thickTop="1" x14ac:dyDescent="0.25">
      <c r="A119" s="75"/>
      <c r="B119" s="111">
        <v>113</v>
      </c>
      <c r="C119" s="112"/>
      <c r="D119" s="113"/>
      <c r="E119" s="114"/>
      <c r="F119" s="115"/>
      <c r="G119" s="116"/>
      <c r="H119" s="114"/>
      <c r="I119" s="116"/>
      <c r="J119" s="116"/>
      <c r="K119" s="116"/>
      <c r="L119" s="5">
        <f t="shared" si="10"/>
        <v>0</v>
      </c>
      <c r="M119" s="32"/>
      <c r="N119" s="79"/>
      <c r="O119" s="33"/>
      <c r="P119" s="34"/>
    </row>
    <row r="120" spans="1:16" ht="15.75" hidden="1" thickTop="1" x14ac:dyDescent="0.25">
      <c r="A120" s="75"/>
      <c r="B120" s="111">
        <v>114</v>
      </c>
      <c r="C120" s="112"/>
      <c r="D120" s="113"/>
      <c r="E120" s="114"/>
      <c r="F120" s="115"/>
      <c r="G120" s="116"/>
      <c r="H120" s="114"/>
      <c r="I120" s="116"/>
      <c r="J120" s="116"/>
      <c r="K120" s="116"/>
      <c r="L120" s="5">
        <f t="shared" si="10"/>
        <v>0</v>
      </c>
      <c r="M120" s="32"/>
      <c r="N120" s="79"/>
      <c r="O120" s="33"/>
      <c r="P120" s="34"/>
    </row>
    <row r="121" spans="1:16" ht="15.75" hidden="1" thickTop="1" x14ac:dyDescent="0.25">
      <c r="A121" s="75"/>
      <c r="B121" s="111">
        <v>115</v>
      </c>
      <c r="C121" s="112"/>
      <c r="D121" s="113"/>
      <c r="E121" s="114"/>
      <c r="F121" s="115"/>
      <c r="G121" s="116"/>
      <c r="H121" s="114"/>
      <c r="I121" s="116"/>
      <c r="J121" s="116"/>
      <c r="K121" s="116"/>
      <c r="L121" s="5">
        <f t="shared" si="10"/>
        <v>0</v>
      </c>
      <c r="M121" s="32"/>
      <c r="N121" s="79"/>
      <c r="O121" s="33"/>
      <c r="P121" s="34"/>
    </row>
    <row r="122" spans="1:16" ht="15.75" hidden="1" thickTop="1" x14ac:dyDescent="0.25">
      <c r="A122" s="75"/>
      <c r="B122" s="111">
        <v>116</v>
      </c>
      <c r="C122" s="112"/>
      <c r="D122" s="113"/>
      <c r="E122" s="114"/>
      <c r="F122" s="115"/>
      <c r="G122" s="116"/>
      <c r="H122" s="114"/>
      <c r="I122" s="116"/>
      <c r="J122" s="116"/>
      <c r="K122" s="116"/>
      <c r="L122" s="5">
        <f t="shared" si="10"/>
        <v>0</v>
      </c>
      <c r="M122" s="32"/>
      <c r="N122" s="79"/>
      <c r="O122" s="33"/>
      <c r="P122" s="34"/>
    </row>
    <row r="123" spans="1:16" ht="15.75" hidden="1" thickTop="1" x14ac:dyDescent="0.25">
      <c r="A123" s="75"/>
      <c r="B123" s="111">
        <v>117</v>
      </c>
      <c r="C123" s="112"/>
      <c r="D123" s="113"/>
      <c r="E123" s="114"/>
      <c r="F123" s="115"/>
      <c r="G123" s="116"/>
      <c r="H123" s="114"/>
      <c r="I123" s="116"/>
      <c r="J123" s="116"/>
      <c r="K123" s="116"/>
      <c r="L123" s="5">
        <f t="shared" si="10"/>
        <v>0</v>
      </c>
      <c r="M123" s="32"/>
      <c r="N123" s="79"/>
      <c r="O123" s="33"/>
      <c r="P123" s="34"/>
    </row>
    <row r="124" spans="1:16" ht="15.75" hidden="1" thickTop="1" x14ac:dyDescent="0.25">
      <c r="A124" s="75"/>
      <c r="B124" s="111">
        <v>118</v>
      </c>
      <c r="C124" s="112"/>
      <c r="D124" s="113"/>
      <c r="E124" s="114"/>
      <c r="F124" s="115"/>
      <c r="G124" s="116"/>
      <c r="H124" s="114"/>
      <c r="I124" s="116"/>
      <c r="J124" s="116"/>
      <c r="K124" s="116"/>
      <c r="L124" s="5">
        <f t="shared" si="10"/>
        <v>0</v>
      </c>
      <c r="M124" s="32"/>
      <c r="N124" s="79"/>
      <c r="O124" s="33"/>
      <c r="P124" s="34"/>
    </row>
    <row r="125" spans="1:16" ht="15.75" hidden="1" thickTop="1" x14ac:dyDescent="0.25">
      <c r="A125" s="75"/>
      <c r="B125" s="111">
        <v>119</v>
      </c>
      <c r="C125" s="112"/>
      <c r="D125" s="113"/>
      <c r="E125" s="114"/>
      <c r="F125" s="115"/>
      <c r="G125" s="116"/>
      <c r="H125" s="114"/>
      <c r="I125" s="116"/>
      <c r="J125" s="116"/>
      <c r="K125" s="116"/>
      <c r="L125" s="5">
        <f t="shared" si="10"/>
        <v>0</v>
      </c>
      <c r="M125" s="32"/>
      <c r="N125" s="79"/>
      <c r="O125" s="33"/>
      <c r="P125" s="34"/>
    </row>
    <row r="126" spans="1:16" ht="15.75" hidden="1" thickTop="1" x14ac:dyDescent="0.25">
      <c r="A126" s="75"/>
      <c r="B126" s="111">
        <v>120</v>
      </c>
      <c r="C126" s="112"/>
      <c r="D126" s="113"/>
      <c r="E126" s="114"/>
      <c r="F126" s="115"/>
      <c r="G126" s="116"/>
      <c r="H126" s="114"/>
      <c r="I126" s="116"/>
      <c r="J126" s="116"/>
      <c r="K126" s="116"/>
      <c r="L126" s="5">
        <f t="shared" si="10"/>
        <v>0</v>
      </c>
      <c r="M126" s="32"/>
      <c r="N126" s="79"/>
      <c r="O126" s="33"/>
      <c r="P126" s="34"/>
    </row>
    <row r="127" spans="1:16" ht="15.75" hidden="1" thickTop="1" x14ac:dyDescent="0.25">
      <c r="A127" s="75"/>
      <c r="B127" s="111">
        <v>121</v>
      </c>
      <c r="C127" s="112"/>
      <c r="D127" s="113"/>
      <c r="E127" s="114"/>
      <c r="F127" s="115"/>
      <c r="G127" s="116"/>
      <c r="H127" s="114"/>
      <c r="I127" s="116"/>
      <c r="J127" s="116"/>
      <c r="K127" s="116"/>
      <c r="L127" s="5">
        <f t="shared" si="10"/>
        <v>0</v>
      </c>
      <c r="M127" s="32"/>
      <c r="N127" s="79"/>
      <c r="O127" s="33"/>
      <c r="P127" s="34"/>
    </row>
    <row r="128" spans="1:16" ht="15.75" hidden="1" thickTop="1" x14ac:dyDescent="0.25">
      <c r="A128" s="75"/>
      <c r="B128" s="111">
        <v>122</v>
      </c>
      <c r="C128" s="112"/>
      <c r="D128" s="113"/>
      <c r="E128" s="114"/>
      <c r="F128" s="115"/>
      <c r="G128" s="116"/>
      <c r="H128" s="114"/>
      <c r="I128" s="116"/>
      <c r="J128" s="116"/>
      <c r="K128" s="116"/>
      <c r="L128" s="5">
        <f t="shared" si="10"/>
        <v>0</v>
      </c>
      <c r="M128" s="32"/>
      <c r="N128" s="79"/>
      <c r="O128" s="33"/>
      <c r="P128" s="34"/>
    </row>
    <row r="129" spans="1:16" ht="15.75" hidden="1" thickTop="1" x14ac:dyDescent="0.25">
      <c r="A129" s="75"/>
      <c r="B129" s="111">
        <v>123</v>
      </c>
      <c r="C129" s="112"/>
      <c r="D129" s="113"/>
      <c r="E129" s="114"/>
      <c r="F129" s="115"/>
      <c r="G129" s="116"/>
      <c r="H129" s="114"/>
      <c r="I129" s="116"/>
      <c r="J129" s="116"/>
      <c r="K129" s="116"/>
      <c r="L129" s="5">
        <f t="shared" si="10"/>
        <v>0</v>
      </c>
      <c r="M129" s="32"/>
      <c r="N129" s="79"/>
      <c r="O129" s="33"/>
      <c r="P129" s="34"/>
    </row>
    <row r="130" spans="1:16" ht="15.75" hidden="1" thickTop="1" x14ac:dyDescent="0.25">
      <c r="A130" s="75"/>
      <c r="B130" s="111">
        <v>124</v>
      </c>
      <c r="C130" s="112"/>
      <c r="D130" s="113"/>
      <c r="E130" s="114"/>
      <c r="F130" s="115"/>
      <c r="G130" s="116"/>
      <c r="H130" s="114"/>
      <c r="I130" s="116"/>
      <c r="J130" s="116"/>
      <c r="K130" s="116"/>
      <c r="L130" s="5">
        <f t="shared" si="10"/>
        <v>0</v>
      </c>
      <c r="M130" s="32"/>
      <c r="N130" s="79"/>
      <c r="O130" s="33"/>
      <c r="P130" s="34"/>
    </row>
    <row r="131" spans="1:16" ht="15.75" hidden="1" thickTop="1" x14ac:dyDescent="0.25">
      <c r="A131" s="75"/>
      <c r="B131" s="111">
        <v>125</v>
      </c>
      <c r="C131" s="112"/>
      <c r="D131" s="113"/>
      <c r="E131" s="114"/>
      <c r="F131" s="115"/>
      <c r="G131" s="116"/>
      <c r="H131" s="114"/>
      <c r="I131" s="116"/>
      <c r="J131" s="116"/>
      <c r="K131" s="116"/>
      <c r="L131" s="5">
        <f t="shared" si="10"/>
        <v>0</v>
      </c>
      <c r="M131" s="32"/>
      <c r="N131" s="79"/>
      <c r="O131" s="33"/>
      <c r="P131" s="34"/>
    </row>
    <row r="132" spans="1:16" ht="15.75" hidden="1" thickTop="1" x14ac:dyDescent="0.25">
      <c r="A132" s="75"/>
      <c r="B132" s="111">
        <v>126</v>
      </c>
      <c r="C132" s="112"/>
      <c r="D132" s="113"/>
      <c r="E132" s="114"/>
      <c r="F132" s="115"/>
      <c r="G132" s="116"/>
      <c r="H132" s="114"/>
      <c r="I132" s="116"/>
      <c r="J132" s="116"/>
      <c r="K132" s="116"/>
      <c r="L132" s="5">
        <f t="shared" si="10"/>
        <v>0</v>
      </c>
      <c r="M132" s="32"/>
      <c r="N132" s="79"/>
      <c r="O132" s="33"/>
      <c r="P132" s="34"/>
    </row>
    <row r="133" spans="1:16" ht="15.75" hidden="1" thickTop="1" x14ac:dyDescent="0.25">
      <c r="A133" s="75"/>
      <c r="B133" s="111">
        <v>127</v>
      </c>
      <c r="C133" s="112"/>
      <c r="D133" s="113"/>
      <c r="E133" s="114"/>
      <c r="F133" s="115"/>
      <c r="G133" s="116"/>
      <c r="H133" s="114"/>
      <c r="I133" s="116"/>
      <c r="J133" s="116"/>
      <c r="K133" s="116"/>
      <c r="L133" s="5">
        <f t="shared" si="10"/>
        <v>0</v>
      </c>
      <c r="M133" s="32"/>
      <c r="N133" s="79"/>
      <c r="O133" s="33"/>
      <c r="P133" s="34"/>
    </row>
    <row r="134" spans="1:16" ht="15.75" hidden="1" thickTop="1" x14ac:dyDescent="0.25">
      <c r="A134" s="75"/>
      <c r="B134" s="111">
        <v>128</v>
      </c>
      <c r="C134" s="112"/>
      <c r="D134" s="113"/>
      <c r="E134" s="114"/>
      <c r="F134" s="115"/>
      <c r="G134" s="116"/>
      <c r="H134" s="114"/>
      <c r="I134" s="116"/>
      <c r="J134" s="116"/>
      <c r="K134" s="116"/>
      <c r="L134" s="5">
        <f t="shared" si="10"/>
        <v>0</v>
      </c>
      <c r="M134" s="32"/>
      <c r="N134" s="79"/>
      <c r="O134" s="33"/>
      <c r="P134" s="34"/>
    </row>
    <row r="135" spans="1:16" ht="15.75" hidden="1" thickTop="1" x14ac:dyDescent="0.25">
      <c r="A135" s="75"/>
      <c r="B135" s="111">
        <v>129</v>
      </c>
      <c r="C135" s="112"/>
      <c r="D135" s="113"/>
      <c r="E135" s="114"/>
      <c r="F135" s="115"/>
      <c r="G135" s="116"/>
      <c r="H135" s="114"/>
      <c r="I135" s="116"/>
      <c r="J135" s="116"/>
      <c r="K135" s="116"/>
      <c r="L135" s="5">
        <f t="shared" ref="L135:L156" si="11">D135*M135</f>
        <v>0</v>
      </c>
      <c r="M135" s="32"/>
      <c r="N135" s="79"/>
      <c r="O135" s="33"/>
      <c r="P135" s="34"/>
    </row>
    <row r="136" spans="1:16" ht="15.75" hidden="1" thickTop="1" x14ac:dyDescent="0.25">
      <c r="A136" s="75"/>
      <c r="B136" s="111">
        <v>130</v>
      </c>
      <c r="C136" s="112"/>
      <c r="D136" s="113"/>
      <c r="E136" s="114"/>
      <c r="F136" s="115"/>
      <c r="G136" s="116"/>
      <c r="H136" s="114"/>
      <c r="I136" s="116"/>
      <c r="J136" s="116"/>
      <c r="K136" s="116"/>
      <c r="L136" s="5">
        <f t="shared" si="11"/>
        <v>0</v>
      </c>
      <c r="M136" s="32"/>
      <c r="N136" s="79"/>
      <c r="O136" s="33"/>
      <c r="P136" s="34"/>
    </row>
    <row r="137" spans="1:16" ht="15.75" hidden="1" thickTop="1" x14ac:dyDescent="0.25">
      <c r="A137" s="75"/>
      <c r="B137" s="111">
        <v>131</v>
      </c>
      <c r="C137" s="112"/>
      <c r="D137" s="113"/>
      <c r="E137" s="114"/>
      <c r="F137" s="115"/>
      <c r="G137" s="116"/>
      <c r="H137" s="114"/>
      <c r="I137" s="116"/>
      <c r="J137" s="116"/>
      <c r="K137" s="116"/>
      <c r="L137" s="5">
        <f t="shared" si="11"/>
        <v>0</v>
      </c>
      <c r="M137" s="32"/>
      <c r="N137" s="79"/>
      <c r="O137" s="33"/>
      <c r="P137" s="34"/>
    </row>
    <row r="138" spans="1:16" ht="15.75" hidden="1" thickTop="1" x14ac:dyDescent="0.25">
      <c r="A138" s="75"/>
      <c r="B138" s="111">
        <v>132</v>
      </c>
      <c r="C138" s="112"/>
      <c r="D138" s="113"/>
      <c r="E138" s="114"/>
      <c r="F138" s="115"/>
      <c r="G138" s="116"/>
      <c r="H138" s="114"/>
      <c r="I138" s="116"/>
      <c r="J138" s="116"/>
      <c r="K138" s="116"/>
      <c r="L138" s="5">
        <f t="shared" si="11"/>
        <v>0</v>
      </c>
      <c r="M138" s="32"/>
      <c r="N138" s="79"/>
      <c r="O138" s="33"/>
      <c r="P138" s="34"/>
    </row>
    <row r="139" spans="1:16" ht="15.75" hidden="1" thickTop="1" x14ac:dyDescent="0.25">
      <c r="A139" s="75"/>
      <c r="B139" s="111">
        <v>133</v>
      </c>
      <c r="C139" s="112"/>
      <c r="D139" s="113"/>
      <c r="E139" s="114"/>
      <c r="F139" s="115"/>
      <c r="G139" s="116"/>
      <c r="H139" s="114"/>
      <c r="I139" s="116"/>
      <c r="J139" s="116"/>
      <c r="K139" s="116"/>
      <c r="L139" s="5">
        <f t="shared" si="11"/>
        <v>0</v>
      </c>
      <c r="M139" s="32"/>
      <c r="N139" s="79"/>
      <c r="O139" s="33"/>
      <c r="P139" s="34"/>
    </row>
    <row r="140" spans="1:16" ht="15.75" hidden="1" thickTop="1" x14ac:dyDescent="0.25">
      <c r="A140" s="75"/>
      <c r="B140" s="111">
        <v>134</v>
      </c>
      <c r="C140" s="112"/>
      <c r="D140" s="113"/>
      <c r="E140" s="114"/>
      <c r="F140" s="115"/>
      <c r="G140" s="116"/>
      <c r="H140" s="114"/>
      <c r="I140" s="116"/>
      <c r="J140" s="116"/>
      <c r="K140" s="116"/>
      <c r="L140" s="5">
        <f t="shared" si="11"/>
        <v>0</v>
      </c>
      <c r="M140" s="32"/>
      <c r="N140" s="79"/>
      <c r="O140" s="33"/>
      <c r="P140" s="34"/>
    </row>
    <row r="141" spans="1:16" ht="15.75" hidden="1" thickTop="1" x14ac:dyDescent="0.25">
      <c r="A141" s="75"/>
      <c r="B141" s="111">
        <v>135</v>
      </c>
      <c r="C141" s="112"/>
      <c r="D141" s="113"/>
      <c r="E141" s="114"/>
      <c r="F141" s="115"/>
      <c r="G141" s="116"/>
      <c r="H141" s="114"/>
      <c r="I141" s="116"/>
      <c r="J141" s="116"/>
      <c r="K141" s="116"/>
      <c r="L141" s="5">
        <f t="shared" si="11"/>
        <v>0</v>
      </c>
      <c r="M141" s="32"/>
      <c r="N141" s="79"/>
      <c r="O141" s="33"/>
      <c r="P141" s="34"/>
    </row>
    <row r="142" spans="1:16" ht="15.75" hidden="1" thickTop="1" x14ac:dyDescent="0.25">
      <c r="A142" s="75"/>
      <c r="B142" s="111">
        <v>136</v>
      </c>
      <c r="C142" s="112"/>
      <c r="D142" s="113"/>
      <c r="E142" s="114"/>
      <c r="F142" s="115"/>
      <c r="G142" s="116"/>
      <c r="H142" s="114"/>
      <c r="I142" s="116"/>
      <c r="J142" s="116"/>
      <c r="K142" s="116"/>
      <c r="L142" s="5">
        <f t="shared" si="11"/>
        <v>0</v>
      </c>
      <c r="M142" s="32"/>
      <c r="N142" s="79"/>
      <c r="O142" s="33"/>
      <c r="P142" s="34"/>
    </row>
    <row r="143" spans="1:16" ht="15.75" hidden="1" thickTop="1" x14ac:dyDescent="0.25">
      <c r="A143" s="75"/>
      <c r="B143" s="111">
        <v>137</v>
      </c>
      <c r="C143" s="112"/>
      <c r="D143" s="113"/>
      <c r="E143" s="114"/>
      <c r="F143" s="115"/>
      <c r="G143" s="116"/>
      <c r="H143" s="114"/>
      <c r="I143" s="116"/>
      <c r="J143" s="116"/>
      <c r="K143" s="116"/>
      <c r="L143" s="5">
        <f t="shared" si="11"/>
        <v>0</v>
      </c>
      <c r="M143" s="32"/>
      <c r="N143" s="79"/>
      <c r="O143" s="33"/>
      <c r="P143" s="34"/>
    </row>
    <row r="144" spans="1:16" ht="15.75" hidden="1" thickTop="1" x14ac:dyDescent="0.25">
      <c r="A144" s="75"/>
      <c r="B144" s="111">
        <v>138</v>
      </c>
      <c r="C144" s="112"/>
      <c r="D144" s="113"/>
      <c r="E144" s="114"/>
      <c r="F144" s="115"/>
      <c r="G144" s="116"/>
      <c r="H144" s="114"/>
      <c r="I144" s="116"/>
      <c r="J144" s="116"/>
      <c r="K144" s="116"/>
      <c r="L144" s="5">
        <f t="shared" si="11"/>
        <v>0</v>
      </c>
      <c r="M144" s="32"/>
      <c r="N144" s="79"/>
      <c r="O144" s="33"/>
      <c r="P144" s="34"/>
    </row>
    <row r="145" spans="1:17" ht="15.75" hidden="1" thickTop="1" x14ac:dyDescent="0.25">
      <c r="A145" s="75"/>
      <c r="B145" s="111">
        <v>139</v>
      </c>
      <c r="C145" s="112"/>
      <c r="D145" s="113"/>
      <c r="E145" s="114"/>
      <c r="F145" s="115"/>
      <c r="G145" s="116"/>
      <c r="H145" s="114"/>
      <c r="I145" s="116"/>
      <c r="J145" s="116"/>
      <c r="K145" s="116"/>
      <c r="L145" s="5">
        <f t="shared" si="11"/>
        <v>0</v>
      </c>
      <c r="M145" s="32"/>
      <c r="N145" s="79"/>
      <c r="O145" s="33"/>
      <c r="P145" s="34"/>
    </row>
    <row r="146" spans="1:17" ht="15.75" hidden="1" thickTop="1" x14ac:dyDescent="0.25">
      <c r="A146" s="75"/>
      <c r="B146" s="111">
        <v>140</v>
      </c>
      <c r="C146" s="112"/>
      <c r="D146" s="113"/>
      <c r="E146" s="114"/>
      <c r="F146" s="115"/>
      <c r="G146" s="116"/>
      <c r="H146" s="114"/>
      <c r="I146" s="116"/>
      <c r="J146" s="116"/>
      <c r="K146" s="116"/>
      <c r="L146" s="5">
        <f t="shared" si="11"/>
        <v>0</v>
      </c>
      <c r="M146" s="32"/>
      <c r="N146" s="79"/>
      <c r="O146" s="33"/>
      <c r="P146" s="34"/>
    </row>
    <row r="147" spans="1:17" ht="15.75" hidden="1" thickTop="1" x14ac:dyDescent="0.25">
      <c r="A147" s="75"/>
      <c r="B147" s="111">
        <v>141</v>
      </c>
      <c r="C147" s="112"/>
      <c r="D147" s="113"/>
      <c r="E147" s="114"/>
      <c r="F147" s="115"/>
      <c r="G147" s="116"/>
      <c r="H147" s="114"/>
      <c r="I147" s="116"/>
      <c r="J147" s="116"/>
      <c r="K147" s="116"/>
      <c r="L147" s="5">
        <f t="shared" si="11"/>
        <v>0</v>
      </c>
      <c r="M147" s="32"/>
      <c r="N147" s="79"/>
      <c r="O147" s="33"/>
      <c r="P147" s="34"/>
    </row>
    <row r="148" spans="1:17" ht="15.75" hidden="1" thickTop="1" x14ac:dyDescent="0.25">
      <c r="A148" s="75"/>
      <c r="B148" s="111">
        <v>142</v>
      </c>
      <c r="C148" s="112"/>
      <c r="D148" s="113"/>
      <c r="E148" s="114"/>
      <c r="F148" s="115"/>
      <c r="G148" s="116"/>
      <c r="H148" s="114"/>
      <c r="I148" s="116"/>
      <c r="J148" s="116"/>
      <c r="K148" s="116"/>
      <c r="L148" s="5">
        <f t="shared" si="11"/>
        <v>0</v>
      </c>
      <c r="M148" s="32"/>
      <c r="N148" s="79"/>
      <c r="O148" s="33"/>
      <c r="P148" s="34"/>
    </row>
    <row r="149" spans="1:17" ht="15.75" hidden="1" thickTop="1" x14ac:dyDescent="0.25">
      <c r="A149" s="75"/>
      <c r="B149" s="111">
        <v>143</v>
      </c>
      <c r="C149" s="112"/>
      <c r="D149" s="113"/>
      <c r="E149" s="114"/>
      <c r="F149" s="115"/>
      <c r="G149" s="116"/>
      <c r="H149" s="114"/>
      <c r="I149" s="116"/>
      <c r="J149" s="116"/>
      <c r="K149" s="116"/>
      <c r="L149" s="5">
        <f t="shared" si="11"/>
        <v>0</v>
      </c>
      <c r="M149" s="32"/>
      <c r="N149" s="79"/>
      <c r="O149" s="33"/>
      <c r="P149" s="34"/>
    </row>
    <row r="150" spans="1:17" ht="15.75" hidden="1" thickTop="1" x14ac:dyDescent="0.25">
      <c r="A150" s="75"/>
      <c r="B150" s="111">
        <v>144</v>
      </c>
      <c r="C150" s="112"/>
      <c r="D150" s="113"/>
      <c r="E150" s="114"/>
      <c r="F150" s="115"/>
      <c r="G150" s="116"/>
      <c r="H150" s="114"/>
      <c r="I150" s="116"/>
      <c r="J150" s="116"/>
      <c r="K150" s="116"/>
      <c r="L150" s="5">
        <f t="shared" si="11"/>
        <v>0</v>
      </c>
      <c r="M150" s="32"/>
      <c r="N150" s="79"/>
      <c r="O150" s="33"/>
      <c r="P150" s="34"/>
    </row>
    <row r="151" spans="1:17" ht="15.75" hidden="1" thickTop="1" x14ac:dyDescent="0.25">
      <c r="A151" s="75"/>
      <c r="B151" s="111">
        <v>145</v>
      </c>
      <c r="C151" s="112"/>
      <c r="D151" s="113"/>
      <c r="E151" s="114"/>
      <c r="F151" s="115"/>
      <c r="G151" s="116"/>
      <c r="H151" s="114"/>
      <c r="I151" s="116"/>
      <c r="J151" s="116"/>
      <c r="K151" s="116"/>
      <c r="L151" s="5">
        <f t="shared" si="11"/>
        <v>0</v>
      </c>
      <c r="M151" s="32"/>
      <c r="N151" s="79"/>
      <c r="O151" s="33"/>
      <c r="P151" s="34"/>
    </row>
    <row r="152" spans="1:17" ht="15.75" hidden="1" thickTop="1" x14ac:dyDescent="0.25">
      <c r="A152" s="75"/>
      <c r="B152" s="111">
        <v>146</v>
      </c>
      <c r="C152" s="112"/>
      <c r="D152" s="113"/>
      <c r="E152" s="114"/>
      <c r="F152" s="115"/>
      <c r="G152" s="116"/>
      <c r="H152" s="114"/>
      <c r="I152" s="116"/>
      <c r="J152" s="116"/>
      <c r="K152" s="116"/>
      <c r="L152" s="5">
        <f t="shared" si="11"/>
        <v>0</v>
      </c>
      <c r="M152" s="32"/>
      <c r="N152" s="79"/>
      <c r="O152" s="33"/>
      <c r="P152" s="34"/>
    </row>
    <row r="153" spans="1:17" ht="15.75" hidden="1" thickTop="1" x14ac:dyDescent="0.25">
      <c r="A153" s="75"/>
      <c r="B153" s="111">
        <v>147</v>
      </c>
      <c r="C153" s="112"/>
      <c r="D153" s="113"/>
      <c r="E153" s="114"/>
      <c r="F153" s="115"/>
      <c r="G153" s="116"/>
      <c r="H153" s="114"/>
      <c r="I153" s="116"/>
      <c r="J153" s="116"/>
      <c r="K153" s="116"/>
      <c r="L153" s="5">
        <f t="shared" si="11"/>
        <v>0</v>
      </c>
      <c r="M153" s="32"/>
      <c r="N153" s="79"/>
      <c r="O153" s="33"/>
      <c r="P153" s="34"/>
    </row>
    <row r="154" spans="1:17" ht="15.75" hidden="1" thickTop="1" x14ac:dyDescent="0.25">
      <c r="A154" s="75"/>
      <c r="B154" s="111">
        <v>148</v>
      </c>
      <c r="C154" s="112"/>
      <c r="D154" s="113"/>
      <c r="E154" s="114"/>
      <c r="F154" s="115"/>
      <c r="G154" s="116"/>
      <c r="H154" s="114"/>
      <c r="I154" s="116"/>
      <c r="J154" s="116"/>
      <c r="K154" s="116"/>
      <c r="L154" s="5">
        <f t="shared" si="11"/>
        <v>0</v>
      </c>
      <c r="M154" s="32"/>
      <c r="N154" s="79"/>
      <c r="O154" s="33"/>
      <c r="P154" s="34"/>
    </row>
    <row r="155" spans="1:17" ht="15.75" hidden="1" thickTop="1" x14ac:dyDescent="0.25">
      <c r="A155" s="75"/>
      <c r="B155" s="111">
        <v>149</v>
      </c>
      <c r="C155" s="112"/>
      <c r="D155" s="113"/>
      <c r="E155" s="114"/>
      <c r="F155" s="115"/>
      <c r="G155" s="116"/>
      <c r="H155" s="114"/>
      <c r="I155" s="116"/>
      <c r="J155" s="116"/>
      <c r="K155" s="116"/>
      <c r="L155" s="5">
        <f t="shared" si="11"/>
        <v>0</v>
      </c>
      <c r="M155" s="32"/>
      <c r="N155" s="79"/>
      <c r="O155" s="33"/>
      <c r="P155" s="34"/>
    </row>
    <row r="156" spans="1:17" ht="16.5" hidden="1" thickTop="1" thickBot="1" x14ac:dyDescent="0.3">
      <c r="A156" s="75"/>
      <c r="B156" s="111">
        <v>150</v>
      </c>
      <c r="C156" s="117"/>
      <c r="D156" s="118"/>
      <c r="E156" s="119"/>
      <c r="F156" s="120"/>
      <c r="G156" s="121"/>
      <c r="H156" s="119"/>
      <c r="I156" s="121"/>
      <c r="J156" s="121"/>
      <c r="K156" s="121"/>
      <c r="L156" s="6">
        <f t="shared" si="11"/>
        <v>0</v>
      </c>
      <c r="M156" s="7"/>
      <c r="N156" s="92"/>
      <c r="O156" s="27">
        <f>D156*N156</f>
        <v>0</v>
      </c>
      <c r="P156" s="31" t="str">
        <f t="shared" si="5"/>
        <v xml:space="preserve"> </v>
      </c>
    </row>
    <row r="157" spans="1:17" ht="13.5" customHeight="1" thickTop="1" thickBot="1" x14ac:dyDescent="0.3">
      <c r="A157" s="122"/>
      <c r="B157" s="123"/>
      <c r="C157" s="66"/>
      <c r="D157" s="123"/>
      <c r="E157" s="66"/>
      <c r="F157" s="66"/>
      <c r="G157" s="123"/>
      <c r="H157" s="66"/>
      <c r="I157" s="123"/>
      <c r="J157" s="123"/>
      <c r="K157" s="123"/>
      <c r="L157" s="123"/>
      <c r="M157" s="123"/>
      <c r="N157" s="123"/>
      <c r="O157" s="123"/>
      <c r="P157" s="123"/>
    </row>
    <row r="158" spans="1:17" ht="60.75" customHeight="1" thickTop="1" thickBot="1" x14ac:dyDescent="0.3">
      <c r="A158" s="124"/>
      <c r="B158" s="156" t="s">
        <v>11</v>
      </c>
      <c r="C158" s="156"/>
      <c r="D158" s="156"/>
      <c r="E158" s="156"/>
      <c r="F158" s="156"/>
      <c r="G158" s="156"/>
      <c r="H158" s="156"/>
      <c r="I158" s="1"/>
      <c r="J158" s="125"/>
      <c r="K158" s="125"/>
      <c r="L158" s="2"/>
      <c r="M158" s="28" t="s">
        <v>2</v>
      </c>
      <c r="N158" s="143" t="s">
        <v>3</v>
      </c>
      <c r="O158" s="144"/>
      <c r="P158" s="145"/>
    </row>
    <row r="159" spans="1:17" ht="33" customHeight="1" thickTop="1" thickBot="1" x14ac:dyDescent="0.3">
      <c r="A159" s="124"/>
      <c r="B159" s="157" t="s">
        <v>4</v>
      </c>
      <c r="C159" s="157"/>
      <c r="D159" s="157"/>
      <c r="E159" s="157"/>
      <c r="F159" s="157"/>
      <c r="G159" s="157"/>
      <c r="H159" s="157"/>
      <c r="J159" s="3"/>
      <c r="K159" s="3"/>
      <c r="L159" s="4"/>
      <c r="M159" s="29">
        <f>SUM(L7:L99)</f>
        <v>28197</v>
      </c>
      <c r="N159" s="153">
        <f>SUM(O7:O99)</f>
        <v>21268</v>
      </c>
      <c r="O159" s="154"/>
      <c r="P159" s="155"/>
    </row>
    <row r="160" spans="1:17" ht="14.25" customHeight="1" thickTop="1" x14ac:dyDescent="0.25">
      <c r="A160" s="126"/>
      <c r="B160" s="124"/>
      <c r="C160" s="127"/>
      <c r="D160" s="128"/>
      <c r="E160" s="129"/>
      <c r="F160" s="127"/>
      <c r="G160" s="130"/>
      <c r="H160" s="127"/>
      <c r="I160" s="124"/>
      <c r="J160" s="124"/>
      <c r="K160" s="124"/>
      <c r="L160" s="130"/>
      <c r="M160" s="130"/>
      <c r="N160" s="130"/>
      <c r="O160" s="124"/>
      <c r="P160" s="124"/>
      <c r="Q160" s="124"/>
    </row>
    <row r="161" spans="1:17" ht="14.25" customHeight="1" x14ac:dyDescent="0.25">
      <c r="A161" s="126"/>
      <c r="B161" s="124"/>
      <c r="C161" s="127"/>
      <c r="D161" s="128"/>
      <c r="E161" s="129"/>
      <c r="F161" s="127"/>
      <c r="G161" s="130"/>
      <c r="H161" s="127"/>
      <c r="I161" s="124"/>
      <c r="J161" s="124"/>
      <c r="K161" s="124"/>
      <c r="L161" s="130"/>
      <c r="M161" s="130"/>
      <c r="N161" s="130"/>
      <c r="O161" s="124"/>
      <c r="P161" s="124"/>
      <c r="Q161" s="124"/>
    </row>
    <row r="162" spans="1:17" ht="14.25" customHeight="1" x14ac:dyDescent="0.25">
      <c r="A162" s="126"/>
      <c r="B162" s="124"/>
      <c r="C162" s="127"/>
      <c r="D162" s="128"/>
      <c r="E162" s="129"/>
      <c r="F162" s="127"/>
      <c r="G162" s="130"/>
      <c r="H162" s="127"/>
      <c r="I162" s="124"/>
      <c r="J162" s="124"/>
      <c r="K162" s="124"/>
      <c r="L162" s="130"/>
      <c r="M162" s="130"/>
      <c r="N162" s="130"/>
      <c r="O162" s="124"/>
      <c r="P162" s="124"/>
      <c r="Q162" s="124"/>
    </row>
    <row r="163" spans="1:17" ht="14.25" customHeight="1" x14ac:dyDescent="0.25">
      <c r="A163" s="126"/>
      <c r="B163" s="124"/>
      <c r="C163" s="127"/>
      <c r="D163" s="128"/>
      <c r="E163" s="129"/>
      <c r="F163" s="127"/>
      <c r="G163" s="130"/>
      <c r="H163" s="127"/>
      <c r="I163" s="124"/>
      <c r="J163" s="124"/>
      <c r="K163" s="124"/>
      <c r="L163" s="130"/>
      <c r="M163" s="130"/>
      <c r="N163" s="130"/>
      <c r="O163" s="124"/>
      <c r="P163" s="124"/>
      <c r="Q163" s="124"/>
    </row>
    <row r="164" spans="1:17" x14ac:dyDescent="0.25">
      <c r="C164" s="11"/>
      <c r="D164" s="30"/>
      <c r="E164" s="11"/>
      <c r="F164" s="11"/>
      <c r="G164" s="30"/>
      <c r="H164" s="11"/>
      <c r="K164" s="30"/>
      <c r="L164" s="30"/>
      <c r="M164" s="30"/>
    </row>
    <row r="165" spans="1:17" x14ac:dyDescent="0.25">
      <c r="C165" s="11"/>
      <c r="D165" s="30"/>
      <c r="E165" s="11"/>
      <c r="F165" s="11"/>
      <c r="G165" s="30"/>
      <c r="H165" s="11"/>
      <c r="K165" s="30"/>
      <c r="L165" s="30"/>
      <c r="M165" s="30"/>
    </row>
    <row r="166" spans="1:17" x14ac:dyDescent="0.25">
      <c r="C166" s="11"/>
      <c r="D166" s="30"/>
      <c r="E166" s="11"/>
      <c r="F166" s="11"/>
      <c r="G166" s="30"/>
      <c r="H166" s="11"/>
      <c r="K166" s="30"/>
      <c r="L166" s="30"/>
      <c r="M166" s="30"/>
    </row>
    <row r="167" spans="1:17" x14ac:dyDescent="0.25">
      <c r="C167" s="11"/>
      <c r="D167" s="30"/>
      <c r="E167" s="11"/>
      <c r="F167" s="11"/>
      <c r="G167" s="30"/>
      <c r="H167" s="11"/>
      <c r="K167" s="30"/>
      <c r="L167" s="30"/>
      <c r="M167" s="30"/>
    </row>
    <row r="168" spans="1:17" x14ac:dyDescent="0.25">
      <c r="C168" s="11"/>
      <c r="D168" s="30"/>
      <c r="E168" s="11"/>
      <c r="F168" s="11"/>
      <c r="G168" s="30"/>
      <c r="H168" s="11"/>
      <c r="K168" s="30"/>
      <c r="L168" s="30"/>
      <c r="M168" s="30"/>
    </row>
    <row r="169" spans="1:17" x14ac:dyDescent="0.25">
      <c r="C169" s="11"/>
      <c r="D169" s="30"/>
      <c r="E169" s="11"/>
      <c r="F169" s="11"/>
      <c r="G169" s="30"/>
      <c r="H169" s="11"/>
      <c r="K169" s="30"/>
      <c r="L169" s="30"/>
      <c r="M169" s="30"/>
    </row>
    <row r="170" spans="1:17" x14ac:dyDescent="0.25">
      <c r="C170" s="11"/>
      <c r="D170" s="30"/>
      <c r="E170" s="11"/>
      <c r="F170" s="11"/>
      <c r="G170" s="30"/>
      <c r="H170" s="11"/>
      <c r="K170" s="30"/>
      <c r="L170" s="30"/>
      <c r="M170" s="30"/>
    </row>
    <row r="171" spans="1:17" x14ac:dyDescent="0.25">
      <c r="C171" s="11"/>
      <c r="D171" s="30"/>
      <c r="E171" s="11"/>
      <c r="F171" s="11"/>
      <c r="G171" s="30"/>
      <c r="H171" s="11"/>
      <c r="K171" s="30"/>
      <c r="L171" s="30"/>
      <c r="M171" s="30"/>
    </row>
    <row r="172" spans="1:17" x14ac:dyDescent="0.25">
      <c r="C172" s="11"/>
      <c r="D172" s="30"/>
      <c r="E172" s="11"/>
      <c r="F172" s="11"/>
      <c r="G172" s="30"/>
      <c r="H172" s="11"/>
      <c r="K172" s="30"/>
      <c r="L172" s="30"/>
      <c r="M172" s="30"/>
    </row>
    <row r="173" spans="1:17" x14ac:dyDescent="0.25">
      <c r="C173" s="11"/>
      <c r="D173" s="30"/>
      <c r="E173" s="11"/>
      <c r="F173" s="11"/>
      <c r="G173" s="30"/>
      <c r="H173" s="11"/>
      <c r="K173" s="30"/>
      <c r="L173" s="30"/>
      <c r="M173" s="30"/>
    </row>
    <row r="174" spans="1:17" x14ac:dyDescent="0.25">
      <c r="C174" s="11"/>
      <c r="D174" s="30"/>
      <c r="E174" s="11"/>
      <c r="F174" s="11"/>
      <c r="G174" s="30"/>
      <c r="H174" s="11"/>
      <c r="K174" s="30"/>
      <c r="L174" s="30"/>
      <c r="M174" s="30"/>
    </row>
    <row r="175" spans="1:17" x14ac:dyDescent="0.25">
      <c r="C175" s="11"/>
      <c r="D175" s="30"/>
      <c r="E175" s="11"/>
      <c r="F175" s="11"/>
      <c r="G175" s="30"/>
      <c r="H175" s="11"/>
      <c r="K175" s="30"/>
      <c r="L175" s="30"/>
      <c r="M175" s="30"/>
    </row>
    <row r="176" spans="1:17" x14ac:dyDescent="0.25">
      <c r="C176" s="11"/>
      <c r="D176" s="30"/>
      <c r="E176" s="11"/>
      <c r="F176" s="11"/>
      <c r="G176" s="30"/>
      <c r="H176" s="11"/>
      <c r="K176" s="30"/>
      <c r="L176" s="30"/>
      <c r="M176" s="30"/>
    </row>
    <row r="177" spans="3:13" x14ac:dyDescent="0.25">
      <c r="C177" s="11"/>
      <c r="D177" s="30"/>
      <c r="E177" s="11"/>
      <c r="F177" s="11"/>
      <c r="G177" s="30"/>
      <c r="H177" s="11"/>
      <c r="K177" s="30"/>
      <c r="L177" s="30"/>
      <c r="M177" s="30"/>
    </row>
    <row r="178" spans="3:13" x14ac:dyDescent="0.25">
      <c r="C178" s="11"/>
      <c r="D178" s="30"/>
      <c r="E178" s="11"/>
      <c r="F178" s="11"/>
      <c r="G178" s="30"/>
      <c r="H178" s="11"/>
      <c r="K178" s="30"/>
      <c r="L178" s="30"/>
      <c r="M178" s="30"/>
    </row>
    <row r="179" spans="3:13" x14ac:dyDescent="0.25">
      <c r="C179" s="11"/>
      <c r="D179" s="30"/>
      <c r="E179" s="11"/>
      <c r="F179" s="11"/>
      <c r="G179" s="30"/>
      <c r="H179" s="11"/>
      <c r="K179" s="30"/>
      <c r="L179" s="30"/>
      <c r="M179" s="30"/>
    </row>
    <row r="180" spans="3:13" x14ac:dyDescent="0.25">
      <c r="C180" s="11"/>
      <c r="D180" s="30"/>
      <c r="E180" s="11"/>
      <c r="F180" s="11"/>
      <c r="G180" s="30"/>
      <c r="H180" s="11"/>
      <c r="K180" s="30"/>
      <c r="L180" s="30"/>
      <c r="M180" s="30"/>
    </row>
    <row r="181" spans="3:13" x14ac:dyDescent="0.25">
      <c r="C181" s="11"/>
      <c r="D181" s="30"/>
      <c r="E181" s="11"/>
      <c r="F181" s="11"/>
      <c r="G181" s="30"/>
      <c r="H181" s="11"/>
      <c r="K181" s="30"/>
      <c r="L181" s="30"/>
      <c r="M181" s="30"/>
    </row>
    <row r="182" spans="3:13" x14ac:dyDescent="0.25">
      <c r="C182" s="11"/>
      <c r="D182" s="30"/>
      <c r="E182" s="11"/>
      <c r="F182" s="11"/>
      <c r="G182" s="30"/>
      <c r="H182" s="11"/>
      <c r="K182" s="30"/>
      <c r="L182" s="30"/>
      <c r="M182" s="30"/>
    </row>
    <row r="183" spans="3:13" x14ac:dyDescent="0.25">
      <c r="C183" s="11"/>
      <c r="D183" s="30"/>
      <c r="E183" s="11"/>
      <c r="F183" s="11"/>
      <c r="G183" s="30"/>
      <c r="H183" s="11"/>
      <c r="K183" s="30"/>
      <c r="L183" s="30"/>
      <c r="M183" s="30"/>
    </row>
    <row r="184" spans="3:13" x14ac:dyDescent="0.25">
      <c r="C184" s="11"/>
      <c r="D184" s="30"/>
      <c r="E184" s="11"/>
      <c r="F184" s="11"/>
      <c r="G184" s="30"/>
      <c r="H184" s="11"/>
      <c r="K184" s="30"/>
      <c r="L184" s="30"/>
      <c r="M184" s="30"/>
    </row>
    <row r="185" spans="3:13" x14ac:dyDescent="0.25">
      <c r="C185" s="11"/>
      <c r="D185" s="30"/>
      <c r="E185" s="11"/>
      <c r="F185" s="11"/>
      <c r="G185" s="30"/>
      <c r="H185" s="11"/>
      <c r="K185" s="30"/>
      <c r="L185" s="30"/>
      <c r="M185" s="30"/>
    </row>
    <row r="186" spans="3:13" x14ac:dyDescent="0.25">
      <c r="C186" s="11"/>
      <c r="D186" s="30"/>
      <c r="E186" s="11"/>
      <c r="F186" s="11"/>
      <c r="G186" s="30"/>
      <c r="H186" s="11"/>
      <c r="K186" s="30"/>
      <c r="L186" s="30"/>
      <c r="M186" s="30"/>
    </row>
    <row r="187" spans="3:13" x14ac:dyDescent="0.25">
      <c r="C187" s="11"/>
      <c r="D187" s="30"/>
      <c r="E187" s="11"/>
      <c r="F187" s="11"/>
      <c r="G187" s="30"/>
      <c r="H187" s="11"/>
      <c r="K187" s="30"/>
      <c r="L187" s="30"/>
      <c r="M187" s="30"/>
    </row>
    <row r="188" spans="3:13" x14ac:dyDescent="0.25">
      <c r="C188" s="11"/>
      <c r="D188" s="30"/>
      <c r="E188" s="11"/>
      <c r="F188" s="11"/>
      <c r="G188" s="30"/>
      <c r="H188" s="11"/>
      <c r="K188" s="30"/>
      <c r="L188" s="30"/>
      <c r="M188" s="30"/>
    </row>
    <row r="189" spans="3:13" x14ac:dyDescent="0.25">
      <c r="C189" s="11"/>
      <c r="D189" s="30"/>
      <c r="E189" s="11"/>
      <c r="F189" s="11"/>
      <c r="G189" s="30"/>
      <c r="H189" s="11"/>
      <c r="K189" s="30"/>
      <c r="L189" s="30"/>
      <c r="M189" s="30"/>
    </row>
    <row r="190" spans="3:13" x14ac:dyDescent="0.25">
      <c r="C190" s="11"/>
      <c r="D190" s="30"/>
      <c r="E190" s="11"/>
      <c r="F190" s="11"/>
      <c r="G190" s="30"/>
      <c r="H190" s="11"/>
      <c r="K190" s="30"/>
      <c r="L190" s="30"/>
      <c r="M190" s="30"/>
    </row>
    <row r="191" spans="3:13" x14ac:dyDescent="0.25">
      <c r="C191" s="11"/>
      <c r="D191" s="30"/>
      <c r="E191" s="11"/>
      <c r="F191" s="11"/>
      <c r="G191" s="30"/>
      <c r="H191" s="11"/>
      <c r="K191" s="30"/>
      <c r="L191" s="30"/>
      <c r="M191" s="30"/>
    </row>
    <row r="192" spans="3:13" x14ac:dyDescent="0.25">
      <c r="C192" s="11"/>
      <c r="D192" s="30"/>
      <c r="E192" s="11"/>
      <c r="F192" s="11"/>
      <c r="G192" s="30"/>
      <c r="H192" s="11"/>
      <c r="K192" s="30"/>
      <c r="L192" s="30"/>
      <c r="M192" s="30"/>
    </row>
    <row r="193" spans="3:13" x14ac:dyDescent="0.25">
      <c r="C193" s="11"/>
      <c r="D193" s="30"/>
      <c r="E193" s="11"/>
      <c r="F193" s="11"/>
      <c r="G193" s="30"/>
      <c r="H193" s="11"/>
      <c r="K193" s="30"/>
      <c r="L193" s="30"/>
      <c r="M193" s="30"/>
    </row>
    <row r="194" spans="3:13" x14ac:dyDescent="0.25">
      <c r="C194" s="11"/>
      <c r="D194" s="30"/>
      <c r="E194" s="11"/>
      <c r="F194" s="11"/>
      <c r="G194" s="30"/>
      <c r="H194" s="11"/>
      <c r="K194" s="30"/>
      <c r="L194" s="30"/>
      <c r="M194" s="30"/>
    </row>
    <row r="195" spans="3:13" x14ac:dyDescent="0.25">
      <c r="C195" s="11"/>
      <c r="D195" s="30"/>
      <c r="E195" s="11"/>
      <c r="F195" s="11"/>
      <c r="G195" s="30"/>
      <c r="H195" s="11"/>
      <c r="K195" s="30"/>
      <c r="L195" s="30"/>
      <c r="M195" s="30"/>
    </row>
    <row r="196" spans="3:13" x14ac:dyDescent="0.25">
      <c r="C196" s="11"/>
      <c r="D196" s="30"/>
      <c r="E196" s="11"/>
      <c r="F196" s="11"/>
      <c r="G196" s="30"/>
      <c r="H196" s="11"/>
      <c r="K196" s="30"/>
      <c r="L196" s="30"/>
      <c r="M196" s="30"/>
    </row>
    <row r="197" spans="3:13" x14ac:dyDescent="0.25">
      <c r="C197" s="11"/>
      <c r="D197" s="30"/>
      <c r="E197" s="11"/>
      <c r="F197" s="11"/>
      <c r="G197" s="30"/>
      <c r="H197" s="11"/>
      <c r="K197" s="30"/>
      <c r="L197" s="30"/>
      <c r="M197" s="30"/>
    </row>
    <row r="198" spans="3:13" x14ac:dyDescent="0.25">
      <c r="C198" s="11"/>
      <c r="D198" s="30"/>
      <c r="E198" s="11"/>
      <c r="F198" s="11"/>
      <c r="G198" s="30"/>
      <c r="H198" s="11"/>
      <c r="K198" s="30"/>
      <c r="L198" s="30"/>
      <c r="M198" s="30"/>
    </row>
    <row r="199" spans="3:13" x14ac:dyDescent="0.25">
      <c r="C199" s="11"/>
      <c r="D199" s="30"/>
      <c r="E199" s="11"/>
      <c r="F199" s="11"/>
      <c r="G199" s="30"/>
      <c r="H199" s="11"/>
      <c r="K199" s="30"/>
      <c r="L199" s="30"/>
      <c r="M199" s="30"/>
    </row>
    <row r="200" spans="3:13" x14ac:dyDescent="0.25">
      <c r="C200" s="11"/>
      <c r="D200" s="30"/>
      <c r="E200" s="11"/>
      <c r="F200" s="11"/>
      <c r="G200" s="30"/>
      <c r="H200" s="11"/>
      <c r="K200" s="30"/>
      <c r="L200" s="30"/>
      <c r="M200" s="30"/>
    </row>
    <row r="201" spans="3:13" x14ac:dyDescent="0.25">
      <c r="C201" s="11"/>
      <c r="D201" s="30"/>
      <c r="E201" s="11"/>
      <c r="F201" s="11"/>
      <c r="G201" s="30"/>
      <c r="H201" s="11"/>
      <c r="K201" s="30"/>
      <c r="L201" s="30"/>
      <c r="M201" s="30"/>
    </row>
    <row r="202" spans="3:13" x14ac:dyDescent="0.25">
      <c r="C202" s="11"/>
      <c r="D202" s="30"/>
      <c r="E202" s="11"/>
      <c r="F202" s="11"/>
      <c r="G202" s="30"/>
      <c r="H202" s="11"/>
      <c r="K202" s="30"/>
      <c r="L202" s="30"/>
      <c r="M202" s="30"/>
    </row>
    <row r="203" spans="3:13" x14ac:dyDescent="0.25">
      <c r="C203" s="11"/>
      <c r="D203" s="30"/>
      <c r="E203" s="11"/>
      <c r="F203" s="11"/>
      <c r="G203" s="30"/>
      <c r="H203" s="11"/>
      <c r="K203" s="30"/>
      <c r="L203" s="30"/>
      <c r="M203" s="30"/>
    </row>
    <row r="204" spans="3:13" x14ac:dyDescent="0.25">
      <c r="C204" s="11"/>
      <c r="D204" s="30"/>
      <c r="E204" s="11"/>
      <c r="F204" s="11"/>
      <c r="G204" s="30"/>
      <c r="H204" s="11"/>
      <c r="K204" s="30"/>
      <c r="L204" s="30"/>
      <c r="M204" s="30"/>
    </row>
    <row r="205" spans="3:13" x14ac:dyDescent="0.25">
      <c r="C205" s="11"/>
      <c r="D205" s="30"/>
      <c r="E205" s="11"/>
      <c r="F205" s="11"/>
      <c r="G205" s="30"/>
      <c r="H205" s="11"/>
      <c r="K205" s="30"/>
      <c r="L205" s="30"/>
      <c r="M205" s="30"/>
    </row>
    <row r="206" spans="3:13" x14ac:dyDescent="0.25">
      <c r="C206" s="11"/>
      <c r="D206" s="30"/>
      <c r="E206" s="11"/>
      <c r="F206" s="11"/>
      <c r="G206" s="30"/>
      <c r="H206" s="11"/>
      <c r="K206" s="30"/>
      <c r="L206" s="30"/>
      <c r="M206" s="30"/>
    </row>
    <row r="207" spans="3:13" x14ac:dyDescent="0.25">
      <c r="C207" s="11"/>
      <c r="D207" s="30"/>
      <c r="E207" s="11"/>
      <c r="F207" s="11"/>
      <c r="G207" s="30"/>
      <c r="H207" s="11"/>
      <c r="K207" s="30"/>
      <c r="L207" s="30"/>
      <c r="M207" s="30"/>
    </row>
    <row r="208" spans="3:13" x14ac:dyDescent="0.25">
      <c r="C208" s="11"/>
      <c r="D208" s="30"/>
      <c r="E208" s="11"/>
      <c r="F208" s="11"/>
      <c r="G208" s="30"/>
      <c r="H208" s="11"/>
      <c r="K208" s="30"/>
      <c r="L208" s="30"/>
      <c r="M208" s="30"/>
    </row>
    <row r="209" spans="3:13" x14ac:dyDescent="0.25">
      <c r="C209" s="11"/>
      <c r="D209" s="30"/>
      <c r="E209" s="11"/>
      <c r="F209" s="11"/>
      <c r="G209" s="30"/>
      <c r="H209" s="11"/>
      <c r="K209" s="30"/>
      <c r="L209" s="30"/>
      <c r="M209" s="30"/>
    </row>
    <row r="210" spans="3:13" x14ac:dyDescent="0.25">
      <c r="C210" s="11"/>
      <c r="D210" s="30"/>
      <c r="E210" s="11"/>
      <c r="F210" s="11"/>
      <c r="G210" s="30"/>
      <c r="H210" s="11"/>
      <c r="K210" s="30"/>
      <c r="L210" s="30"/>
      <c r="M210" s="30"/>
    </row>
    <row r="211" spans="3:13" x14ac:dyDescent="0.25">
      <c r="C211" s="11"/>
      <c r="D211" s="30"/>
      <c r="E211" s="11"/>
      <c r="F211" s="11"/>
      <c r="G211" s="30"/>
      <c r="H211" s="11"/>
      <c r="K211" s="30"/>
      <c r="L211" s="30"/>
      <c r="M211" s="30"/>
    </row>
    <row r="212" spans="3:13" x14ac:dyDescent="0.25">
      <c r="C212" s="11"/>
      <c r="D212" s="30"/>
      <c r="E212" s="11"/>
      <c r="F212" s="11"/>
      <c r="G212" s="30"/>
      <c r="H212" s="11"/>
      <c r="K212" s="30"/>
      <c r="L212" s="30"/>
      <c r="M212" s="30"/>
    </row>
    <row r="213" spans="3:13" x14ac:dyDescent="0.25">
      <c r="C213" s="11"/>
      <c r="D213" s="30"/>
      <c r="E213" s="11"/>
      <c r="F213" s="11"/>
      <c r="G213" s="30"/>
      <c r="H213" s="11"/>
      <c r="K213" s="30"/>
      <c r="L213" s="30"/>
      <c r="M213" s="30"/>
    </row>
    <row r="214" spans="3:13" x14ac:dyDescent="0.25">
      <c r="C214" s="11"/>
      <c r="D214" s="30"/>
      <c r="E214" s="11"/>
      <c r="F214" s="11"/>
      <c r="G214" s="30"/>
      <c r="H214" s="11"/>
      <c r="K214" s="30"/>
      <c r="L214" s="30"/>
      <c r="M214" s="30"/>
    </row>
    <row r="215" spans="3:13" x14ac:dyDescent="0.25">
      <c r="C215" s="11"/>
      <c r="D215" s="30"/>
      <c r="E215" s="11"/>
      <c r="F215" s="11"/>
      <c r="G215" s="30"/>
      <c r="H215" s="11"/>
      <c r="K215" s="30"/>
      <c r="L215" s="30"/>
      <c r="M215" s="30"/>
    </row>
    <row r="216" spans="3:13" x14ac:dyDescent="0.25">
      <c r="C216" s="11"/>
      <c r="D216" s="30"/>
      <c r="E216" s="11"/>
      <c r="F216" s="11"/>
      <c r="G216" s="30"/>
      <c r="H216" s="11"/>
      <c r="K216" s="30"/>
      <c r="L216" s="30"/>
      <c r="M216" s="30"/>
    </row>
    <row r="217" spans="3:13" x14ac:dyDescent="0.25">
      <c r="C217" s="11"/>
      <c r="D217" s="30"/>
      <c r="E217" s="11"/>
      <c r="F217" s="11"/>
      <c r="G217" s="30"/>
      <c r="H217" s="11"/>
      <c r="K217" s="30"/>
      <c r="L217" s="30"/>
      <c r="M217" s="30"/>
    </row>
    <row r="218" spans="3:13" x14ac:dyDescent="0.25">
      <c r="C218" s="11"/>
      <c r="D218" s="30"/>
      <c r="E218" s="11"/>
      <c r="F218" s="11"/>
      <c r="G218" s="30"/>
      <c r="H218" s="11"/>
      <c r="K218" s="30"/>
      <c r="L218" s="30"/>
      <c r="M218" s="30"/>
    </row>
    <row r="219" spans="3:13" x14ac:dyDescent="0.25">
      <c r="C219" s="11"/>
      <c r="D219" s="30"/>
      <c r="E219" s="11"/>
      <c r="F219" s="11"/>
      <c r="G219" s="30"/>
      <c r="H219" s="11"/>
      <c r="K219" s="30"/>
      <c r="L219" s="30"/>
      <c r="M219" s="30"/>
    </row>
    <row r="220" spans="3:13" x14ac:dyDescent="0.25">
      <c r="C220" s="11"/>
      <c r="D220" s="30"/>
      <c r="E220" s="11"/>
      <c r="F220" s="11"/>
      <c r="G220" s="30"/>
      <c r="H220" s="11"/>
      <c r="K220" s="30"/>
      <c r="L220" s="30"/>
      <c r="M220" s="30"/>
    </row>
    <row r="221" spans="3:13" x14ac:dyDescent="0.25">
      <c r="C221" s="11"/>
      <c r="D221" s="30"/>
      <c r="E221" s="11"/>
      <c r="F221" s="11"/>
      <c r="G221" s="30"/>
      <c r="H221" s="11"/>
      <c r="K221" s="30"/>
      <c r="L221" s="30"/>
      <c r="M221" s="30"/>
    </row>
    <row r="222" spans="3:13" x14ac:dyDescent="0.25">
      <c r="C222" s="11"/>
      <c r="D222" s="30"/>
      <c r="E222" s="11"/>
      <c r="F222" s="11"/>
      <c r="G222" s="30"/>
      <c r="H222" s="11"/>
      <c r="K222" s="30"/>
      <c r="L222" s="30"/>
      <c r="M222" s="30"/>
    </row>
    <row r="223" spans="3:13" x14ac:dyDescent="0.25">
      <c r="C223" s="11"/>
      <c r="D223" s="30"/>
      <c r="E223" s="11"/>
      <c r="F223" s="11"/>
      <c r="G223" s="30"/>
      <c r="H223" s="11"/>
      <c r="K223" s="30"/>
      <c r="L223" s="30"/>
      <c r="M223" s="30"/>
    </row>
    <row r="224" spans="3:13" x14ac:dyDescent="0.25">
      <c r="C224" s="11"/>
      <c r="D224" s="30"/>
      <c r="E224" s="11"/>
      <c r="F224" s="11"/>
      <c r="G224" s="30"/>
      <c r="H224" s="11"/>
      <c r="K224" s="30"/>
      <c r="L224" s="30"/>
      <c r="M224" s="30"/>
    </row>
    <row r="225" spans="3:13" x14ac:dyDescent="0.25">
      <c r="C225" s="11"/>
      <c r="D225" s="30"/>
      <c r="E225" s="11"/>
      <c r="F225" s="11"/>
      <c r="G225" s="30"/>
      <c r="H225" s="11"/>
      <c r="K225" s="30"/>
      <c r="L225" s="30"/>
      <c r="M225" s="30"/>
    </row>
    <row r="226" spans="3:13" x14ac:dyDescent="0.25">
      <c r="C226" s="11"/>
      <c r="D226" s="30"/>
      <c r="E226" s="11"/>
      <c r="F226" s="11"/>
      <c r="G226" s="30"/>
      <c r="H226" s="11"/>
      <c r="K226" s="30"/>
      <c r="L226" s="30"/>
      <c r="M226" s="30"/>
    </row>
    <row r="227" spans="3:13" x14ac:dyDescent="0.25">
      <c r="C227" s="11"/>
      <c r="D227" s="30"/>
      <c r="E227" s="11"/>
      <c r="F227" s="11"/>
      <c r="G227" s="30"/>
      <c r="H227" s="11"/>
      <c r="K227" s="30"/>
      <c r="L227" s="30"/>
      <c r="M227" s="30"/>
    </row>
    <row r="228" spans="3:13" x14ac:dyDescent="0.25">
      <c r="C228" s="11"/>
      <c r="D228" s="30"/>
      <c r="E228" s="11"/>
      <c r="F228" s="11"/>
      <c r="G228" s="30"/>
      <c r="H228" s="11"/>
      <c r="K228" s="30"/>
      <c r="L228" s="30"/>
      <c r="M228" s="30"/>
    </row>
    <row r="229" spans="3:13" x14ac:dyDescent="0.25">
      <c r="C229" s="11"/>
      <c r="D229" s="30"/>
      <c r="E229" s="11"/>
      <c r="F229" s="11"/>
      <c r="G229" s="30"/>
      <c r="H229" s="11"/>
      <c r="K229" s="30"/>
      <c r="L229" s="30"/>
      <c r="M229" s="30"/>
    </row>
    <row r="230" spans="3:13" x14ac:dyDescent="0.25">
      <c r="C230" s="11"/>
      <c r="D230" s="30"/>
      <c r="E230" s="11"/>
      <c r="F230" s="11"/>
      <c r="G230" s="30"/>
      <c r="H230" s="11"/>
      <c r="K230" s="30"/>
      <c r="L230" s="30"/>
      <c r="M230" s="30"/>
    </row>
    <row r="231" spans="3:13" x14ac:dyDescent="0.25">
      <c r="C231" s="11"/>
      <c r="D231" s="30"/>
      <c r="E231" s="11"/>
      <c r="F231" s="11"/>
      <c r="G231" s="30"/>
      <c r="H231" s="11"/>
      <c r="K231" s="30"/>
      <c r="L231" s="30"/>
      <c r="M231" s="30"/>
    </row>
    <row r="232" spans="3:13" x14ac:dyDescent="0.25">
      <c r="C232" s="11"/>
      <c r="D232" s="30"/>
      <c r="E232" s="11"/>
      <c r="F232" s="11"/>
      <c r="G232" s="30"/>
      <c r="H232" s="11"/>
      <c r="K232" s="30"/>
      <c r="L232" s="30"/>
      <c r="M232" s="30"/>
    </row>
    <row r="233" spans="3:13" x14ac:dyDescent="0.25">
      <c r="C233" s="11"/>
      <c r="D233" s="30"/>
      <c r="E233" s="11"/>
      <c r="F233" s="11"/>
      <c r="G233" s="30"/>
      <c r="H233" s="11"/>
      <c r="K233" s="30"/>
      <c r="L233" s="30"/>
      <c r="M233" s="30"/>
    </row>
    <row r="234" spans="3:13" x14ac:dyDescent="0.25">
      <c r="C234" s="11"/>
      <c r="D234" s="30"/>
      <c r="E234" s="11"/>
      <c r="F234" s="11"/>
      <c r="G234" s="30"/>
      <c r="H234" s="11"/>
      <c r="K234" s="30"/>
      <c r="L234" s="30"/>
      <c r="M234" s="30"/>
    </row>
    <row r="235" spans="3:13" x14ac:dyDescent="0.25">
      <c r="C235" s="11"/>
      <c r="D235" s="30"/>
      <c r="E235" s="11"/>
      <c r="F235" s="11"/>
      <c r="G235" s="30"/>
      <c r="H235" s="11"/>
      <c r="K235" s="30"/>
      <c r="L235" s="30"/>
      <c r="M235" s="30"/>
    </row>
    <row r="236" spans="3:13" x14ac:dyDescent="0.25">
      <c r="C236" s="11"/>
      <c r="D236" s="30"/>
      <c r="E236" s="11"/>
      <c r="F236" s="11"/>
      <c r="G236" s="30"/>
      <c r="H236" s="11"/>
      <c r="K236" s="30"/>
      <c r="L236" s="30"/>
      <c r="M236" s="30"/>
    </row>
    <row r="237" spans="3:13" x14ac:dyDescent="0.25">
      <c r="C237" s="11"/>
      <c r="D237" s="30"/>
      <c r="E237" s="11"/>
      <c r="F237" s="11"/>
      <c r="G237" s="30"/>
      <c r="H237" s="11"/>
      <c r="K237" s="30"/>
      <c r="L237" s="30"/>
      <c r="M237" s="30"/>
    </row>
    <row r="238" spans="3:13" x14ac:dyDescent="0.25">
      <c r="C238" s="11"/>
      <c r="D238" s="30"/>
      <c r="E238" s="11"/>
      <c r="F238" s="11"/>
      <c r="G238" s="30"/>
      <c r="H238" s="11"/>
      <c r="K238" s="30"/>
      <c r="L238" s="30"/>
      <c r="M238" s="30"/>
    </row>
    <row r="239" spans="3:13" x14ac:dyDescent="0.25">
      <c r="C239" s="11"/>
      <c r="D239" s="30"/>
      <c r="E239" s="11"/>
      <c r="F239" s="11"/>
      <c r="G239" s="30"/>
      <c r="H239" s="11"/>
      <c r="K239" s="30"/>
      <c r="L239" s="30"/>
      <c r="M239" s="30"/>
    </row>
    <row r="240" spans="3:13" x14ac:dyDescent="0.25">
      <c r="C240" s="11"/>
      <c r="D240" s="30"/>
      <c r="E240" s="11"/>
      <c r="F240" s="11"/>
      <c r="G240" s="30"/>
      <c r="H240" s="11"/>
      <c r="K240" s="30"/>
      <c r="L240" s="30"/>
      <c r="M240" s="30"/>
    </row>
    <row r="241" spans="3:13" x14ac:dyDescent="0.25">
      <c r="C241" s="11"/>
      <c r="D241" s="30"/>
      <c r="E241" s="11"/>
      <c r="F241" s="11"/>
      <c r="G241" s="30"/>
      <c r="H241" s="11"/>
      <c r="K241" s="30"/>
      <c r="L241" s="30"/>
      <c r="M241" s="30"/>
    </row>
    <row r="242" spans="3:13" x14ac:dyDescent="0.25">
      <c r="C242" s="11"/>
      <c r="D242" s="30"/>
      <c r="E242" s="11"/>
      <c r="F242" s="11"/>
      <c r="G242" s="30"/>
      <c r="H242" s="11"/>
      <c r="K242" s="30"/>
      <c r="L242" s="30"/>
      <c r="M242" s="30"/>
    </row>
    <row r="243" spans="3:13" x14ac:dyDescent="0.25">
      <c r="C243" s="11"/>
      <c r="D243" s="30"/>
      <c r="E243" s="11"/>
      <c r="F243" s="11"/>
      <c r="G243" s="30"/>
      <c r="H243" s="11"/>
      <c r="K243" s="30"/>
      <c r="L243" s="30"/>
      <c r="M243" s="30"/>
    </row>
    <row r="244" spans="3:13" x14ac:dyDescent="0.25">
      <c r="C244" s="11"/>
      <c r="D244" s="30"/>
      <c r="E244" s="11"/>
      <c r="F244" s="11"/>
      <c r="G244" s="30"/>
      <c r="H244" s="11"/>
      <c r="K244" s="30"/>
      <c r="L244" s="30"/>
      <c r="M244" s="30"/>
    </row>
    <row r="245" spans="3:13" x14ac:dyDescent="0.25">
      <c r="C245" s="11"/>
      <c r="D245" s="30"/>
      <c r="E245" s="11"/>
      <c r="F245" s="11"/>
      <c r="G245" s="30"/>
      <c r="H245" s="11"/>
      <c r="K245" s="30"/>
      <c r="L245" s="30"/>
      <c r="M245" s="30"/>
    </row>
    <row r="246" spans="3:13" x14ac:dyDescent="0.25">
      <c r="C246" s="11"/>
      <c r="D246" s="30"/>
      <c r="E246" s="11"/>
      <c r="F246" s="11"/>
      <c r="G246" s="30"/>
      <c r="H246" s="11"/>
      <c r="K246" s="30"/>
      <c r="L246" s="30"/>
      <c r="M246" s="30"/>
    </row>
    <row r="247" spans="3:13" x14ac:dyDescent="0.25">
      <c r="C247" s="11"/>
      <c r="D247" s="30"/>
      <c r="E247" s="11"/>
      <c r="F247" s="11"/>
      <c r="G247" s="30"/>
      <c r="H247" s="11"/>
      <c r="K247" s="30"/>
      <c r="L247" s="30"/>
      <c r="M247" s="30"/>
    </row>
    <row r="248" spans="3:13" x14ac:dyDescent="0.25">
      <c r="C248" s="11"/>
      <c r="D248" s="30"/>
      <c r="E248" s="11"/>
      <c r="F248" s="11"/>
      <c r="G248" s="30"/>
      <c r="H248" s="11"/>
      <c r="K248" s="30"/>
      <c r="L248" s="30"/>
      <c r="M248" s="30"/>
    </row>
    <row r="249" spans="3:13" x14ac:dyDescent="0.25">
      <c r="C249" s="11"/>
      <c r="D249" s="30"/>
      <c r="E249" s="11"/>
      <c r="F249" s="11"/>
      <c r="G249" s="30"/>
      <c r="H249" s="11"/>
      <c r="K249" s="30"/>
      <c r="L249" s="30"/>
      <c r="M249" s="30"/>
    </row>
    <row r="250" spans="3:13" x14ac:dyDescent="0.25">
      <c r="C250" s="11"/>
      <c r="D250" s="30"/>
      <c r="E250" s="11"/>
      <c r="F250" s="11"/>
      <c r="G250" s="30"/>
      <c r="H250" s="11"/>
      <c r="K250" s="30"/>
      <c r="L250" s="30"/>
      <c r="M250" s="30"/>
    </row>
    <row r="251" spans="3:13" x14ac:dyDescent="0.25">
      <c r="C251" s="11"/>
      <c r="D251" s="30"/>
      <c r="E251" s="11"/>
      <c r="F251" s="11"/>
      <c r="G251" s="30"/>
      <c r="H251" s="11"/>
      <c r="K251" s="30"/>
      <c r="L251" s="30"/>
      <c r="M251" s="30"/>
    </row>
    <row r="252" spans="3:13" x14ac:dyDescent="0.25">
      <c r="C252" s="11"/>
      <c r="D252" s="30"/>
      <c r="E252" s="11"/>
      <c r="F252" s="11"/>
      <c r="G252" s="30"/>
      <c r="H252" s="11"/>
      <c r="K252" s="30"/>
      <c r="L252" s="30"/>
      <c r="M252" s="30"/>
    </row>
    <row r="253" spans="3:13" x14ac:dyDescent="0.25">
      <c r="C253" s="11"/>
      <c r="D253" s="30"/>
      <c r="E253" s="11"/>
      <c r="F253" s="11"/>
      <c r="G253" s="30"/>
      <c r="H253" s="11"/>
      <c r="K253" s="30"/>
      <c r="L253" s="30"/>
      <c r="M253" s="30"/>
    </row>
    <row r="254" spans="3:13" x14ac:dyDescent="0.25">
      <c r="C254" s="11"/>
      <c r="D254" s="30"/>
      <c r="E254" s="11"/>
      <c r="F254" s="11"/>
      <c r="G254" s="30"/>
      <c r="H254" s="11"/>
      <c r="K254" s="30"/>
      <c r="L254" s="30"/>
      <c r="M254" s="30"/>
    </row>
    <row r="255" spans="3:13" x14ac:dyDescent="0.25">
      <c r="C255" s="11"/>
      <c r="D255" s="30"/>
      <c r="E255" s="11"/>
      <c r="F255" s="11"/>
      <c r="G255" s="30"/>
      <c r="H255" s="11"/>
      <c r="K255" s="30"/>
      <c r="L255" s="30"/>
      <c r="M255" s="30"/>
    </row>
    <row r="256" spans="3:13" x14ac:dyDescent="0.25">
      <c r="C256" s="11"/>
      <c r="D256" s="30"/>
      <c r="E256" s="11"/>
      <c r="F256" s="11"/>
      <c r="G256" s="30"/>
      <c r="H256" s="11"/>
      <c r="K256" s="30"/>
      <c r="L256" s="30"/>
      <c r="M256" s="30"/>
    </row>
    <row r="257" spans="3:13" x14ac:dyDescent="0.25">
      <c r="C257" s="11"/>
      <c r="D257" s="30"/>
      <c r="E257" s="11"/>
      <c r="F257" s="11"/>
      <c r="G257" s="30"/>
      <c r="H257" s="11"/>
      <c r="K257" s="30"/>
      <c r="L257" s="30"/>
      <c r="M257" s="30"/>
    </row>
    <row r="258" spans="3:13" x14ac:dyDescent="0.25">
      <c r="C258" s="11"/>
      <c r="D258" s="30"/>
      <c r="E258" s="11"/>
      <c r="F258" s="11"/>
      <c r="G258" s="30"/>
      <c r="H258" s="11"/>
      <c r="K258" s="30"/>
      <c r="L258" s="30"/>
      <c r="M258" s="30"/>
    </row>
    <row r="259" spans="3:13" x14ac:dyDescent="0.25">
      <c r="C259" s="11"/>
      <c r="D259" s="30"/>
      <c r="E259" s="11"/>
      <c r="F259" s="11"/>
      <c r="G259" s="30"/>
      <c r="H259" s="11"/>
      <c r="K259" s="30"/>
      <c r="L259" s="30"/>
      <c r="M259" s="30"/>
    </row>
    <row r="260" spans="3:13" x14ac:dyDescent="0.25">
      <c r="C260" s="11"/>
      <c r="D260" s="30"/>
      <c r="E260" s="11"/>
      <c r="F260" s="11"/>
      <c r="G260" s="30"/>
      <c r="H260" s="11"/>
      <c r="K260" s="30"/>
      <c r="L260" s="30"/>
      <c r="M260" s="30"/>
    </row>
    <row r="261" spans="3:13" x14ac:dyDescent="0.25">
      <c r="C261" s="11"/>
      <c r="D261" s="30"/>
      <c r="E261" s="11"/>
      <c r="F261" s="11"/>
      <c r="G261" s="30"/>
      <c r="H261" s="11"/>
      <c r="K261" s="30"/>
      <c r="L261" s="30"/>
      <c r="M261" s="30"/>
    </row>
    <row r="262" spans="3:13" x14ac:dyDescent="0.25">
      <c r="C262" s="11"/>
      <c r="D262" s="30"/>
      <c r="E262" s="11"/>
      <c r="F262" s="11"/>
      <c r="G262" s="30"/>
      <c r="H262" s="11"/>
      <c r="K262" s="30"/>
      <c r="L262" s="30"/>
      <c r="M262" s="30"/>
    </row>
    <row r="263" spans="3:13" x14ac:dyDescent="0.25">
      <c r="C263" s="11"/>
      <c r="D263" s="30"/>
      <c r="E263" s="11"/>
      <c r="F263" s="11"/>
      <c r="G263" s="30"/>
      <c r="H263" s="11"/>
      <c r="K263" s="30"/>
      <c r="L263" s="30"/>
      <c r="M263" s="30"/>
    </row>
    <row r="264" spans="3:13" x14ac:dyDescent="0.25">
      <c r="C264" s="11"/>
      <c r="D264" s="30"/>
      <c r="E264" s="11"/>
      <c r="F264" s="11"/>
      <c r="G264" s="30"/>
      <c r="H264" s="11"/>
      <c r="K264" s="30"/>
      <c r="L264" s="30"/>
      <c r="M264" s="30"/>
    </row>
    <row r="265" spans="3:13" x14ac:dyDescent="0.25">
      <c r="C265" s="11"/>
      <c r="D265" s="30"/>
      <c r="E265" s="11"/>
      <c r="F265" s="11"/>
      <c r="G265" s="30"/>
      <c r="H265" s="11"/>
      <c r="K265" s="30"/>
      <c r="L265" s="30"/>
      <c r="M265" s="30"/>
    </row>
    <row r="266" spans="3:13" x14ac:dyDescent="0.25">
      <c r="C266" s="11"/>
      <c r="D266" s="30"/>
      <c r="E266" s="11"/>
      <c r="F266" s="11"/>
      <c r="G266" s="30"/>
      <c r="H266" s="11"/>
      <c r="K266" s="30"/>
      <c r="L266" s="30"/>
      <c r="M266" s="30"/>
    </row>
    <row r="267" spans="3:13" x14ac:dyDescent="0.25">
      <c r="C267" s="11"/>
      <c r="D267" s="30"/>
      <c r="E267" s="11"/>
      <c r="F267" s="11"/>
      <c r="G267" s="30"/>
      <c r="H267" s="11"/>
      <c r="K267" s="30"/>
      <c r="L267" s="30"/>
      <c r="M267" s="30"/>
    </row>
    <row r="268" spans="3:13" x14ac:dyDescent="0.25">
      <c r="C268" s="11"/>
      <c r="D268" s="30"/>
      <c r="E268" s="11"/>
      <c r="F268" s="11"/>
      <c r="G268" s="30"/>
      <c r="H268" s="11"/>
      <c r="K268" s="30"/>
      <c r="L268" s="30"/>
      <c r="M268" s="30"/>
    </row>
    <row r="269" spans="3:13" x14ac:dyDescent="0.25">
      <c r="C269" s="11"/>
      <c r="D269" s="30"/>
      <c r="E269" s="11"/>
      <c r="F269" s="11"/>
      <c r="G269" s="30"/>
      <c r="H269" s="11"/>
      <c r="K269" s="30"/>
      <c r="L269" s="30"/>
      <c r="M269" s="30"/>
    </row>
    <row r="270" spans="3:13" x14ac:dyDescent="0.25">
      <c r="C270" s="11"/>
      <c r="D270" s="30"/>
      <c r="E270" s="11"/>
      <c r="F270" s="11"/>
      <c r="G270" s="30"/>
      <c r="H270" s="11"/>
      <c r="K270" s="30"/>
      <c r="L270" s="30"/>
      <c r="M270" s="30"/>
    </row>
    <row r="271" spans="3:13" x14ac:dyDescent="0.25">
      <c r="C271" s="11"/>
      <c r="D271" s="30"/>
      <c r="E271" s="11"/>
      <c r="F271" s="11"/>
      <c r="G271" s="30"/>
      <c r="H271" s="11"/>
      <c r="K271" s="30"/>
      <c r="L271" s="30"/>
      <c r="M271" s="30"/>
    </row>
    <row r="272" spans="3:13" x14ac:dyDescent="0.25">
      <c r="C272" s="11"/>
      <c r="D272" s="30"/>
      <c r="E272" s="11"/>
      <c r="F272" s="11"/>
      <c r="G272" s="30"/>
      <c r="H272" s="11"/>
      <c r="K272" s="30"/>
      <c r="L272" s="30"/>
      <c r="M272" s="30"/>
    </row>
    <row r="273" spans="3:13" x14ac:dyDescent="0.25">
      <c r="C273" s="11"/>
      <c r="D273" s="30"/>
      <c r="E273" s="11"/>
      <c r="F273" s="11"/>
      <c r="G273" s="30"/>
      <c r="H273" s="11"/>
      <c r="K273" s="30"/>
      <c r="L273" s="30"/>
      <c r="M273" s="30"/>
    </row>
    <row r="274" spans="3:13" x14ac:dyDescent="0.25">
      <c r="C274" s="11"/>
      <c r="D274" s="30"/>
      <c r="E274" s="11"/>
      <c r="F274" s="11"/>
      <c r="G274" s="30"/>
      <c r="H274" s="11"/>
      <c r="K274" s="30"/>
      <c r="L274" s="30"/>
      <c r="M274" s="30"/>
    </row>
    <row r="275" spans="3:13" x14ac:dyDescent="0.25">
      <c r="C275" s="11"/>
      <c r="D275" s="30"/>
      <c r="E275" s="11"/>
      <c r="F275" s="11"/>
      <c r="G275" s="30"/>
      <c r="H275" s="11"/>
      <c r="K275" s="30"/>
      <c r="L275" s="30"/>
      <c r="M275" s="30"/>
    </row>
    <row r="276" spans="3:13" x14ac:dyDescent="0.25">
      <c r="C276" s="11"/>
      <c r="D276" s="30"/>
      <c r="E276" s="11"/>
      <c r="F276" s="11"/>
      <c r="G276" s="30"/>
      <c r="H276" s="11"/>
      <c r="K276" s="30"/>
      <c r="L276" s="30"/>
      <c r="M276" s="30"/>
    </row>
    <row r="277" spans="3:13" x14ac:dyDescent="0.25">
      <c r="C277" s="11"/>
      <c r="D277" s="30"/>
      <c r="E277" s="11"/>
      <c r="F277" s="11"/>
      <c r="G277" s="30"/>
      <c r="H277" s="11"/>
      <c r="K277" s="30"/>
      <c r="L277" s="30"/>
      <c r="M277" s="30"/>
    </row>
    <row r="278" spans="3:13" x14ac:dyDescent="0.25">
      <c r="C278" s="11"/>
      <c r="D278" s="30"/>
      <c r="E278" s="11"/>
      <c r="F278" s="11"/>
      <c r="G278" s="30"/>
      <c r="H278" s="11"/>
      <c r="K278" s="30"/>
      <c r="L278" s="30"/>
      <c r="M278" s="30"/>
    </row>
    <row r="279" spans="3:13" x14ac:dyDescent="0.25">
      <c r="C279" s="11"/>
      <c r="D279" s="30"/>
      <c r="E279" s="11"/>
      <c r="F279" s="11"/>
      <c r="G279" s="30"/>
      <c r="H279" s="11"/>
      <c r="K279" s="30"/>
      <c r="L279" s="30"/>
      <c r="M279" s="30"/>
    </row>
    <row r="280" spans="3:13" x14ac:dyDescent="0.25">
      <c r="C280" s="11"/>
      <c r="D280" s="30"/>
      <c r="E280" s="11"/>
      <c r="F280" s="11"/>
      <c r="G280" s="30"/>
      <c r="H280" s="11"/>
      <c r="K280" s="30"/>
      <c r="L280" s="30"/>
      <c r="M280" s="30"/>
    </row>
    <row r="281" spans="3:13" x14ac:dyDescent="0.25">
      <c r="C281" s="11"/>
      <c r="D281" s="30"/>
      <c r="E281" s="11"/>
      <c r="F281" s="11"/>
      <c r="G281" s="30"/>
      <c r="H281" s="11"/>
      <c r="K281" s="30"/>
      <c r="L281" s="30"/>
      <c r="M281" s="30"/>
    </row>
    <row r="282" spans="3:13" x14ac:dyDescent="0.25">
      <c r="C282" s="11"/>
      <c r="D282" s="30"/>
      <c r="E282" s="11"/>
      <c r="F282" s="11"/>
      <c r="G282" s="30"/>
      <c r="H282" s="11"/>
      <c r="K282" s="30"/>
      <c r="L282" s="30"/>
      <c r="M282" s="30"/>
    </row>
    <row r="283" spans="3:13" x14ac:dyDescent="0.25">
      <c r="C283" s="11"/>
      <c r="D283" s="30"/>
      <c r="E283" s="11"/>
      <c r="F283" s="11"/>
      <c r="G283" s="30"/>
      <c r="H283" s="11"/>
      <c r="K283" s="30"/>
      <c r="L283" s="30"/>
      <c r="M283" s="30"/>
    </row>
    <row r="284" spans="3:13" x14ac:dyDescent="0.25">
      <c r="C284" s="11"/>
      <c r="D284" s="30"/>
      <c r="E284" s="11"/>
      <c r="F284" s="11"/>
      <c r="G284" s="30"/>
      <c r="H284" s="11"/>
      <c r="K284" s="30"/>
      <c r="L284" s="30"/>
      <c r="M284" s="30"/>
    </row>
    <row r="285" spans="3:13" x14ac:dyDescent="0.25">
      <c r="C285" s="11"/>
      <c r="D285" s="30"/>
      <c r="E285" s="11"/>
      <c r="F285" s="11"/>
      <c r="G285" s="30"/>
      <c r="H285" s="11"/>
      <c r="K285" s="30"/>
      <c r="L285" s="30"/>
      <c r="M285" s="30"/>
    </row>
    <row r="286" spans="3:13" x14ac:dyDescent="0.25">
      <c r="C286" s="11"/>
      <c r="D286" s="30"/>
      <c r="E286" s="11"/>
      <c r="F286" s="11"/>
      <c r="G286" s="30"/>
      <c r="H286" s="11"/>
      <c r="K286" s="30"/>
      <c r="L286" s="30"/>
      <c r="M286" s="30"/>
    </row>
    <row r="287" spans="3:13" x14ac:dyDescent="0.25">
      <c r="C287" s="11"/>
      <c r="D287" s="30"/>
      <c r="E287" s="11"/>
      <c r="F287" s="11"/>
      <c r="G287" s="30"/>
      <c r="H287" s="11"/>
      <c r="K287" s="30"/>
      <c r="L287" s="30"/>
      <c r="M287" s="30"/>
    </row>
    <row r="288" spans="3:13" x14ac:dyDescent="0.25">
      <c r="C288" s="11"/>
      <c r="D288" s="30"/>
      <c r="E288" s="11"/>
      <c r="F288" s="11"/>
      <c r="G288" s="30"/>
      <c r="H288" s="11"/>
      <c r="K288" s="30"/>
      <c r="L288" s="30"/>
      <c r="M288" s="30"/>
    </row>
    <row r="289" spans="3:13" x14ac:dyDescent="0.25">
      <c r="C289" s="11"/>
      <c r="D289" s="30"/>
      <c r="E289" s="11"/>
      <c r="F289" s="11"/>
      <c r="G289" s="30"/>
      <c r="H289" s="11"/>
      <c r="K289" s="30"/>
      <c r="L289" s="30"/>
      <c r="M289" s="30"/>
    </row>
    <row r="290" spans="3:13" x14ac:dyDescent="0.25">
      <c r="C290" s="11"/>
      <c r="D290" s="30"/>
      <c r="E290" s="11"/>
      <c r="F290" s="11"/>
      <c r="G290" s="30"/>
      <c r="H290" s="11"/>
      <c r="K290" s="30"/>
      <c r="L290" s="30"/>
      <c r="M290" s="30"/>
    </row>
    <row r="291" spans="3:13" x14ac:dyDescent="0.25">
      <c r="C291" s="11"/>
      <c r="D291" s="30"/>
      <c r="E291" s="11"/>
      <c r="F291" s="11"/>
      <c r="G291" s="30"/>
      <c r="H291" s="11"/>
      <c r="K291" s="30"/>
      <c r="L291" s="30"/>
      <c r="M291" s="30"/>
    </row>
    <row r="292" spans="3:13" x14ac:dyDescent="0.25">
      <c r="C292" s="11"/>
      <c r="D292" s="30"/>
      <c r="E292" s="11"/>
      <c r="F292" s="11"/>
      <c r="G292" s="30"/>
      <c r="H292" s="11"/>
      <c r="K292" s="30"/>
      <c r="L292" s="30"/>
      <c r="M292" s="30"/>
    </row>
    <row r="293" spans="3:13" x14ac:dyDescent="0.25">
      <c r="C293" s="11"/>
      <c r="D293" s="30"/>
      <c r="E293" s="11"/>
      <c r="F293" s="11"/>
      <c r="G293" s="30"/>
      <c r="H293" s="11"/>
      <c r="K293" s="30"/>
      <c r="L293" s="30"/>
      <c r="M293" s="30"/>
    </row>
    <row r="294" spans="3:13" x14ac:dyDescent="0.25">
      <c r="C294" s="11"/>
      <c r="D294" s="30"/>
      <c r="E294" s="11"/>
      <c r="F294" s="11"/>
      <c r="G294" s="30"/>
      <c r="H294" s="11"/>
      <c r="K294" s="30"/>
      <c r="L294" s="30"/>
      <c r="M294" s="30"/>
    </row>
    <row r="295" spans="3:13" x14ac:dyDescent="0.25">
      <c r="C295" s="11"/>
      <c r="D295" s="30"/>
      <c r="E295" s="11"/>
      <c r="F295" s="11"/>
      <c r="G295" s="30"/>
      <c r="H295" s="11"/>
      <c r="K295" s="30"/>
      <c r="L295" s="30"/>
      <c r="M295" s="30"/>
    </row>
  </sheetData>
  <sheetProtection password="F79C" sheet="1" objects="1" scenarios="1" selectLockedCells="1"/>
  <mergeCells count="39">
    <mergeCell ref="J7:J51"/>
    <mergeCell ref="K7:K51"/>
    <mergeCell ref="J52:J65"/>
    <mergeCell ref="K52:K65"/>
    <mergeCell ref="G52:G65"/>
    <mergeCell ref="H52:H65"/>
    <mergeCell ref="I52:I65"/>
    <mergeCell ref="G7:G51"/>
    <mergeCell ref="H7:H51"/>
    <mergeCell ref="I7:I51"/>
    <mergeCell ref="K66:K72"/>
    <mergeCell ref="J66:J72"/>
    <mergeCell ref="G66:G72"/>
    <mergeCell ref="H66:H72"/>
    <mergeCell ref="I66:I72"/>
    <mergeCell ref="N159:P159"/>
    <mergeCell ref="B158:H158"/>
    <mergeCell ref="B159:H159"/>
    <mergeCell ref="G91:G99"/>
    <mergeCell ref="H91:H99"/>
    <mergeCell ref="I91:I99"/>
    <mergeCell ref="J91:J99"/>
    <mergeCell ref="K91:K99"/>
    <mergeCell ref="B3:C4"/>
    <mergeCell ref="D3:E4"/>
    <mergeCell ref="F3:H4"/>
    <mergeCell ref="N1:P1"/>
    <mergeCell ref="N158:P158"/>
    <mergeCell ref="G85:G90"/>
    <mergeCell ref="B1:E1"/>
    <mergeCell ref="J85:J90"/>
    <mergeCell ref="K85:K90"/>
    <mergeCell ref="G73:G83"/>
    <mergeCell ref="H73:H83"/>
    <mergeCell ref="I73:I83"/>
    <mergeCell ref="H85:H90"/>
    <mergeCell ref="I85:I90"/>
    <mergeCell ref="J73:J83"/>
    <mergeCell ref="K73:K83"/>
  </mergeCells>
  <conditionalFormatting sqref="B7:B156">
    <cfRule type="containsBlanks" dxfId="72" priority="152">
      <formula>LEN(TRIM(B7))=0</formula>
    </cfRule>
  </conditionalFormatting>
  <conditionalFormatting sqref="B7:B156">
    <cfRule type="cellIs" dxfId="71" priority="147" operator="greaterThanOrEqual">
      <formula>1</formula>
    </cfRule>
  </conditionalFormatting>
  <conditionalFormatting sqref="D100:D155">
    <cfRule type="containsBlanks" dxfId="70" priority="132">
      <formula>LEN(TRIM(D100))=0</formula>
    </cfRule>
  </conditionalFormatting>
  <conditionalFormatting sqref="D156">
    <cfRule type="containsBlanks" dxfId="69" priority="131">
      <formula>LEN(TRIM(D156))=0</formula>
    </cfRule>
  </conditionalFormatting>
  <conditionalFormatting sqref="N7:N99">
    <cfRule type="notContainsBlanks" dxfId="68" priority="119">
      <formula>LEN(TRIM(N7))&gt;0</formula>
    </cfRule>
    <cfRule type="containsBlanks" dxfId="67" priority="120">
      <formula>LEN(TRIM(N7))=0</formula>
    </cfRule>
  </conditionalFormatting>
  <conditionalFormatting sqref="N7:N99">
    <cfRule type="notContainsBlanks" dxfId="66" priority="118">
      <formula>LEN(TRIM(N7))&gt;0</formula>
    </cfRule>
  </conditionalFormatting>
  <conditionalFormatting sqref="P8:P9">
    <cfRule type="cellIs" dxfId="65" priority="116" operator="equal">
      <formula>"NEVYHOVUJE"</formula>
    </cfRule>
    <cfRule type="cellIs" dxfId="64" priority="117" operator="equal">
      <formula>"VYHOVUJE"</formula>
    </cfRule>
  </conditionalFormatting>
  <conditionalFormatting sqref="N100:N155">
    <cfRule type="notContainsBlanks" dxfId="63" priority="114">
      <formula>LEN(TRIM(N100))&gt;0</formula>
    </cfRule>
    <cfRule type="containsBlanks" dxfId="62" priority="115">
      <formula>LEN(TRIM(N100))=0</formula>
    </cfRule>
  </conditionalFormatting>
  <conditionalFormatting sqref="N100:N155">
    <cfRule type="notContainsBlanks" dxfId="61" priority="113">
      <formula>LEN(TRIM(N100))&gt;0</formula>
    </cfRule>
  </conditionalFormatting>
  <conditionalFormatting sqref="P10:P11 P17 P23 P29 P35 P100:P155">
    <cfRule type="cellIs" dxfId="60" priority="111" operator="equal">
      <formula>"NEVYHOVUJE"</formula>
    </cfRule>
    <cfRule type="cellIs" dxfId="59" priority="112" operator="equal">
      <formula>"VYHOVUJE"</formula>
    </cfRule>
  </conditionalFormatting>
  <conditionalFormatting sqref="N156">
    <cfRule type="notContainsBlanks" dxfId="58" priority="109">
      <formula>LEN(TRIM(N156))&gt;0</formula>
    </cfRule>
    <cfRule type="containsBlanks" dxfId="57" priority="110">
      <formula>LEN(TRIM(N156))=0</formula>
    </cfRule>
  </conditionalFormatting>
  <conditionalFormatting sqref="N156">
    <cfRule type="notContainsBlanks" dxfId="56" priority="108">
      <formula>LEN(TRIM(N156))&gt;0</formula>
    </cfRule>
  </conditionalFormatting>
  <conditionalFormatting sqref="P12:P13 P18:P19 P24:P25 P30:P31 P156">
    <cfRule type="cellIs" dxfId="55" priority="106" operator="equal">
      <formula>"NEVYHOVUJE"</formula>
    </cfRule>
    <cfRule type="cellIs" dxfId="54" priority="107" operator="equal">
      <formula>"VYHOVUJE"</formula>
    </cfRule>
  </conditionalFormatting>
  <conditionalFormatting sqref="P14:P15 P20:P21 P26:P27 P32:P33">
    <cfRule type="cellIs" dxfId="53" priority="101" operator="equal">
      <formula>"NEVYHOVUJE"</formula>
    </cfRule>
    <cfRule type="cellIs" dxfId="52" priority="102" operator="equal">
      <formula>"VYHOVUJE"</formula>
    </cfRule>
  </conditionalFormatting>
  <conditionalFormatting sqref="P16 P22 P28 P34">
    <cfRule type="cellIs" dxfId="51" priority="96" operator="equal">
      <formula>"NEVYHOVUJE"</formula>
    </cfRule>
    <cfRule type="cellIs" dxfId="50" priority="97" operator="equal">
      <formula>"VYHOVUJE"</formula>
    </cfRule>
  </conditionalFormatting>
  <conditionalFormatting sqref="D48:D50">
    <cfRule type="containsBlanks" dxfId="49" priority="65">
      <formula>LEN(TRIM(D48))=0</formula>
    </cfRule>
  </conditionalFormatting>
  <conditionalFormatting sqref="D51">
    <cfRule type="containsBlanks" dxfId="48" priority="64">
      <formula>LEN(TRIM(D51))=0</formula>
    </cfRule>
  </conditionalFormatting>
  <conditionalFormatting sqref="D7">
    <cfRule type="containsBlanks" dxfId="47" priority="63">
      <formula>LEN(TRIM(D7))=0</formula>
    </cfRule>
  </conditionalFormatting>
  <conditionalFormatting sqref="D8">
    <cfRule type="containsBlanks" dxfId="46" priority="62">
      <formula>LEN(TRIM(D8))=0</formula>
    </cfRule>
  </conditionalFormatting>
  <conditionalFormatting sqref="D29">
    <cfRule type="containsBlanks" dxfId="45" priority="53">
      <formula>LEN(TRIM(D29))=0</formula>
    </cfRule>
  </conditionalFormatting>
  <conditionalFormatting sqref="D30">
    <cfRule type="containsBlanks" dxfId="44" priority="52">
      <formula>LEN(TRIM(D30))=0</formula>
    </cfRule>
  </conditionalFormatting>
  <conditionalFormatting sqref="D11:D16">
    <cfRule type="containsBlanks" dxfId="43" priority="61">
      <formula>LEN(TRIM(D11))=0</formula>
    </cfRule>
  </conditionalFormatting>
  <conditionalFormatting sqref="D17:D20">
    <cfRule type="containsBlanks" dxfId="42" priority="60">
      <formula>LEN(TRIM(D17))=0</formula>
    </cfRule>
  </conditionalFormatting>
  <conditionalFormatting sqref="D21">
    <cfRule type="containsBlanks" dxfId="41" priority="59">
      <formula>LEN(TRIM(D21))=0</formula>
    </cfRule>
  </conditionalFormatting>
  <conditionalFormatting sqref="D22">
    <cfRule type="containsBlanks" dxfId="40" priority="58">
      <formula>LEN(TRIM(D22))=0</formula>
    </cfRule>
  </conditionalFormatting>
  <conditionalFormatting sqref="D23">
    <cfRule type="containsBlanks" dxfId="39" priority="57">
      <formula>LEN(TRIM(D23))=0</formula>
    </cfRule>
  </conditionalFormatting>
  <conditionalFormatting sqref="D24:D25">
    <cfRule type="containsBlanks" dxfId="38" priority="56">
      <formula>LEN(TRIM(D24))=0</formula>
    </cfRule>
  </conditionalFormatting>
  <conditionalFormatting sqref="D26">
    <cfRule type="containsBlanks" dxfId="37" priority="55">
      <formula>LEN(TRIM(D26))=0</formula>
    </cfRule>
  </conditionalFormatting>
  <conditionalFormatting sqref="D28">
    <cfRule type="containsBlanks" dxfId="36" priority="54">
      <formula>LEN(TRIM(D28))=0</formula>
    </cfRule>
  </conditionalFormatting>
  <conditionalFormatting sqref="D31">
    <cfRule type="containsBlanks" dxfId="35" priority="51">
      <formula>LEN(TRIM(D31))=0</formula>
    </cfRule>
  </conditionalFormatting>
  <conditionalFormatting sqref="D32">
    <cfRule type="containsBlanks" dxfId="34" priority="50">
      <formula>LEN(TRIM(D32))=0</formula>
    </cfRule>
  </conditionalFormatting>
  <conditionalFormatting sqref="D33">
    <cfRule type="containsBlanks" dxfId="33" priority="49">
      <formula>LEN(TRIM(D33))=0</formula>
    </cfRule>
  </conditionalFormatting>
  <conditionalFormatting sqref="D34:D35">
    <cfRule type="containsBlanks" dxfId="32" priority="48">
      <formula>LEN(TRIM(D34))=0</formula>
    </cfRule>
  </conditionalFormatting>
  <conditionalFormatting sqref="D36">
    <cfRule type="containsBlanks" dxfId="31" priority="47">
      <formula>LEN(TRIM(D36))=0</formula>
    </cfRule>
  </conditionalFormatting>
  <conditionalFormatting sqref="D37">
    <cfRule type="containsBlanks" dxfId="30" priority="46">
      <formula>LEN(TRIM(D37))=0</formula>
    </cfRule>
  </conditionalFormatting>
  <conditionalFormatting sqref="D38">
    <cfRule type="containsBlanks" dxfId="29" priority="45">
      <formula>LEN(TRIM(D38))=0</formula>
    </cfRule>
  </conditionalFormatting>
  <conditionalFormatting sqref="D39">
    <cfRule type="containsBlanks" dxfId="28" priority="44">
      <formula>LEN(TRIM(D39))=0</formula>
    </cfRule>
  </conditionalFormatting>
  <conditionalFormatting sqref="D40">
    <cfRule type="containsBlanks" dxfId="27" priority="43">
      <formula>LEN(TRIM(D40))=0</formula>
    </cfRule>
  </conditionalFormatting>
  <conditionalFormatting sqref="D41">
    <cfRule type="containsBlanks" dxfId="26" priority="42">
      <formula>LEN(TRIM(D41))=0</formula>
    </cfRule>
  </conditionalFormatting>
  <conditionalFormatting sqref="D42:D43">
    <cfRule type="containsBlanks" dxfId="25" priority="41">
      <formula>LEN(TRIM(D42))=0</formula>
    </cfRule>
  </conditionalFormatting>
  <conditionalFormatting sqref="D47">
    <cfRule type="containsBlanks" dxfId="24" priority="40">
      <formula>LEN(TRIM(D47))=0</formula>
    </cfRule>
  </conditionalFormatting>
  <conditionalFormatting sqref="D9">
    <cfRule type="containsBlanks" dxfId="23" priority="38">
      <formula>LEN(TRIM(D9))=0</formula>
    </cfRule>
  </conditionalFormatting>
  <conditionalFormatting sqref="D10">
    <cfRule type="containsBlanks" dxfId="22" priority="39">
      <formula>LEN(TRIM(D10))=0</formula>
    </cfRule>
  </conditionalFormatting>
  <conditionalFormatting sqref="D44:D46">
    <cfRule type="containsBlanks" dxfId="21" priority="37">
      <formula>LEN(TRIM(D44))=0</formula>
    </cfRule>
  </conditionalFormatting>
  <conditionalFormatting sqref="D27">
    <cfRule type="containsBlanks" dxfId="20" priority="36">
      <formula>LEN(TRIM(D27))=0</formula>
    </cfRule>
  </conditionalFormatting>
  <conditionalFormatting sqref="D52:D55">
    <cfRule type="containsBlanks" dxfId="19" priority="35">
      <formula>LEN(TRIM(D52))=0</formula>
    </cfRule>
  </conditionalFormatting>
  <conditionalFormatting sqref="D56:D58">
    <cfRule type="containsBlanks" dxfId="18" priority="34">
      <formula>LEN(TRIM(D56))=0</formula>
    </cfRule>
  </conditionalFormatting>
  <conditionalFormatting sqref="D59:D62">
    <cfRule type="containsBlanks" dxfId="17" priority="33">
      <formula>LEN(TRIM(D59))=0</formula>
    </cfRule>
  </conditionalFormatting>
  <conditionalFormatting sqref="D63">
    <cfRule type="containsBlanks" dxfId="16" priority="32">
      <formula>LEN(TRIM(D63))=0</formula>
    </cfRule>
  </conditionalFormatting>
  <conditionalFormatting sqref="D64">
    <cfRule type="containsBlanks" dxfId="15" priority="31">
      <formula>LEN(TRIM(D64))=0</formula>
    </cfRule>
  </conditionalFormatting>
  <conditionalFormatting sqref="D65">
    <cfRule type="containsBlanks" dxfId="14" priority="30">
      <formula>LEN(TRIM(D65))=0</formula>
    </cfRule>
  </conditionalFormatting>
  <conditionalFormatting sqref="D66:D72">
    <cfRule type="containsBlanks" dxfId="13" priority="29">
      <formula>LEN(TRIM(D66))=0</formula>
    </cfRule>
  </conditionalFormatting>
  <conditionalFormatting sqref="D73:D74 D77:D82">
    <cfRule type="containsBlanks" dxfId="12" priority="28">
      <formula>LEN(TRIM(D73))=0</formula>
    </cfRule>
  </conditionalFormatting>
  <conditionalFormatting sqref="D76">
    <cfRule type="containsBlanks" dxfId="11" priority="27">
      <formula>LEN(TRIM(D76))=0</formula>
    </cfRule>
  </conditionalFormatting>
  <conditionalFormatting sqref="D76">
    <cfRule type="containsBlanks" dxfId="10" priority="26">
      <formula>LEN(TRIM(D76))=0</formula>
    </cfRule>
  </conditionalFormatting>
  <conditionalFormatting sqref="D77">
    <cfRule type="containsBlanks" dxfId="9" priority="25">
      <formula>LEN(TRIM(D77))=0</formula>
    </cfRule>
  </conditionalFormatting>
  <conditionalFormatting sqref="D75">
    <cfRule type="containsBlanks" dxfId="8" priority="24">
      <formula>LEN(TRIM(D75))=0</formula>
    </cfRule>
  </conditionalFormatting>
  <conditionalFormatting sqref="D83">
    <cfRule type="containsBlanks" dxfId="7" priority="23">
      <formula>LEN(TRIM(D83))=0</formula>
    </cfRule>
  </conditionalFormatting>
  <conditionalFormatting sqref="D84">
    <cfRule type="containsBlanks" dxfId="6" priority="22">
      <formula>LEN(TRIM(D84))=0</formula>
    </cfRule>
  </conditionalFormatting>
  <conditionalFormatting sqref="D85:D90">
    <cfRule type="containsBlanks" dxfId="5" priority="21">
      <formula>LEN(TRIM(D85))=0</formula>
    </cfRule>
  </conditionalFormatting>
  <conditionalFormatting sqref="D91:D99">
    <cfRule type="containsBlanks" dxfId="4" priority="20">
      <formula>LEN(TRIM(D91))=0</formula>
    </cfRule>
  </conditionalFormatting>
  <conditionalFormatting sqref="P7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P36:P9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disablePrompts="1" count="2">
    <dataValidation type="list" showInputMessage="1" showErrorMessage="1" sqref="H100:H156 H91 H84:H85 H73 H66 H7 H52" xr:uid="{00000000-0002-0000-0000-000000000000}">
      <formula1>"ANO,NE"</formula1>
    </dataValidation>
    <dataValidation type="list" showInputMessage="1" showErrorMessage="1" sqref="E7:E156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2018-03-26T12:57:36Z</cp:lastPrinted>
  <dcterms:created xsi:type="dcterms:W3CDTF">2014-03-05T12:43:32Z</dcterms:created>
  <dcterms:modified xsi:type="dcterms:W3CDTF">2018-03-26T12:57:39Z</dcterms:modified>
</cp:coreProperties>
</file>