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4240" windowHeight="13740" tabRatio="939" activeTab="0"/>
  </bookViews>
  <sheets>
    <sheet name="Software" sheetId="1" r:id="rId1"/>
  </sheets>
  <definedNames>
    <definedName name="_xlnm.Print_Area" localSheetId="0">'Software'!$B$1:$Q$10</definedName>
    <definedName name="Print_Area_0" localSheetId="0">'Software'!$B$1:$Q$10</definedName>
  </definedNames>
  <calcPr calcId="145621"/>
</workbook>
</file>

<file path=xl/sharedStrings.xml><?xml version="1.0" encoding="utf-8"?>
<sst xmlns="http://schemas.openxmlformats.org/spreadsheetml/2006/main" count="34" uniqueCount="34">
  <si>
    <t>Vyplní se automaticky</t>
  </si>
  <si>
    <t>Vyplní dodavatel</t>
  </si>
  <si>
    <t>[DOPLNÍ DODAVATEL]</t>
  </si>
  <si>
    <t>Položka</t>
  </si>
  <si>
    <t>Název</t>
  </si>
  <si>
    <t>Množství</t>
  </si>
  <si>
    <t>Popis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</si>
  <si>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</si>
  <si>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</si>
  <si>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</si>
  <si>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</si>
  <si>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Servis pro rok 2018 k licenci ANSYS Mechanical Enterprise a ANSYS HPC Pack pro NTC</t>
  </si>
  <si>
    <t>sada</t>
  </si>
  <si>
    <t>ANO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</si>
  <si>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</si>
  <si>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</si>
  <si>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</si>
  <si>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</si>
  <si>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Nutno použít logolinky k OP VVV projektu</t>
  </si>
  <si>
    <t>Software III 005 - 2018 (SW-(III.)-005-2018)</t>
  </si>
  <si>
    <t>Priloha_c._1_Smlouvy_SW_technicka_specifikace_SW-(III.)-005-2018</t>
  </si>
  <si>
    <t>POZNÁMKA</t>
  </si>
  <si>
    <t>Maximální cena za jednotlivé položky 
 v Kč BEZ DPH</t>
  </si>
  <si>
    <t>Místo dodání</t>
  </si>
  <si>
    <t xml:space="preserve">Teslova 9, 
301 00  Plzeň, 
 Nové technologie-výzkumné centrum 
</t>
  </si>
  <si>
    <t>Kontaktní osoba 
k převzetí zboží</t>
  </si>
  <si>
    <t>Bc. Martin Šafránek,
Tel.: 37763 4792,
 případně
Ing. David Lávička, Ph.D.,
Tel.: 37763 4712</t>
  </si>
  <si>
    <r>
      <t xml:space="preserve">Pokud financováno z projektových prostředků, pak </t>
    </r>
    <r>
      <rPr>
        <b/>
        <sz val="11"/>
        <color rgb="FFFF0000"/>
        <rFont val="Calibri"/>
        <family val="2"/>
      </rPr>
      <t xml:space="preserve">DODAVATEL </t>
    </r>
    <r>
      <rPr>
        <b/>
        <sz val="11"/>
        <rFont val="Calibri"/>
        <family val="2"/>
      </rPr>
      <t xml:space="preserve">uvede </t>
    </r>
    <r>
      <rPr>
        <b/>
        <sz val="11"/>
        <color rgb="FFFF0000"/>
        <rFont val="Calibri"/>
        <family val="2"/>
      </rPr>
      <t>NA FAKTURU</t>
    </r>
    <r>
      <rPr>
        <b/>
        <sz val="11"/>
        <rFont val="Calibri"/>
        <family val="2"/>
      </rPr>
      <t>: NÁZEV A ČÍSLO DOTAČNÍHO PROJEKTU</t>
    </r>
  </si>
  <si>
    <t>Financováno 
z projektových finančních prostředků</t>
  </si>
  <si>
    <t>Fakturace</t>
  </si>
  <si>
    <t>Samostatná faktura</t>
  </si>
  <si>
    <t>Měrná jednotka [MJ]</t>
  </si>
  <si>
    <r>
      <t xml:space="preserve">Zadavatel disponuje trvalými plovoucími licencemi bez omezení způsobu použití programového systému firmy ANSYS Inc. v rozsahu: 
1x proces ANSYS Mechanical Enterprise a 1x ANSYS HPC Pack s instalací na licenčním serveru orfeus.ntc.zcu.cz (MAC ID 001fc65022cd).
Zadavatel je veden pod zákaznickým číslem 431175. 
Předmětem dodávky je servis/údržba </t>
    </r>
    <r>
      <rPr>
        <b/>
        <sz val="11"/>
        <color rgb="FFFF0000"/>
        <rFont val="Calibri"/>
        <family val="2"/>
      </rPr>
      <t xml:space="preserve">pro kalendářní rok 2018 </t>
    </r>
    <r>
      <rPr>
        <sz val="11"/>
        <color rgb="FF000000"/>
        <rFont val="Calibri"/>
        <family val="2"/>
      </rPr>
      <t>(do 31.12.2018) pro výše popsanou instalaci programů. 
Servisem/údržbou se rozumí bezplatné dodávání nejnovějších uvolněných aktualizací uvedených programů, telefonická podpora uživatele a přístup na uživatelský portál firmy ANSYS Inc.</t>
    </r>
  </si>
  <si>
    <t>Název: Výpočetní a experimentální design pokročilých materiálů s novými funkcionalitami (VEDPMNF),
 Číslo projektu: CZ.02.1.01/0.0/0.0/15_003/0000358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</si>
</sst>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,&quot;Kč&quot;"/>
    <numFmt numFmtId="165" formatCode="_-* #,##0.00\ &quot;Kč&quot;_-;\-* #,##0.00\ &quot;Kč&quot;_-;_-* &quot; &quot;??,_-;_-@_-"/>
    <numFmt numFmtId="166" formatCode="#,##0.00\ &quot;Kč&quot;"/>
    <numFmt numFmtId="177" formatCode="#,##0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3"/>
      <color rgb="FF00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left" vertical="top" wrapText="1" indent="4"/>
      <protection locked="0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Font="1" applyBorder="1" applyAlignment="1" applyProtection="1">
      <alignment horizontal="left" vertical="center" indent="4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4"/>
      <protection/>
    </xf>
    <xf numFmtId="0" fontId="0" fillId="0" borderId="0" xfId="0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textRotation="90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/>
    <xf numFmtId="0" fontId="0" fillId="0" borderId="0" xfId="0" applyAlignment="1">
      <alignment/>
    </xf>
    <xf numFmtId="0" fontId="0" fillId="0" borderId="0" xfId="0" applyBorder="1" applyAlignment="1" applyProtection="1">
      <alignment vertical="center" wrapText="1"/>
      <protection/>
    </xf>
    <xf numFmtId="164" fontId="0" fillId="0" borderId="0" xfId="0" applyNumberFormat="1" applyBorder="1" applyAlignment="1" applyProtection="1">
      <alignment horizontal="right" vertical="center" indent="4"/>
      <protection/>
    </xf>
    <xf numFmtId="0" fontId="8" fillId="4" borderId="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right" vertical="center" indent="4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right" vertical="center" indent="4"/>
      <protection/>
    </xf>
    <xf numFmtId="0" fontId="0" fillId="0" borderId="0" xfId="0" applyBorder="1"/>
    <xf numFmtId="0" fontId="0" fillId="0" borderId="5" xfId="0" applyBorder="1" applyAlignment="1">
      <alignment/>
    </xf>
    <xf numFmtId="3" fontId="0" fillId="3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3" fontId="0" fillId="5" borderId="4" xfId="0" applyNumberFormat="1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165" fontId="0" fillId="0" borderId="4" xfId="0" applyNumberFormat="1" applyBorder="1" applyAlignment="1" applyProtection="1">
      <alignment horizontal="right" vertical="center" indent="1"/>
      <protection/>
    </xf>
    <xf numFmtId="166" fontId="0" fillId="0" borderId="4" xfId="0" applyNumberFormat="1" applyFill="1" applyBorder="1" applyAlignment="1" applyProtection="1">
      <alignment horizontal="right" vertical="center" indent="1"/>
      <protection/>
    </xf>
    <xf numFmtId="166" fontId="0" fillId="6" borderId="4" xfId="0" applyNumberFormat="1" applyFill="1" applyBorder="1" applyAlignment="1" applyProtection="1">
      <alignment horizontal="right" vertical="center" indent="1"/>
      <protection/>
    </xf>
    <xf numFmtId="166" fontId="2" fillId="0" borderId="3" xfId="0" applyNumberFormat="1" applyFont="1" applyBorder="1" applyAlignment="1" applyProtection="1">
      <alignment horizontal="center" vertical="center"/>
      <protection/>
    </xf>
    <xf numFmtId="166" fontId="0" fillId="7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5" borderId="4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vertical="center" wrapText="1"/>
    </xf>
    <xf numFmtId="166" fontId="2" fillId="0" borderId="7" xfId="0" applyNumberFormat="1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sz val="11"/>
        <name val="Calibri"/>
        <color rgb="FF000000"/>
      </font>
      <numFmt numFmtId="177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80F29B"/>
      <rgbColor rgb="00808080"/>
      <rgbColor rgb="009999FF"/>
      <rgbColor rgb="00993366"/>
      <rgbColor rgb="00FFFFB7"/>
      <rgbColor rgb="00C9F1FF"/>
      <rgbColor rgb="00660066"/>
      <rgbColor rgb="00FF8080"/>
      <rgbColor rgb="000066CC"/>
      <rgbColor rgb="0085FF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9F7"/>
      <rgbColor rgb="00CCFCC8"/>
      <rgbColor rgb="00D2FABE"/>
      <rgbColor rgb="008FFFC2"/>
      <rgbColor rgb="00FF9999"/>
      <rgbColor rgb="00CC99FF"/>
      <rgbColor rgb="00F9AEA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abSelected="1" workbookViewId="0" topLeftCell="D1">
      <selection activeCell="N7" sqref="N7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37.8515625" style="1" customWidth="1"/>
    <col min="4" max="4" width="9.7109375" style="2" customWidth="1"/>
    <col min="5" max="5" width="9.00390625" style="2" customWidth="1"/>
    <col min="6" max="6" width="79.8515625" style="1" customWidth="1"/>
    <col min="7" max="7" width="13.140625" style="1" customWidth="1"/>
    <col min="8" max="8" width="15.7109375" style="1" customWidth="1"/>
    <col min="9" max="9" width="34.28125" style="0" customWidth="1"/>
    <col min="10" max="10" width="21.28125" style="0" customWidth="1"/>
    <col min="11" max="11" width="22.140625" style="1" customWidth="1"/>
    <col min="12" max="12" width="19.00390625" style="1" hidden="1" customWidth="1"/>
    <col min="13" max="13" width="19.00390625" style="0" customWidth="1"/>
    <col min="14" max="14" width="19.8515625" style="0" customWidth="1"/>
    <col min="15" max="15" width="21.00390625" style="0" customWidth="1"/>
    <col min="16" max="16" width="21.140625" style="0" customWidth="1"/>
    <col min="17" max="17" width="9.140625" style="0" hidden="1" customWidth="1"/>
    <col min="18" max="1019" width="8.57421875" style="0" customWidth="1"/>
  </cols>
  <sheetData>
    <row r="1" spans="2:16" ht="24.6" customHeight="1">
      <c r="B1" s="54" t="s">
        <v>19</v>
      </c>
      <c r="C1" s="54"/>
      <c r="D1" s="54"/>
      <c r="N1" s="55" t="s">
        <v>20</v>
      </c>
      <c r="O1" s="55"/>
      <c r="P1" s="55"/>
    </row>
    <row r="2" spans="3:17" ht="18.75" customHeight="1">
      <c r="C2"/>
      <c r="D2" s="4"/>
      <c r="E2" s="5"/>
      <c r="F2" s="6"/>
      <c r="G2" s="7"/>
      <c r="H2" s="8"/>
      <c r="I2" s="7"/>
      <c r="J2" s="7"/>
      <c r="K2" s="6"/>
      <c r="L2" s="6"/>
      <c r="M2" s="7"/>
      <c r="N2" s="9"/>
      <c r="P2" s="9"/>
      <c r="Q2" s="10"/>
    </row>
    <row r="3" spans="2:16" ht="19.9" customHeight="1">
      <c r="B3" s="13"/>
      <c r="C3" s="11" t="s">
        <v>0</v>
      </c>
      <c r="D3" s="12"/>
      <c r="E3" s="12"/>
      <c r="F3" s="12"/>
      <c r="G3" s="56"/>
      <c r="H3" s="56"/>
      <c r="I3" s="56"/>
      <c r="J3" s="9"/>
      <c r="K3" s="3"/>
      <c r="L3" s="3"/>
      <c r="M3" s="9"/>
      <c r="N3" s="9"/>
      <c r="P3" s="9"/>
    </row>
    <row r="4" spans="2:16" ht="19.9" customHeight="1" thickBot="1">
      <c r="B4" s="14"/>
      <c r="C4" s="15" t="s">
        <v>1</v>
      </c>
      <c r="D4" s="12"/>
      <c r="E4" s="12"/>
      <c r="F4" s="12"/>
      <c r="G4" s="9"/>
      <c r="H4" s="9"/>
      <c r="I4" s="9"/>
      <c r="J4" s="9"/>
      <c r="M4" s="9"/>
      <c r="N4" s="9"/>
      <c r="P4" s="9"/>
    </row>
    <row r="5" spans="2:16" ht="28.15" customHeight="1" thickBot="1">
      <c r="B5" s="16"/>
      <c r="C5" s="17"/>
      <c r="D5" s="18"/>
      <c r="E5" s="18"/>
      <c r="F5" s="6"/>
      <c r="G5" s="6"/>
      <c r="H5" s="6"/>
      <c r="I5" s="7"/>
      <c r="J5" s="7"/>
      <c r="K5" s="6"/>
      <c r="L5" s="20"/>
      <c r="M5" s="7"/>
      <c r="N5" s="19" t="s">
        <v>2</v>
      </c>
      <c r="O5" s="7"/>
      <c r="P5" s="7"/>
    </row>
    <row r="6" spans="2:17" ht="61.5" thickBot="1" thickTop="1">
      <c r="B6" s="22" t="s">
        <v>3</v>
      </c>
      <c r="C6" s="23" t="s">
        <v>4</v>
      </c>
      <c r="D6" s="23" t="s">
        <v>5</v>
      </c>
      <c r="E6" s="23" t="s">
        <v>31</v>
      </c>
      <c r="F6" s="23" t="s">
        <v>6</v>
      </c>
      <c r="G6" s="23" t="s">
        <v>29</v>
      </c>
      <c r="H6" s="23" t="s">
        <v>28</v>
      </c>
      <c r="I6" s="23" t="s">
        <v>27</v>
      </c>
      <c r="J6" s="24" t="s">
        <v>25</v>
      </c>
      <c r="K6" s="23" t="s">
        <v>23</v>
      </c>
      <c r="L6" s="23" t="s">
        <v>22</v>
      </c>
      <c r="M6" s="23" t="s">
        <v>7</v>
      </c>
      <c r="N6" s="25" t="s">
        <v>8</v>
      </c>
      <c r="O6" s="24" t="s">
        <v>9</v>
      </c>
      <c r="P6" s="24" t="s">
        <v>10</v>
      </c>
      <c r="Q6" s="23" t="s">
        <v>21</v>
      </c>
    </row>
    <row r="7" spans="1:17" ht="206.25" customHeight="1" thickBot="1" thickTop="1">
      <c r="A7" s="26"/>
      <c r="B7" s="37">
        <v>1</v>
      </c>
      <c r="C7" s="38" t="s">
        <v>11</v>
      </c>
      <c r="D7" s="39">
        <v>1</v>
      </c>
      <c r="E7" s="38" t="s">
        <v>12</v>
      </c>
      <c r="F7" s="49" t="s">
        <v>32</v>
      </c>
      <c r="G7" s="40" t="s">
        <v>30</v>
      </c>
      <c r="H7" s="38" t="s">
        <v>13</v>
      </c>
      <c r="I7" s="41" t="s">
        <v>33</v>
      </c>
      <c r="J7" s="42" t="s">
        <v>26</v>
      </c>
      <c r="K7" s="42" t="s">
        <v>24</v>
      </c>
      <c r="L7" s="44">
        <f>D7*M7</f>
        <v>400000</v>
      </c>
      <c r="M7" s="45">
        <v>400000</v>
      </c>
      <c r="N7" s="47"/>
      <c r="O7" s="43">
        <f>D7*N7</f>
        <v>0</v>
      </c>
      <c r="P7" s="48" t="str">
        <f aca="true" t="shared" si="0" ref="P7">IF(ISNUMBER(N7),IF(N7&gt;M7,"NEVYHOVUJE","VYHOVUJE")," ")</f>
        <v xml:space="preserve"> </v>
      </c>
      <c r="Q7" s="42" t="s">
        <v>18</v>
      </c>
    </row>
    <row r="8" spans="1:17" ht="13.5" customHeight="1" thickBot="1" thickTop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36"/>
      <c r="P8" s="27"/>
      <c r="Q8" s="27"/>
    </row>
    <row r="9" spans="2:17" ht="60.75" customHeight="1" thickBot="1" thickTop="1">
      <c r="B9" s="50" t="s">
        <v>14</v>
      </c>
      <c r="C9" s="50"/>
      <c r="D9" s="50"/>
      <c r="E9" s="50"/>
      <c r="F9" s="50"/>
      <c r="G9" s="50"/>
      <c r="H9" s="28"/>
      <c r="I9" s="28"/>
      <c r="J9" s="21"/>
      <c r="K9" s="21"/>
      <c r="L9" s="29"/>
      <c r="M9" s="30" t="s">
        <v>15</v>
      </c>
      <c r="N9" s="51" t="s">
        <v>16</v>
      </c>
      <c r="O9" s="51"/>
      <c r="P9" s="51"/>
      <c r="Q9" s="31"/>
    </row>
    <row r="10" spans="2:17" ht="33" customHeight="1" thickBot="1" thickTop="1">
      <c r="B10" s="52" t="s">
        <v>17</v>
      </c>
      <c r="C10" s="52"/>
      <c r="D10" s="52"/>
      <c r="E10" s="52"/>
      <c r="F10" s="52"/>
      <c r="G10" s="32"/>
      <c r="H10"/>
      <c r="I10" s="35"/>
      <c r="J10" s="33"/>
      <c r="K10" s="33"/>
      <c r="L10" s="34"/>
      <c r="M10" s="46">
        <f>SUM(L7:L7)</f>
        <v>400000</v>
      </c>
      <c r="N10" s="53">
        <f>SUM(O7:O7)</f>
        <v>0</v>
      </c>
      <c r="O10" s="53"/>
      <c r="P10" s="53"/>
      <c r="Q10" s="35"/>
    </row>
    <row r="11" ht="39.75" customHeight="1" thickTop="1"/>
    <row r="12" ht="19.9" customHeight="1"/>
    <row r="13" ht="71.25" customHeight="1"/>
    <row r="14" ht="36" customHeight="1"/>
    <row r="15" ht="14.25" customHeight="1"/>
    <row r="16" ht="14.25" customHeight="1"/>
    <row r="17" ht="14.25" customHeight="1"/>
    <row r="18" ht="14.25" customHeight="1"/>
  </sheetData>
  <sheetProtection password="F79C" sheet="1" objects="1" scenarios="1" selectLockedCells="1"/>
  <mergeCells count="7">
    <mergeCell ref="B9:G9"/>
    <mergeCell ref="N9:P9"/>
    <mergeCell ref="B10:F10"/>
    <mergeCell ref="N10:P10"/>
    <mergeCell ref="B1:D1"/>
    <mergeCell ref="N1:P1"/>
    <mergeCell ref="G3:I3"/>
  </mergeCells>
  <conditionalFormatting sqref="B7">
    <cfRule type="cellIs" priority="7" dxfId="5" operator="greaterThanOrEqual">
      <formula>1</formula>
    </cfRule>
  </conditionalFormatting>
  <conditionalFormatting sqref="P7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N7">
    <cfRule type="notContainsBlanks" priority="2" dxfId="2">
      <formula>LEN(TRIM(N7))&gt;0</formula>
    </cfRule>
    <cfRule type="containsBlanks" priority="3" dxfId="1">
      <formula>LEN(TRIM(N7))=0</formula>
    </cfRule>
  </conditionalFormatting>
  <conditionalFormatting sqref="N7">
    <cfRule type="notContainsBlanks" priority="1" dxfId="0">
      <formula>LEN(TRIM(N7))&gt;0</formula>
    </cfRule>
  </conditionalFormatting>
  <dataValidations count="2">
    <dataValidation type="list" showInputMessage="1" showErrorMessage="1" sqref="H7">
      <formula1>"ANO,NE"</formula1>
      <formula2>0</formula2>
    </dataValidation>
    <dataValidation type="list" showInputMessage="1" showErrorMessage="1" sqref="E7">
      <formula1>"ks,sada,počet licencí,rok,let,měsíců"</formula1>
      <formula2>0</formula2>
    </dataValidation>
  </dataValidations>
  <printOptions/>
  <pageMargins left="0.15748031496062992" right="0.15748031496062992" top="0.7874015748031497" bottom="0.7874015748031497" header="0.5118110236220472" footer="0.5118110236220472"/>
  <pageSetup fitToHeight="1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2018-03-07T05:11:37Z</cp:lastPrinted>
  <dcterms:created xsi:type="dcterms:W3CDTF">2014-03-05T12:43:32Z</dcterms:created>
  <dcterms:modified xsi:type="dcterms:W3CDTF">2018-03-20T07:58:00Z</dcterms:modified>
  <cp:category/>
  <cp:version/>
  <cp:contentType/>
  <cp:contentStatus/>
  <cp:revision>3</cp:revision>
</cp:coreProperties>
</file>