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939" activeTab="0"/>
  </bookViews>
  <sheets>
    <sheet name="Software" sheetId="1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<sst xmlns="http://schemas.openxmlformats.org/spreadsheetml/2006/main" count="27" uniqueCount="27">
  <si>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</si>
  <si>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</si>
  <si>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</si>
  <si>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</si>
  <si>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</si>
  <si>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</si>
  <si>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</si>
  <si>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</si>
  <si>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</si>
  <si>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</si>
  <si>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</si>
  <si>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Servis pro rok 2018 k licenci ANSYS Academic Research pro NTC</t>
  </si>
  <si>
    <t>sada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</si>
  <si>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</si>
  <si>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</si>
  <si>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</si>
  <si>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</si>
  <si>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Software III 004 - 2018 (SW-(III.)-004-2018)</t>
  </si>
  <si>
    <t>Priloha_c._1_Smlouvy_SW_technicka_specifikace_SW-(III.)-004-2018</t>
  </si>
  <si>
    <t>Měrná jednotka [MJ]</t>
  </si>
  <si>
    <t>Ing. Jindřich Kňourek, Ph.D., 
Tel.: 37763 4713,
e-mail: knourek@ntc.zcu.cz</t>
  </si>
  <si>
    <t>Kontaktní osoba 
k převzetí zboží</t>
  </si>
  <si>
    <t>Místo dodání</t>
  </si>
  <si>
    <t xml:space="preserve">Teslova 5B, 
301 00 Plzeň,
Nové technologie-výzkumné centrum 
</t>
  </si>
  <si>
    <t>Maximální cena za jednotlivé položky 
 v Kč BEZ DPH</t>
  </si>
  <si>
    <t>POZNÁMKA</t>
  </si>
  <si>
    <r>
      <t>Zadavatel disponuje akademickými trvalými plovoucími licencemi programového systému firmy ANSYS Inc. v rozsahu: 
5x proces ANSYS Academic Research CFD a 128x ANSYS Academic Research HPC Workgroup s instalací na licenčním serveru orfeus.ntc.zcu.cz (MAC ID 001fc65022cd). 
Zadavatel je veden pod zákaznickým číslem 431175. 
Předmětem dodávky je servis/údržba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pro kalendářní rok 2018</t>
    </r>
    <r>
      <rPr>
        <sz val="11"/>
        <color rgb="FF000000"/>
        <rFont val="Calibri"/>
        <family val="2"/>
      </rPr>
      <t xml:space="preserve"> (do 31.12.2018) pro výše popsanou instalaci programů. 
Servisem/údržbou se rozumí bezplatné dodávání nejnovějších uvolněných aktualizací uvedených programů, telefonická podpora uživatele a přístup na uživatelský portál firmy ANSYS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</si>
</sst>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#,##0.00\ &quot;Kč&quot;"/>
    <numFmt numFmtId="166" formatCode="_-* #,##0.00\ &quot;Kč&quot;_-;\-* #,##0.00\ &quot;Kč&quot;_-;_-* &quot; &quot;??,_-;_-@_-"/>
    <numFmt numFmtId="177" formatCode="#,##0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3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2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2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2"/>
      <protection/>
    </xf>
    <xf numFmtId="165" fontId="0" fillId="0" borderId="3" xfId="0" applyNumberFormat="1" applyFill="1" applyBorder="1" applyAlignment="1" applyProtection="1">
      <alignment horizontal="right" vertical="center" indent="1"/>
      <protection/>
    </xf>
    <xf numFmtId="165" fontId="0" fillId="5" borderId="3" xfId="0" applyNumberFormat="1" applyFill="1" applyBorder="1" applyAlignment="1" applyProtection="1">
      <alignment horizontal="right" vertical="center" indent="1"/>
      <protection/>
    </xf>
    <xf numFmtId="165" fontId="0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horizontal="left" vertical="top" wrapText="1" indent="2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5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2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7" borderId="3" xfId="0" applyFont="1" applyFill="1" applyBorder="1" applyAlignment="1" applyProtection="1">
      <alignment horizontal="center"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6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indent="2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dxfs count="6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 topLeftCell="A1">
      <selection activeCell="K7" sqref="K7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4.7109375" style="3" customWidth="1"/>
    <col min="4" max="4" width="9.7109375" style="48" customWidth="1"/>
    <col min="5" max="5" width="9.00390625" style="7" customWidth="1"/>
    <col min="6" max="6" width="76.00390625" style="3" customWidth="1"/>
    <col min="7" max="7" width="21.00390625" style="4" customWidth="1"/>
    <col min="8" max="8" width="22.140625" style="49" customWidth="1"/>
    <col min="9" max="9" width="21.8515625" style="49" hidden="1" customWidth="1"/>
    <col min="10" max="10" width="18.8515625" style="4" customWidth="1"/>
    <col min="11" max="11" width="19.8515625" style="4" customWidth="1"/>
    <col min="12" max="12" width="19.28125" style="4" customWidth="1"/>
    <col min="13" max="13" width="15.421875" style="4" customWidth="1"/>
    <col min="14" max="14" width="9.140625" style="4" hidden="1" customWidth="1"/>
    <col min="15" max="1016" width="8.57421875" style="4" customWidth="1"/>
    <col min="1017" max="16384" width="9.140625" style="4" customWidth="1"/>
  </cols>
  <sheetData>
    <row r="1" spans="2:14" ht="24.6" customHeight="1">
      <c r="B1" s="27" t="s">
        <v>17</v>
      </c>
      <c r="C1" s="27"/>
      <c r="D1" s="27"/>
      <c r="H1" s="3"/>
      <c r="I1" s="3"/>
      <c r="K1" s="28" t="s">
        <v>18</v>
      </c>
      <c r="L1" s="28"/>
      <c r="M1" s="28"/>
      <c r="N1" s="28"/>
    </row>
    <row r="2" spans="4:14" ht="18.75" customHeight="1">
      <c r="D2" s="1"/>
      <c r="E2" s="2"/>
      <c r="H2" s="3"/>
      <c r="I2" s="3"/>
      <c r="K2" s="29"/>
      <c r="M2" s="29"/>
      <c r="N2" s="30"/>
    </row>
    <row r="3" spans="2:13" ht="19.9" customHeight="1">
      <c r="B3" s="31"/>
      <c r="C3" s="32" t="s">
        <v>0</v>
      </c>
      <c r="D3" s="33"/>
      <c r="E3" s="33"/>
      <c r="F3" s="33"/>
      <c r="G3" s="29"/>
      <c r="H3" s="34"/>
      <c r="I3" s="34"/>
      <c r="J3" s="29"/>
      <c r="K3" s="29"/>
      <c r="M3" s="29"/>
    </row>
    <row r="4" spans="2:13" ht="19.9" customHeight="1" thickBot="1">
      <c r="B4" s="35"/>
      <c r="C4" s="36" t="s">
        <v>1</v>
      </c>
      <c r="D4" s="33"/>
      <c r="E4" s="33"/>
      <c r="F4" s="33"/>
      <c r="G4" s="29"/>
      <c r="H4" s="3"/>
      <c r="I4" s="3"/>
      <c r="J4" s="29"/>
      <c r="K4" s="29"/>
      <c r="M4" s="29"/>
    </row>
    <row r="5" spans="2:11" ht="28.15" customHeight="1" thickBot="1">
      <c r="B5" s="5"/>
      <c r="C5" s="6"/>
      <c r="D5" s="7"/>
      <c r="H5" s="3"/>
      <c r="I5" s="9"/>
      <c r="K5" s="8" t="s">
        <v>2</v>
      </c>
    </row>
    <row r="6" spans="2:14" ht="86.25" customHeight="1" thickBot="1" thickTop="1">
      <c r="B6" s="10" t="s">
        <v>3</v>
      </c>
      <c r="C6" s="11" t="s">
        <v>4</v>
      </c>
      <c r="D6" s="11" t="s">
        <v>5</v>
      </c>
      <c r="E6" s="11" t="s">
        <v>19</v>
      </c>
      <c r="F6" s="11" t="s">
        <v>6</v>
      </c>
      <c r="G6" s="12" t="s">
        <v>21</v>
      </c>
      <c r="H6" s="11" t="s">
        <v>22</v>
      </c>
      <c r="I6" s="11" t="s">
        <v>24</v>
      </c>
      <c r="J6" s="11" t="s">
        <v>7</v>
      </c>
      <c r="K6" s="13" t="s">
        <v>8</v>
      </c>
      <c r="L6" s="12" t="s">
        <v>9</v>
      </c>
      <c r="M6" s="12" t="s">
        <v>10</v>
      </c>
      <c r="N6" s="11" t="s">
        <v>25</v>
      </c>
    </row>
    <row r="7" spans="1:14" ht="218.25" customHeight="1" thickBot="1" thickTop="1">
      <c r="A7" s="37"/>
      <c r="B7" s="38">
        <v>1</v>
      </c>
      <c r="C7" s="39" t="s">
        <v>11</v>
      </c>
      <c r="D7" s="40">
        <v>1</v>
      </c>
      <c r="E7" s="39" t="s">
        <v>12</v>
      </c>
      <c r="F7" s="41" t="s">
        <v>26</v>
      </c>
      <c r="G7" s="39" t="s">
        <v>20</v>
      </c>
      <c r="H7" s="39" t="s">
        <v>23</v>
      </c>
      <c r="I7" s="18">
        <f>D7*J7</f>
        <v>120000</v>
      </c>
      <c r="J7" s="19">
        <v>120000</v>
      </c>
      <c r="K7" s="20"/>
      <c r="L7" s="21">
        <f>D7*K7</f>
        <v>0</v>
      </c>
      <c r="M7" s="22" t="str">
        <f aca="true" t="shared" si="0" ref="M7">IF(ISNUMBER(K7),IF(K7&gt;J7,"NEVYHOVUJE","VYHOVUJE")," ")</f>
        <v xml:space="preserve"> </v>
      </c>
      <c r="N7" s="39"/>
    </row>
    <row r="8" spans="1:14" ht="13.5" customHeight="1" thickBot="1" thickTop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2"/>
      <c r="N8" s="42"/>
    </row>
    <row r="9" spans="2:14" ht="60.75" customHeight="1" thickBot="1" thickTop="1">
      <c r="B9" s="24" t="s">
        <v>13</v>
      </c>
      <c r="C9" s="24"/>
      <c r="D9" s="24"/>
      <c r="E9" s="24"/>
      <c r="F9" s="24"/>
      <c r="G9" s="44"/>
      <c r="H9" s="44"/>
      <c r="I9" s="14"/>
      <c r="J9" s="15" t="s">
        <v>14</v>
      </c>
      <c r="K9" s="25" t="s">
        <v>15</v>
      </c>
      <c r="L9" s="25"/>
      <c r="M9" s="25"/>
      <c r="N9" s="45"/>
    </row>
    <row r="10" spans="2:14" ht="33" customHeight="1" thickBot="1" thickTop="1">
      <c r="B10" s="46" t="s">
        <v>16</v>
      </c>
      <c r="C10" s="46"/>
      <c r="D10" s="46"/>
      <c r="E10" s="46"/>
      <c r="F10" s="46"/>
      <c r="G10" s="16"/>
      <c r="H10" s="16"/>
      <c r="I10" s="17"/>
      <c r="J10" s="23">
        <f>SUM(I7:I7)</f>
        <v>120000</v>
      </c>
      <c r="K10" s="26">
        <f>SUM(L7:L7)</f>
        <v>0</v>
      </c>
      <c r="L10" s="26"/>
      <c r="M10" s="26"/>
      <c r="N10" s="47"/>
    </row>
    <row r="11" ht="39.75" customHeight="1" thickTop="1"/>
    <row r="12" ht="19.9" customHeight="1"/>
    <row r="13" ht="71.25" customHeight="1"/>
    <row r="14" ht="36" customHeight="1"/>
    <row r="15" ht="14.25" customHeight="1"/>
    <row r="16" ht="14.25" customHeight="1"/>
    <row r="17" ht="14.25" customHeight="1"/>
    <row r="18" ht="14.25" customHeight="1"/>
  </sheetData>
  <sheetProtection password="F79C" sheet="1" objects="1" scenarios="1" selectLockedCells="1"/>
  <mergeCells count="6">
    <mergeCell ref="B9:F9"/>
    <mergeCell ref="K9:M9"/>
    <mergeCell ref="B10:F10"/>
    <mergeCell ref="K10:M10"/>
    <mergeCell ref="B1:D1"/>
    <mergeCell ref="K1:N1"/>
  </mergeCells>
  <conditionalFormatting sqref="B7">
    <cfRule type="cellIs" priority="8" dxfId="5" operator="greaterThanOrEqual">
      <formula>1</formula>
    </cfRule>
  </conditionalFormatting>
  <conditionalFormatting sqref="M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K7">
    <cfRule type="notContainsBlanks" priority="2" dxfId="2">
      <formula>LEN(TRIM(K7))&gt;0</formula>
    </cfRule>
    <cfRule type="containsBlanks" priority="3" dxfId="1">
      <formula>LEN(TRIM(K7))=0</formula>
    </cfRule>
  </conditionalFormatting>
  <conditionalFormatting sqref="K7">
    <cfRule type="notContainsBlanks" priority="1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17" right="0.17" top="0.4" bottom="0.7874015748031497" header="0.18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2018-03-06T09:29:52Z</cp:lastPrinted>
  <dcterms:created xsi:type="dcterms:W3CDTF">2014-03-05T12:43:32Z</dcterms:created>
  <dcterms:modified xsi:type="dcterms:W3CDTF">2018-03-20T07:41:38Z</dcterms:modified>
  <cp:category/>
  <cp:version/>
  <cp:contentType/>
  <cp:contentStatus/>
  <cp:revision>1</cp:revision>
</cp:coreProperties>
</file>