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45" windowWidth="24240" windowHeight="12795" tabRatio="939" activeTab="0"/>
  </bookViews>
  <sheets>
    <sheet name="Tonery" sheetId="22" r:id="rId1"/>
  </sheets>
  <definedNames>
    <definedName name="_xlnm.Print_Area" localSheetId="0">'Tonery'!$B$1:$P$24</definedName>
  </definedNames>
  <calcPr calcId="145621"/>
</workbook>
</file>

<file path=xl/sharedStrings.xml><?xml version="1.0" encoding="utf-8"?>
<sst xmlns="http://schemas.openxmlformats.org/spreadsheetml/2006/main" count="77" uniqueCount="57">
  <si>
    <t>Množství</t>
  </si>
  <si>
    <t>Položka</t>
  </si>
  <si>
    <t>Obchodní název + typ</t>
  </si>
  <si>
    <t>30125110-5 - Tonery pro laserové tiskárny/faxové přístroje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</si>
  <si>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</si>
  <si>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</si>
  <si>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</si>
  <si>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</si>
  <si>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</si>
  <si>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</si>
  <si>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</si>
  <si>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</si>
  <si>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tiskové zařízení není v záruční době</t>
  </si>
  <si>
    <t>[DOPLNÍ DODAVATEL]</t>
  </si>
  <si>
    <t>Vyplní dodavatel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</si>
  <si>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</si>
  <si>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</si>
  <si>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Toner do tiskárny AH-OKI B412dn - black</t>
  </si>
  <si>
    <t>Toner do kopírky DCC 2930/2935 - black</t>
  </si>
  <si>
    <t xml:space="preserve">Originální, nebo kompatibilní toner splňující podmínky certifikátu STMC. Minimální výtěžnost 25000 stran. </t>
  </si>
  <si>
    <t>Toner do kopírky DCC 2930/2935 - magenta</t>
  </si>
  <si>
    <r>
      <t>Originální, nebo kompatibilní toner splňující podmínky certifikátu STMC. Minimální výtěžnost 1</t>
    </r>
    <r>
      <rPr>
        <sz val="11"/>
        <color theme="1"/>
        <rFont val="Calibri"/>
        <family val="2"/>
        <scheme val="minor"/>
      </rPr>
      <t xml:space="preserve">5000 stran. </t>
    </r>
  </si>
  <si>
    <t>Toner do kopírky DCC 2930/2935 - yellow</t>
  </si>
  <si>
    <t>Toner do kopírky DCC 2930/2935 - cyan</t>
  </si>
  <si>
    <t>Toner Canon 711 nebo Q6470A - black</t>
  </si>
  <si>
    <t>1.</t>
  </si>
  <si>
    <t>Sedláčkova 15, Plzeň, č. dv. 405</t>
  </si>
  <si>
    <t>KAR - S.Mattová, 702020897</t>
  </si>
  <si>
    <t>2.</t>
  </si>
  <si>
    <t>Toner do tiskárny OKI MC352</t>
  </si>
  <si>
    <t>Originální toner, výtěžnost 3 500 stran</t>
  </si>
  <si>
    <t>Plzeň, Klatovská 51 KL215</t>
  </si>
  <si>
    <t>KVD - p.Vrbík, 606665142</t>
  </si>
  <si>
    <t>Tiskové zařízení není v záruční době. Požadujeme POUZE ORIGINÁLNÍ TONER</t>
  </si>
  <si>
    <t>3.</t>
  </si>
  <si>
    <t xml:space="preserve">Originální, nebo kompatibilní toner splňující podmínky certifikátu STMC. Minimální výtěžnost při 5% pokrytí 3500 stran. </t>
  </si>
  <si>
    <t xml:space="preserve">Originální, nebo kompatibilní toner splňující podmínky certifikátu STMC. Minimální výtěžnost při 5% pokrytí 2800 stran. </t>
  </si>
  <si>
    <t>Kollárova 19, Plzeň, místnost 223</t>
  </si>
  <si>
    <t>SKM - Němcová M.  Tel: 37763 4851</t>
  </si>
  <si>
    <t>Toner do tiskárny HP Color LaserJet 2320 mfp, tisková kazeta černá</t>
  </si>
  <si>
    <t>Toner do tiskárny HP Color LaserJet 2320 mfp, tisková kazeta modrá</t>
  </si>
  <si>
    <t>Toner do tiskárny HP Color LaserJet 2320 mfp, tisková kazeta žlutá</t>
  </si>
  <si>
    <t>Toner do tiskárny HP Color LaserJet 2320 mfp, tisková kazeta purpurová</t>
  </si>
  <si>
    <t>samostatná faktura</t>
  </si>
  <si>
    <t xml:space="preserve">Název </t>
  </si>
  <si>
    <t>Měrná jednotka [MJ]</t>
  </si>
  <si>
    <t xml:space="preserve">Popis </t>
  </si>
  <si>
    <t xml:space="preserve">Fakturace </t>
  </si>
  <si>
    <t xml:space="preserve">Kontaktní osoba 
k převzetí zboží </t>
  </si>
  <si>
    <t xml:space="preserve">Místo dodání </t>
  </si>
  <si>
    <t xml:space="preserve">Maximální cena za jednotlivé položky 
 v Kč BEZ DPH </t>
  </si>
  <si>
    <t xml:space="preserve">POZNÁMKA </t>
  </si>
  <si>
    <t>CPV - výběr
TONERY</t>
  </si>
  <si>
    <t>Originální, nebo kompatibilní toner splňující podmínky certifikátu STMC. Výtěžnost 3000 stran.</t>
  </si>
  <si>
    <t>Originální nebo kompatabilní toner splňující podmínky certifikátu STMC. Výtěžnost 6000 stran.</t>
  </si>
  <si>
    <t>Priloha_c._1_Kupni_smlouvy_technicka_specifikace_T-(II.)-010-2018</t>
  </si>
  <si>
    <t>Tonery (II.) 010 - 2018 (T-(II.)-010-2018)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</si>
</sst>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 style="thin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 style="thick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 style="thick"/>
      <bottom style="thick"/>
    </border>
    <border>
      <left style="medium"/>
      <right/>
      <top/>
      <bottom style="thin"/>
    </border>
    <border>
      <left style="medium"/>
      <right style="medium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medium"/>
      <right/>
      <top style="thick"/>
      <bottom style="thick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/>
      <right/>
      <top/>
      <bottom style="medium"/>
    </border>
    <border>
      <left style="thick"/>
      <right/>
      <top/>
      <bottom style="thin"/>
    </border>
    <border>
      <left style="thick"/>
      <right/>
      <top style="thin"/>
      <bottom style="thin"/>
    </border>
    <border>
      <left/>
      <right/>
      <top/>
      <bottom style="thick"/>
    </border>
    <border>
      <left style="thick"/>
      <right/>
      <top/>
      <bottom style="thick"/>
    </border>
    <border>
      <left/>
      <right/>
      <top style="thick"/>
      <bottom style="thick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/>
      <top style="thin"/>
      <bottom style="thick"/>
    </border>
    <border>
      <left/>
      <right/>
      <top style="thick"/>
      <bottom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43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4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4" borderId="6" xfId="0" applyNumberFormat="1" applyFill="1" applyBorder="1" applyAlignment="1" applyProtection="1">
      <alignment horizontal="right" vertical="center" indent="1"/>
      <protection/>
    </xf>
    <xf numFmtId="164" fontId="0" fillId="4" borderId="7" xfId="0" applyNumberFormat="1" applyFill="1" applyBorder="1" applyAlignment="1" applyProtection="1">
      <alignment horizontal="right" vertical="center" indent="1"/>
      <protection/>
    </xf>
    <xf numFmtId="164" fontId="6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2" fillId="3" borderId="10" xfId="0" applyNumberFormat="1" applyFont="1" applyFill="1" applyBorder="1" applyAlignment="1" applyProtection="1">
      <alignment horizontal="center" vertical="center" wrapText="1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0" fontId="3" fillId="3" borderId="10" xfId="0" applyNumberFormat="1" applyFont="1" applyFill="1" applyBorder="1" applyAlignment="1" applyProtection="1">
      <alignment horizontal="center" vertical="center" wrapText="1"/>
      <protection/>
    </xf>
    <xf numFmtId="164" fontId="6" fillId="3" borderId="1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2" xfId="0" applyNumberFormat="1" applyBorder="1" applyAlignment="1" applyProtection="1">
      <alignment horizontal="right" vertical="center" indent="1"/>
      <protection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3" fillId="5" borderId="10" xfId="0" applyNumberFormat="1" applyFont="1" applyFill="1" applyBorder="1" applyAlignment="1" applyProtection="1">
      <alignment horizontal="center" vertical="center" wrapText="1"/>
      <protection/>
    </xf>
    <xf numFmtId="3" fontId="0" fillId="4" borderId="13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ont="1" applyFill="1" applyBorder="1" applyAlignment="1" applyProtection="1">
      <alignment horizontal="center" vertical="center" wrapText="1"/>
      <protection/>
    </xf>
    <xf numFmtId="164" fontId="0" fillId="4" borderId="13" xfId="0" applyNumberFormat="1" applyFill="1" applyBorder="1" applyAlignment="1" applyProtection="1">
      <alignment horizontal="right" vertical="center" indent="1"/>
      <protection/>
    </xf>
    <xf numFmtId="164" fontId="0" fillId="4" borderId="13" xfId="0" applyNumberFormat="1" applyFont="1" applyFill="1" applyBorder="1" applyAlignment="1" applyProtection="1">
      <alignment horizontal="right" vertical="center" indent="1"/>
      <protection/>
    </xf>
    <xf numFmtId="164" fontId="0" fillId="4" borderId="11" xfId="0" applyNumberFormat="1" applyFill="1" applyBorder="1" applyAlignment="1" applyProtection="1">
      <alignment horizontal="right" vertical="center" indent="1"/>
      <protection/>
    </xf>
    <xf numFmtId="164" fontId="0" fillId="4" borderId="14" xfId="0" applyNumberFormat="1" applyFont="1" applyFill="1" applyBorder="1" applyAlignment="1" applyProtection="1">
      <alignment horizontal="right" vertical="center" indent="1"/>
      <protection/>
    </xf>
    <xf numFmtId="164" fontId="6" fillId="3" borderId="7" xfId="0" applyNumberFormat="1" applyFont="1" applyFill="1" applyBorder="1" applyAlignment="1" applyProtection="1">
      <alignment horizontal="right" vertical="center" wrapText="1" indent="1"/>
      <protection locked="0"/>
    </xf>
    <xf numFmtId="0" fontId="6" fillId="3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0" xfId="0" applyNumberFormat="1" applyFill="1" applyBorder="1" applyAlignment="1" applyProtection="1">
      <alignment horizontal="right" vertical="center" indent="1"/>
      <protection/>
    </xf>
    <xf numFmtId="164" fontId="0" fillId="4" borderId="15" xfId="0" applyNumberFormat="1" applyFill="1" applyBorder="1" applyAlignment="1" applyProtection="1">
      <alignment horizontal="right" vertical="center" indent="1"/>
      <protection/>
    </xf>
    <xf numFmtId="164" fontId="6" fillId="3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0" xfId="0" applyNumberFormat="1" applyBorder="1" applyAlignment="1" applyProtection="1">
      <alignment horizontal="right" vertical="center" indent="1"/>
      <protection/>
    </xf>
    <xf numFmtId="0" fontId="0" fillId="4" borderId="10" xfId="0" applyFill="1" applyBorder="1" applyAlignment="1" applyProtection="1">
      <alignment horizontal="left" vertical="center" wrapText="1" indent="1"/>
      <protection/>
    </xf>
    <xf numFmtId="165" fontId="0" fillId="0" borderId="16" xfId="0" applyNumberFormat="1" applyBorder="1" applyAlignment="1" applyProtection="1">
      <alignment horizontal="right" vertical="center" indent="1"/>
      <protection/>
    </xf>
    <xf numFmtId="0" fontId="0" fillId="0" borderId="17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2" fillId="5" borderId="10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4" borderId="18" xfId="0" applyFont="1" applyFill="1" applyBorder="1" applyAlignment="1" applyProtection="1">
      <alignment horizontal="center" vertical="center" wrapText="1"/>
      <protection/>
    </xf>
    <xf numFmtId="0" fontId="0" fillId="4" borderId="19" xfId="0" applyFont="1" applyFill="1" applyBorder="1" applyAlignment="1" applyProtection="1">
      <alignment horizontal="center" vertical="center" wrapText="1"/>
      <protection/>
    </xf>
    <xf numFmtId="0" fontId="0" fillId="4" borderId="20" xfId="0" applyFont="1" applyFill="1" applyBorder="1" applyAlignment="1" applyProtection="1">
      <alignment horizontal="center" vertical="center" wrapText="1"/>
      <protection/>
    </xf>
    <xf numFmtId="0" fontId="0" fillId="4" borderId="18" xfId="0" applyFill="1" applyBorder="1" applyAlignment="1" applyProtection="1">
      <alignment horizontal="center" vertical="center" wrapText="1"/>
      <protection/>
    </xf>
    <xf numFmtId="0" fontId="0" fillId="4" borderId="19" xfId="0" applyFill="1" applyBorder="1" applyAlignment="1" applyProtection="1">
      <alignment horizontal="center" vertical="center" wrapText="1"/>
      <protection/>
    </xf>
    <xf numFmtId="0" fontId="0" fillId="4" borderId="20" xfId="0" applyFill="1" applyBorder="1" applyAlignment="1" applyProtection="1">
      <alignment horizontal="center" vertical="center" wrapText="1"/>
      <protection/>
    </xf>
    <xf numFmtId="0" fontId="2" fillId="5" borderId="10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/>
      <protection/>
    </xf>
    <xf numFmtId="0" fontId="10" fillId="0" borderId="0" xfId="0" applyNumberFormat="1" applyFont="1" applyAlignment="1" applyProtection="1">
      <alignment horizontal="left" vertical="center"/>
      <protection/>
    </xf>
    <xf numFmtId="0" fontId="10" fillId="0" borderId="0" xfId="0" applyNumberFormat="1" applyFont="1" applyAlignment="1" applyProtection="1">
      <alignment horizontal="left"/>
      <protection/>
    </xf>
    <xf numFmtId="0" fontId="11" fillId="0" borderId="0" xfId="0" applyNumberFormat="1" applyFont="1" applyFill="1" applyAlignment="1" applyProtection="1">
      <alignment vertical="top" wrapText="1"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0" fillId="0" borderId="13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3" borderId="13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0" fillId="0" borderId="2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3" fontId="0" fillId="2" borderId="22" xfId="0" applyNumberFormat="1" applyFill="1" applyBorder="1" applyAlignment="1" applyProtection="1">
      <alignment horizontal="center" vertical="center" wrapText="1"/>
      <protection/>
    </xf>
    <xf numFmtId="0" fontId="4" fillId="4" borderId="13" xfId="0" applyNumberFormat="1" applyFont="1" applyFill="1" applyBorder="1" applyAlignment="1" applyProtection="1">
      <alignment horizontal="left" vertical="center" wrapText="1" shrinkToFit="1"/>
      <protection/>
    </xf>
    <xf numFmtId="3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Protection="1">
      <protection/>
    </xf>
    <xf numFmtId="0" fontId="0" fillId="0" borderId="0" xfId="0" applyProtection="1">
      <protection/>
    </xf>
    <xf numFmtId="3" fontId="0" fillId="2" borderId="23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24" xfId="0" applyBorder="1" applyProtection="1">
      <protection/>
    </xf>
    <xf numFmtId="3" fontId="0" fillId="2" borderId="25" xfId="0" applyNumberFormat="1" applyFill="1" applyBorder="1" applyAlignment="1" applyProtection="1">
      <alignment horizontal="center" vertical="center" wrapText="1"/>
      <protection/>
    </xf>
    <xf numFmtId="0" fontId="0" fillId="4" borderId="14" xfId="0" applyNumberFormat="1" applyFont="1" applyFill="1" applyBorder="1" applyAlignment="1" applyProtection="1">
      <alignment horizontal="left" vertical="center" wrapText="1"/>
      <protection/>
    </xf>
    <xf numFmtId="3" fontId="0" fillId="4" borderId="14" xfId="0" applyNumberFormat="1" applyFont="1" applyFill="1" applyBorder="1" applyAlignment="1" applyProtection="1">
      <alignment horizontal="center" vertical="center" wrapText="1"/>
      <protection/>
    </xf>
    <xf numFmtId="0" fontId="0" fillId="4" borderId="14" xfId="0" applyNumberFormat="1" applyFont="1" applyFill="1" applyBorder="1" applyAlignment="1" applyProtection="1">
      <alignment horizontal="center" vertical="center" wrapText="1"/>
      <protection/>
    </xf>
    <xf numFmtId="0" fontId="0" fillId="4" borderId="14" xfId="0" applyNumberFormat="1" applyFont="1" applyFill="1" applyBorder="1" applyAlignment="1" applyProtection="1">
      <alignment vertical="center" wrapText="1"/>
      <protection/>
    </xf>
    <xf numFmtId="0" fontId="0" fillId="0" borderId="26" xfId="0" applyBorder="1" applyAlignment="1" applyProtection="1">
      <alignment vertical="center"/>
      <protection/>
    </xf>
    <xf numFmtId="3" fontId="0" fillId="2" borderId="27" xfId="0" applyNumberFormat="1" applyFill="1" applyBorder="1" applyAlignment="1" applyProtection="1">
      <alignment horizontal="center" vertical="center" wrapText="1"/>
      <protection/>
    </xf>
    <xf numFmtId="0" fontId="0" fillId="4" borderId="10" xfId="0" applyNumberFormat="1" applyFont="1" applyFill="1" applyBorder="1" applyAlignment="1" applyProtection="1">
      <alignment horizontal="left" vertical="center" wrapText="1"/>
      <protection/>
    </xf>
    <xf numFmtId="3" fontId="0" fillId="4" borderId="10" xfId="0" applyNumberFormat="1" applyFill="1" applyBorder="1" applyAlignment="1" applyProtection="1">
      <alignment horizontal="center" vertical="center" wrapText="1"/>
      <protection/>
    </xf>
    <xf numFmtId="0" fontId="0" fillId="4" borderId="10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vertical="center" wrapText="1"/>
      <protection/>
    </xf>
    <xf numFmtId="0" fontId="0" fillId="4" borderId="28" xfId="0" applyNumberFormat="1" applyFill="1" applyBorder="1" applyAlignment="1" applyProtection="1">
      <alignment horizontal="center" vertical="center" wrapText="1"/>
      <protection/>
    </xf>
    <xf numFmtId="0" fontId="0" fillId="4" borderId="10" xfId="0" applyFill="1" applyBorder="1" applyAlignment="1" applyProtection="1">
      <alignment horizontal="left" vertical="center" wrapText="1"/>
      <protection/>
    </xf>
    <xf numFmtId="0" fontId="0" fillId="4" borderId="1" xfId="0" applyNumberFormat="1" applyFont="1" applyFill="1" applyBorder="1" applyAlignment="1" applyProtection="1">
      <alignment horizontal="left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ont="1" applyFill="1" applyBorder="1" applyAlignment="1" applyProtection="1">
      <alignment vertical="center" wrapText="1"/>
      <protection/>
    </xf>
    <xf numFmtId="3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horizontal="center" vertical="center" wrapText="1"/>
      <protection/>
    </xf>
    <xf numFmtId="3" fontId="0" fillId="2" borderId="29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left" vertical="center" wrapText="1"/>
      <protection/>
    </xf>
    <xf numFmtId="3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7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5" borderId="10" xfId="0" applyNumberFormat="1" applyFill="1" applyBorder="1" applyAlignment="1" applyProtection="1">
      <alignment vertical="center" wrapText="1"/>
      <protection/>
    </xf>
    <xf numFmtId="0" fontId="0" fillId="5" borderId="31" xfId="0" applyNumberForma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0" fillId="0" borderId="0" xfId="0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5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abSelected="1" zoomScale="85" zoomScaleNormal="85" zoomScaleSheetLayoutView="55" workbookViewId="0" topLeftCell="A1">
      <selection activeCell="M7" sqref="M7:M17"/>
    </sheetView>
  </sheetViews>
  <sheetFormatPr defaultColWidth="9.140625" defaultRowHeight="15"/>
  <cols>
    <col min="1" max="1" width="1.421875" style="89" customWidth="1"/>
    <col min="2" max="2" width="5.7109375" style="89" customWidth="1"/>
    <col min="3" max="3" width="57.00390625" style="10" customWidth="1"/>
    <col min="4" max="4" width="9.7109375" style="134" customWidth="1"/>
    <col min="5" max="5" width="9.00390625" style="14" customWidth="1"/>
    <col min="6" max="6" width="53.140625" style="10" customWidth="1"/>
    <col min="7" max="7" width="29.140625" style="135" customWidth="1"/>
    <col min="8" max="8" width="20.8515625" style="10" customWidth="1"/>
    <col min="9" max="9" width="18.57421875" style="11" customWidth="1"/>
    <col min="10" max="10" width="19.421875" style="10" customWidth="1"/>
    <col min="11" max="11" width="22.140625" style="135" hidden="1" customWidth="1"/>
    <col min="12" max="12" width="20.8515625" style="89" customWidth="1"/>
    <col min="13" max="13" width="26.57421875" style="89" customWidth="1"/>
    <col min="14" max="14" width="21.00390625" style="89" customWidth="1"/>
    <col min="15" max="15" width="19.421875" style="89" customWidth="1"/>
    <col min="16" max="16" width="30.8515625" style="89" customWidth="1"/>
    <col min="17" max="17" width="51.7109375" style="121" customWidth="1"/>
    <col min="18" max="18" width="37.7109375" style="89" customWidth="1"/>
    <col min="19" max="16384" width="9.140625" style="89" customWidth="1"/>
  </cols>
  <sheetData>
    <row r="1" spans="2:17" s="11" customFormat="1" ht="24.6" customHeight="1">
      <c r="B1" s="62" t="s">
        <v>56</v>
      </c>
      <c r="C1" s="68"/>
      <c r="D1" s="14"/>
      <c r="E1" s="14"/>
      <c r="F1" s="10"/>
      <c r="G1" s="69"/>
      <c r="H1" s="70"/>
      <c r="I1" s="71"/>
      <c r="J1" s="10"/>
      <c r="K1" s="10"/>
      <c r="M1" s="63" t="s">
        <v>55</v>
      </c>
      <c r="N1" s="63"/>
      <c r="O1" s="63"/>
      <c r="Q1" s="72"/>
    </row>
    <row r="2" spans="3:17" s="11" customFormat="1" ht="26.25" customHeight="1">
      <c r="C2" s="10"/>
      <c r="D2" s="8"/>
      <c r="E2" s="9"/>
      <c r="F2" s="9"/>
      <c r="G2" s="9"/>
      <c r="H2" s="9"/>
      <c r="I2" s="9"/>
      <c r="J2" s="10"/>
      <c r="K2" s="10"/>
      <c r="M2" s="73"/>
      <c r="N2" s="73"/>
      <c r="P2" s="74"/>
      <c r="Q2" s="75"/>
    </row>
    <row r="3" spans="2:17" s="11" customFormat="1" ht="22.5" customHeight="1">
      <c r="B3" s="76"/>
      <c r="C3" s="77" t="s">
        <v>11</v>
      </c>
      <c r="D3" s="78"/>
      <c r="E3" s="78"/>
      <c r="F3" s="9"/>
      <c r="G3" s="9"/>
      <c r="H3" s="9"/>
      <c r="I3" s="9"/>
      <c r="J3" s="73"/>
      <c r="K3" s="72"/>
      <c r="L3" s="72"/>
      <c r="M3" s="73"/>
      <c r="N3" s="73"/>
      <c r="P3" s="73"/>
      <c r="Q3" s="72"/>
    </row>
    <row r="4" spans="2:17" s="11" customFormat="1" ht="21" customHeight="1" thickBot="1">
      <c r="B4" s="79"/>
      <c r="C4" s="80" t="s">
        <v>14</v>
      </c>
      <c r="D4" s="78"/>
      <c r="E4" s="78"/>
      <c r="F4" s="78"/>
      <c r="G4" s="78"/>
      <c r="H4" s="73"/>
      <c r="I4" s="73"/>
      <c r="J4" s="73"/>
      <c r="K4" s="10"/>
      <c r="L4" s="10"/>
      <c r="M4" s="73"/>
      <c r="N4" s="73"/>
      <c r="P4" s="73"/>
      <c r="Q4" s="72"/>
    </row>
    <row r="5" spans="2:17" s="11" customFormat="1" ht="42.75" customHeight="1" thickBot="1">
      <c r="B5" s="12"/>
      <c r="C5" s="13"/>
      <c r="D5" s="14"/>
      <c r="E5" s="14"/>
      <c r="F5" s="10"/>
      <c r="G5" s="19" t="s">
        <v>13</v>
      </c>
      <c r="H5" s="10"/>
      <c r="J5" s="10"/>
      <c r="K5" s="15"/>
      <c r="M5" s="28" t="s">
        <v>13</v>
      </c>
      <c r="Q5" s="81"/>
    </row>
    <row r="6" spans="2:17" s="11" customFormat="1" ht="112.5" customHeight="1" thickBot="1" thickTop="1">
      <c r="B6" s="16" t="s">
        <v>1</v>
      </c>
      <c r="C6" s="35" t="s">
        <v>44</v>
      </c>
      <c r="D6" s="35" t="s">
        <v>0</v>
      </c>
      <c r="E6" s="35" t="s">
        <v>45</v>
      </c>
      <c r="F6" s="35" t="s">
        <v>46</v>
      </c>
      <c r="G6" s="31" t="s">
        <v>2</v>
      </c>
      <c r="H6" s="35" t="s">
        <v>47</v>
      </c>
      <c r="I6" s="52" t="s">
        <v>48</v>
      </c>
      <c r="J6" s="35" t="s">
        <v>49</v>
      </c>
      <c r="K6" s="35" t="s">
        <v>50</v>
      </c>
      <c r="L6" s="35" t="s">
        <v>7</v>
      </c>
      <c r="M6" s="29" t="s">
        <v>8</v>
      </c>
      <c r="N6" s="52" t="s">
        <v>9</v>
      </c>
      <c r="O6" s="52" t="s">
        <v>10</v>
      </c>
      <c r="P6" s="35" t="s">
        <v>51</v>
      </c>
      <c r="Q6" s="35" t="s">
        <v>52</v>
      </c>
    </row>
    <row r="7" spans="1:18" ht="60" customHeight="1" thickTop="1">
      <c r="A7" s="82" t="s">
        <v>25</v>
      </c>
      <c r="B7" s="83">
        <v>1</v>
      </c>
      <c r="C7" s="84" t="s">
        <v>17</v>
      </c>
      <c r="D7" s="85">
        <v>3</v>
      </c>
      <c r="E7" s="86" t="s">
        <v>16</v>
      </c>
      <c r="F7" s="87" t="s">
        <v>53</v>
      </c>
      <c r="G7" s="27"/>
      <c r="H7" s="65" t="s">
        <v>43</v>
      </c>
      <c r="I7" s="65" t="s">
        <v>27</v>
      </c>
      <c r="J7" s="65" t="s">
        <v>26</v>
      </c>
      <c r="K7" s="7">
        <f>D7*L7</f>
        <v>5100</v>
      </c>
      <c r="L7" s="38">
        <v>1700</v>
      </c>
      <c r="M7" s="32"/>
      <c r="N7" s="33">
        <f>D7*M7</f>
        <v>0</v>
      </c>
      <c r="O7" s="25" t="str">
        <f aca="true" t="shared" si="0" ref="O7:O17">IF(ISNUMBER(M7),IF(M7&gt;L7,"NEVYHOVUJE","VYHOVUJE")," ")</f>
        <v xml:space="preserve"> </v>
      </c>
      <c r="P7" s="65" t="s">
        <v>12</v>
      </c>
      <c r="Q7" s="65" t="s">
        <v>3</v>
      </c>
      <c r="R7" s="88"/>
    </row>
    <row r="8" spans="2:18" ht="60" customHeight="1">
      <c r="B8" s="90">
        <v>2</v>
      </c>
      <c r="C8" s="91" t="s">
        <v>18</v>
      </c>
      <c r="D8" s="85">
        <v>1</v>
      </c>
      <c r="E8" s="86" t="s">
        <v>16</v>
      </c>
      <c r="F8" s="87" t="s">
        <v>19</v>
      </c>
      <c r="G8" s="20"/>
      <c r="H8" s="66"/>
      <c r="I8" s="66"/>
      <c r="J8" s="66"/>
      <c r="K8" s="5">
        <f>D8*L8</f>
        <v>3300</v>
      </c>
      <c r="L8" s="38">
        <v>3300</v>
      </c>
      <c r="M8" s="23"/>
      <c r="N8" s="26">
        <f>D8*M8</f>
        <v>0</v>
      </c>
      <c r="O8" s="24" t="str">
        <f t="shared" si="0"/>
        <v xml:space="preserve"> </v>
      </c>
      <c r="P8" s="66"/>
      <c r="Q8" s="66"/>
      <c r="R8" s="88"/>
    </row>
    <row r="9" spans="2:18" ht="60" customHeight="1">
      <c r="B9" s="83">
        <v>3</v>
      </c>
      <c r="C9" s="91" t="s">
        <v>20</v>
      </c>
      <c r="D9" s="36">
        <v>1</v>
      </c>
      <c r="E9" s="37" t="s">
        <v>16</v>
      </c>
      <c r="F9" s="87" t="s">
        <v>21</v>
      </c>
      <c r="G9" s="20"/>
      <c r="H9" s="66"/>
      <c r="I9" s="66"/>
      <c r="J9" s="66"/>
      <c r="K9" s="5">
        <f>D9*L9</f>
        <v>3300</v>
      </c>
      <c r="L9" s="39">
        <v>3300</v>
      </c>
      <c r="M9" s="23"/>
      <c r="N9" s="26">
        <f>D9*M9</f>
        <v>0</v>
      </c>
      <c r="O9" s="24" t="str">
        <f t="shared" si="0"/>
        <v xml:space="preserve"> </v>
      </c>
      <c r="P9" s="66"/>
      <c r="Q9" s="66"/>
      <c r="R9" s="88"/>
    </row>
    <row r="10" spans="2:18" ht="61.5" customHeight="1">
      <c r="B10" s="90">
        <v>4</v>
      </c>
      <c r="C10" s="91" t="s">
        <v>22</v>
      </c>
      <c r="D10" s="36">
        <v>1</v>
      </c>
      <c r="E10" s="37" t="s">
        <v>16</v>
      </c>
      <c r="F10" s="87" t="s">
        <v>21</v>
      </c>
      <c r="G10" s="20"/>
      <c r="H10" s="66"/>
      <c r="I10" s="66"/>
      <c r="J10" s="66"/>
      <c r="K10" s="5">
        <f>D10*L10</f>
        <v>3300</v>
      </c>
      <c r="L10" s="39">
        <v>3300</v>
      </c>
      <c r="M10" s="23"/>
      <c r="N10" s="26">
        <f>D10*M10</f>
        <v>0</v>
      </c>
      <c r="O10" s="24" t="str">
        <f t="shared" si="0"/>
        <v xml:space="preserve"> </v>
      </c>
      <c r="P10" s="66"/>
      <c r="Q10" s="66"/>
      <c r="R10" s="88"/>
    </row>
    <row r="11" spans="2:18" ht="60.75" customHeight="1">
      <c r="B11" s="90">
        <v>5</v>
      </c>
      <c r="C11" s="91" t="s">
        <v>23</v>
      </c>
      <c r="D11" s="36">
        <v>1</v>
      </c>
      <c r="E11" s="37" t="s">
        <v>16</v>
      </c>
      <c r="F11" s="87" t="s">
        <v>21</v>
      </c>
      <c r="G11" s="20"/>
      <c r="H11" s="66"/>
      <c r="I11" s="66"/>
      <c r="J11" s="66"/>
      <c r="K11" s="5">
        <f>D11*L11</f>
        <v>3300</v>
      </c>
      <c r="L11" s="39">
        <v>3300</v>
      </c>
      <c r="M11" s="23"/>
      <c r="N11" s="26">
        <f>D11*M11</f>
        <v>0</v>
      </c>
      <c r="O11" s="24" t="str">
        <f t="shared" si="0"/>
        <v xml:space="preserve"> </v>
      </c>
      <c r="P11" s="66"/>
      <c r="Q11" s="66"/>
      <c r="R11" s="88"/>
    </row>
    <row r="12" spans="1:18" ht="42" customHeight="1" thickBot="1">
      <c r="A12" s="92"/>
      <c r="B12" s="93">
        <v>6</v>
      </c>
      <c r="C12" s="94" t="s">
        <v>24</v>
      </c>
      <c r="D12" s="95">
        <v>1</v>
      </c>
      <c r="E12" s="96" t="s">
        <v>16</v>
      </c>
      <c r="F12" s="97" t="s">
        <v>54</v>
      </c>
      <c r="G12" s="30"/>
      <c r="H12" s="67"/>
      <c r="I12" s="67"/>
      <c r="J12" s="67"/>
      <c r="K12" s="6">
        <f>D12*L12</f>
        <v>1300</v>
      </c>
      <c r="L12" s="41">
        <v>1300</v>
      </c>
      <c r="M12" s="42"/>
      <c r="N12" s="49">
        <f>D12*M12</f>
        <v>0</v>
      </c>
      <c r="O12" s="50" t="str">
        <f t="shared" si="0"/>
        <v xml:space="preserve"> </v>
      </c>
      <c r="P12" s="67"/>
      <c r="Q12" s="67"/>
      <c r="R12" s="88"/>
    </row>
    <row r="13" spans="1:18" ht="46.5" thickBot="1" thickTop="1">
      <c r="A13" s="98" t="s">
        <v>28</v>
      </c>
      <c r="B13" s="99">
        <v>7</v>
      </c>
      <c r="C13" s="100" t="s">
        <v>29</v>
      </c>
      <c r="D13" s="101">
        <v>1</v>
      </c>
      <c r="E13" s="102" t="s">
        <v>16</v>
      </c>
      <c r="F13" s="103" t="s">
        <v>30</v>
      </c>
      <c r="G13" s="43"/>
      <c r="H13" s="104" t="s">
        <v>43</v>
      </c>
      <c r="I13" s="102" t="s">
        <v>32</v>
      </c>
      <c r="J13" s="102" t="s">
        <v>31</v>
      </c>
      <c r="K13" s="44">
        <f>D13*L13</f>
        <v>1900</v>
      </c>
      <c r="L13" s="45">
        <v>1900</v>
      </c>
      <c r="M13" s="46"/>
      <c r="N13" s="47">
        <f>D13*M13</f>
        <v>0</v>
      </c>
      <c r="O13" s="51" t="str">
        <f t="shared" si="0"/>
        <v xml:space="preserve"> </v>
      </c>
      <c r="P13" s="105" t="s">
        <v>33</v>
      </c>
      <c r="Q13" s="48" t="s">
        <v>3</v>
      </c>
      <c r="R13" s="88"/>
    </row>
    <row r="14" spans="1:18" ht="66.75" customHeight="1" thickTop="1">
      <c r="A14" s="82" t="s">
        <v>34</v>
      </c>
      <c r="B14" s="83">
        <v>8</v>
      </c>
      <c r="C14" s="106" t="s">
        <v>39</v>
      </c>
      <c r="D14" s="107">
        <v>4</v>
      </c>
      <c r="E14" s="108" t="s">
        <v>16</v>
      </c>
      <c r="F14" s="109" t="s">
        <v>35</v>
      </c>
      <c r="G14" s="27"/>
      <c r="H14" s="65" t="s">
        <v>43</v>
      </c>
      <c r="I14" s="65" t="s">
        <v>38</v>
      </c>
      <c r="J14" s="65" t="s">
        <v>37</v>
      </c>
      <c r="K14" s="7">
        <f>D14*L14</f>
        <v>9600</v>
      </c>
      <c r="L14" s="21">
        <v>2400</v>
      </c>
      <c r="M14" s="32"/>
      <c r="N14" s="34">
        <f>D14*M14</f>
        <v>0</v>
      </c>
      <c r="O14" s="25" t="str">
        <f t="shared" si="0"/>
        <v xml:space="preserve"> </v>
      </c>
      <c r="P14" s="54" t="s">
        <v>12</v>
      </c>
      <c r="Q14" s="57" t="s">
        <v>3</v>
      </c>
      <c r="R14" s="88"/>
    </row>
    <row r="15" spans="2:18" ht="66.75" customHeight="1">
      <c r="B15" s="90">
        <v>9</v>
      </c>
      <c r="C15" s="106" t="s">
        <v>40</v>
      </c>
      <c r="D15" s="110">
        <v>2</v>
      </c>
      <c r="E15" s="111" t="s">
        <v>16</v>
      </c>
      <c r="F15" s="109" t="s">
        <v>36</v>
      </c>
      <c r="G15" s="20"/>
      <c r="H15" s="66"/>
      <c r="I15" s="66"/>
      <c r="J15" s="66"/>
      <c r="K15" s="5">
        <f>D15*L15</f>
        <v>4800</v>
      </c>
      <c r="L15" s="40">
        <v>2400</v>
      </c>
      <c r="M15" s="23"/>
      <c r="N15" s="26">
        <f>D15*M15</f>
        <v>0</v>
      </c>
      <c r="O15" s="24" t="str">
        <f t="shared" si="0"/>
        <v xml:space="preserve"> </v>
      </c>
      <c r="P15" s="55"/>
      <c r="Q15" s="58"/>
      <c r="R15" s="88"/>
    </row>
    <row r="16" spans="2:18" ht="66.75" customHeight="1">
      <c r="B16" s="83">
        <v>10</v>
      </c>
      <c r="C16" s="106" t="s">
        <v>41</v>
      </c>
      <c r="D16" s="107">
        <v>1</v>
      </c>
      <c r="E16" s="108" t="s">
        <v>16</v>
      </c>
      <c r="F16" s="109" t="s">
        <v>36</v>
      </c>
      <c r="G16" s="20"/>
      <c r="H16" s="66"/>
      <c r="I16" s="66"/>
      <c r="J16" s="66"/>
      <c r="K16" s="5">
        <f>D16*L16</f>
        <v>2400</v>
      </c>
      <c r="L16" s="21">
        <v>2400</v>
      </c>
      <c r="M16" s="23"/>
      <c r="N16" s="26">
        <f>D16*M16</f>
        <v>0</v>
      </c>
      <c r="O16" s="24" t="str">
        <f t="shared" si="0"/>
        <v xml:space="preserve"> </v>
      </c>
      <c r="P16" s="55"/>
      <c r="Q16" s="58"/>
      <c r="R16" s="88"/>
    </row>
    <row r="17" spans="1:18" ht="66.75" customHeight="1" thickBot="1">
      <c r="A17" s="92"/>
      <c r="B17" s="112">
        <v>11</v>
      </c>
      <c r="C17" s="113" t="s">
        <v>42</v>
      </c>
      <c r="D17" s="114">
        <v>2</v>
      </c>
      <c r="E17" s="115" t="s">
        <v>16</v>
      </c>
      <c r="F17" s="116" t="s">
        <v>36</v>
      </c>
      <c r="G17" s="30"/>
      <c r="H17" s="67"/>
      <c r="I17" s="67"/>
      <c r="J17" s="67"/>
      <c r="K17" s="6">
        <f>D17*L17</f>
        <v>4800</v>
      </c>
      <c r="L17" s="22">
        <v>2400</v>
      </c>
      <c r="M17" s="42"/>
      <c r="N17" s="49">
        <f>D17*M17</f>
        <v>0</v>
      </c>
      <c r="O17" s="50" t="str">
        <f t="shared" si="0"/>
        <v xml:space="preserve"> </v>
      </c>
      <c r="P17" s="56"/>
      <c r="Q17" s="59"/>
      <c r="R17" s="88"/>
    </row>
    <row r="18" spans="1:18" ht="13.5" customHeight="1" thickBot="1" thickTop="1">
      <c r="A18" s="117"/>
      <c r="B18" s="117"/>
      <c r="C18" s="118"/>
      <c r="D18" s="117"/>
      <c r="E18" s="118"/>
      <c r="F18" s="118"/>
      <c r="G18" s="119"/>
      <c r="H18" s="118"/>
      <c r="I18" s="118"/>
      <c r="J18" s="118"/>
      <c r="K18" s="117"/>
      <c r="L18" s="117"/>
      <c r="M18" s="120"/>
      <c r="N18" s="120"/>
      <c r="O18" s="120"/>
      <c r="P18" s="117"/>
      <c r="R18" s="88"/>
    </row>
    <row r="19" spans="1:18" ht="60.75" customHeight="1" thickBot="1" thickTop="1">
      <c r="A19" s="122"/>
      <c r="B19" s="64" t="s">
        <v>15</v>
      </c>
      <c r="C19" s="64"/>
      <c r="D19" s="64"/>
      <c r="E19" s="64"/>
      <c r="F19" s="64"/>
      <c r="G19" s="64"/>
      <c r="H19" s="4"/>
      <c r="I19" s="123"/>
      <c r="J19" s="123"/>
      <c r="K19" s="1"/>
      <c r="L19" s="35" t="s">
        <v>5</v>
      </c>
      <c r="M19" s="60" t="s">
        <v>6</v>
      </c>
      <c r="N19" s="124"/>
      <c r="O19" s="125"/>
      <c r="P19" s="126"/>
      <c r="Q19" s="127"/>
      <c r="R19" s="88"/>
    </row>
    <row r="20" spans="1:18" ht="33" customHeight="1" thickBot="1" thickTop="1">
      <c r="A20" s="122"/>
      <c r="B20" s="128" t="s">
        <v>4</v>
      </c>
      <c r="C20" s="128"/>
      <c r="D20" s="128"/>
      <c r="E20" s="128"/>
      <c r="F20" s="128"/>
      <c r="G20" s="128"/>
      <c r="H20" s="129"/>
      <c r="I20" s="17"/>
      <c r="J20" s="17"/>
      <c r="K20" s="2"/>
      <c r="L20" s="53">
        <f>SUM(K7:K17)</f>
        <v>43100</v>
      </c>
      <c r="M20" s="61">
        <f>SUM(N7:N17)</f>
        <v>0</v>
      </c>
      <c r="N20" s="130"/>
      <c r="O20" s="131"/>
      <c r="P20" s="132"/>
      <c r="Q20" s="133"/>
      <c r="R20" s="88"/>
    </row>
    <row r="21" spans="1:18" ht="39.75" customHeight="1" thickTop="1">
      <c r="A21" s="122"/>
      <c r="I21" s="18"/>
      <c r="J21" s="18"/>
      <c r="K21" s="136"/>
      <c r="L21" s="136"/>
      <c r="M21" s="132"/>
      <c r="N21" s="132"/>
      <c r="O21" s="132"/>
      <c r="P21" s="3"/>
      <c r="Q21" s="133"/>
      <c r="R21" s="132"/>
    </row>
    <row r="22" spans="1:18" ht="19.9" customHeight="1">
      <c r="A22" s="122"/>
      <c r="I22" s="18"/>
      <c r="J22" s="18"/>
      <c r="K22" s="136"/>
      <c r="L22" s="4"/>
      <c r="M22" s="4"/>
      <c r="N22" s="4"/>
      <c r="O22" s="132"/>
      <c r="P22" s="3"/>
      <c r="Q22" s="133"/>
      <c r="R22" s="132"/>
    </row>
    <row r="23" spans="1:18" ht="71.25" customHeight="1">
      <c r="A23" s="122"/>
      <c r="I23" s="18"/>
      <c r="J23" s="18"/>
      <c r="K23" s="136"/>
      <c r="L23" s="4"/>
      <c r="M23" s="4"/>
      <c r="N23" s="4"/>
      <c r="O23" s="132"/>
      <c r="P23" s="136"/>
      <c r="Q23" s="133"/>
      <c r="R23" s="132"/>
    </row>
    <row r="24" spans="1:18" ht="36" customHeight="1">
      <c r="A24" s="122"/>
      <c r="I24" s="137"/>
      <c r="J24" s="137"/>
      <c r="K24" s="138"/>
      <c r="L24" s="136"/>
      <c r="M24" s="132"/>
      <c r="N24" s="132"/>
      <c r="O24" s="132"/>
      <c r="P24" s="132"/>
      <c r="Q24" s="133"/>
      <c r="R24" s="132"/>
    </row>
    <row r="25" spans="1:18" ht="14.25" customHeight="1">
      <c r="A25" s="122"/>
      <c r="B25" s="132"/>
      <c r="C25" s="139"/>
      <c r="D25" s="140"/>
      <c r="E25" s="141"/>
      <c r="F25" s="139"/>
      <c r="G25" s="136"/>
      <c r="H25" s="139"/>
      <c r="I25" s="142"/>
      <c r="J25" s="142"/>
      <c r="K25" s="136"/>
      <c r="L25" s="136"/>
      <c r="M25" s="132"/>
      <c r="N25" s="132"/>
      <c r="O25" s="132"/>
      <c r="P25" s="132"/>
      <c r="Q25" s="133"/>
      <c r="R25" s="132"/>
    </row>
    <row r="26" spans="1:18" ht="14.25" customHeight="1">
      <c r="A26" s="122"/>
      <c r="B26" s="132"/>
      <c r="C26" s="139"/>
      <c r="D26" s="140"/>
      <c r="E26" s="141"/>
      <c r="F26" s="139"/>
      <c r="G26" s="136"/>
      <c r="H26" s="139"/>
      <c r="I26" s="142"/>
      <c r="J26" s="142"/>
      <c r="K26" s="136"/>
      <c r="L26" s="136"/>
      <c r="M26" s="132"/>
      <c r="N26" s="132"/>
      <c r="O26" s="132"/>
      <c r="P26" s="132"/>
      <c r="Q26" s="133"/>
      <c r="R26" s="132"/>
    </row>
    <row r="27" spans="1:18" ht="14.25" customHeight="1">
      <c r="A27" s="122"/>
      <c r="B27" s="132"/>
      <c r="C27" s="139"/>
      <c r="D27" s="140"/>
      <c r="E27" s="141"/>
      <c r="F27" s="139"/>
      <c r="G27" s="136"/>
      <c r="H27" s="139"/>
      <c r="I27" s="142"/>
      <c r="J27" s="142"/>
      <c r="K27" s="136"/>
      <c r="L27" s="136"/>
      <c r="M27" s="132"/>
      <c r="N27" s="132"/>
      <c r="O27" s="132"/>
      <c r="P27" s="132"/>
      <c r="Q27" s="133"/>
      <c r="R27" s="132"/>
    </row>
    <row r="28" spans="1:18" ht="14.25" customHeight="1">
      <c r="A28" s="122"/>
      <c r="B28" s="132"/>
      <c r="C28" s="139"/>
      <c r="D28" s="140"/>
      <c r="E28" s="141"/>
      <c r="F28" s="139"/>
      <c r="G28" s="136"/>
      <c r="H28" s="139"/>
      <c r="I28" s="142"/>
      <c r="J28" s="142"/>
      <c r="K28" s="136"/>
      <c r="L28" s="136"/>
      <c r="M28" s="132"/>
      <c r="N28" s="132"/>
      <c r="O28" s="132"/>
      <c r="P28" s="132"/>
      <c r="Q28" s="133"/>
      <c r="R28" s="132"/>
    </row>
    <row r="29" spans="3:11" ht="15">
      <c r="C29" s="11"/>
      <c r="D29" s="89"/>
      <c r="E29" s="11"/>
      <c r="F29" s="11"/>
      <c r="G29" s="89"/>
      <c r="H29" s="11"/>
      <c r="J29" s="11"/>
      <c r="K29" s="89"/>
    </row>
    <row r="30" spans="3:11" ht="15">
      <c r="C30" s="11"/>
      <c r="D30" s="89"/>
      <c r="E30" s="11"/>
      <c r="F30" s="11"/>
      <c r="G30" s="89"/>
      <c r="H30" s="11"/>
      <c r="J30" s="11"/>
      <c r="K30" s="89"/>
    </row>
    <row r="31" spans="3:11" ht="15">
      <c r="C31" s="11"/>
      <c r="D31" s="89"/>
      <c r="E31" s="11"/>
      <c r="F31" s="11"/>
      <c r="G31" s="89"/>
      <c r="H31" s="11"/>
      <c r="J31" s="11"/>
      <c r="K31" s="89"/>
    </row>
  </sheetData>
  <sheetProtection password="F79C" sheet="1" objects="1" scenarios="1" selectLockedCells="1"/>
  <mergeCells count="16">
    <mergeCell ref="I7:I12"/>
    <mergeCell ref="M19:O19"/>
    <mergeCell ref="B20:G20"/>
    <mergeCell ref="M20:O20"/>
    <mergeCell ref="B1:C1"/>
    <mergeCell ref="M1:O1"/>
    <mergeCell ref="B19:G19"/>
    <mergeCell ref="H14:H17"/>
    <mergeCell ref="I14:I17"/>
    <mergeCell ref="J14:J17"/>
    <mergeCell ref="J7:J12"/>
    <mergeCell ref="H7:H12"/>
    <mergeCell ref="P14:P17"/>
    <mergeCell ref="Q14:Q17"/>
    <mergeCell ref="P7:P12"/>
    <mergeCell ref="Q7:Q12"/>
  </mergeCells>
  <conditionalFormatting sqref="B7:B17">
    <cfRule type="containsBlanks" priority="55" dxfId="0">
      <formula>LEN(TRIM(B7))=0</formula>
    </cfRule>
  </conditionalFormatting>
  <conditionalFormatting sqref="B7:B17">
    <cfRule type="cellIs" priority="50" dxfId="13" operator="greaterThanOrEqual">
      <formula>1</formula>
    </cfRule>
  </conditionalFormatting>
  <conditionalFormatting sqref="O7:O17">
    <cfRule type="cellIs" priority="46" dxfId="12" operator="equal">
      <formula>"NEVYHOVUJE"</formula>
    </cfRule>
    <cfRule type="cellIs" priority="47" dxfId="11" operator="equal">
      <formula>"VYHOVUJE"</formula>
    </cfRule>
  </conditionalFormatting>
  <conditionalFormatting sqref="G7:G17 M7:M17">
    <cfRule type="notContainsBlanks" priority="20" dxfId="10">
      <formula>LEN(TRIM(G7))&gt;0</formula>
    </cfRule>
    <cfRule type="containsBlanks" priority="21" dxfId="6">
      <formula>LEN(TRIM(G7))=0</formula>
    </cfRule>
  </conditionalFormatting>
  <conditionalFormatting sqref="G7:G17 M7:M17">
    <cfRule type="notContainsBlanks" priority="19" dxfId="8">
      <formula>LEN(TRIM(G7))&gt;0</formula>
    </cfRule>
  </conditionalFormatting>
  <conditionalFormatting sqref="G7:G17">
    <cfRule type="notContainsBlanks" priority="18" dxfId="7">
      <formula>LEN(TRIM(G7))&gt;0</formula>
    </cfRule>
    <cfRule type="containsBlanks" priority="22" dxfId="6">
      <formula>LEN(TRIM(G7))=0</formula>
    </cfRule>
  </conditionalFormatting>
  <conditionalFormatting sqref="D7:D9">
    <cfRule type="containsBlanks" priority="6" dxfId="0">
      <formula>LEN(TRIM(D7))=0</formula>
    </cfRule>
  </conditionalFormatting>
  <conditionalFormatting sqref="D10">
    <cfRule type="containsBlanks" priority="5" dxfId="0">
      <formula>LEN(TRIM(D10))=0</formula>
    </cfRule>
  </conditionalFormatting>
  <conditionalFormatting sqref="D11">
    <cfRule type="containsBlanks" priority="4" dxfId="0">
      <formula>LEN(TRIM(D11))=0</formula>
    </cfRule>
  </conditionalFormatting>
  <conditionalFormatting sqref="D12">
    <cfRule type="containsBlanks" priority="3" dxfId="0">
      <formula>LEN(TRIM(D12))=0</formula>
    </cfRule>
  </conditionalFormatting>
  <conditionalFormatting sqref="D13">
    <cfRule type="containsBlanks" priority="2" dxfId="0">
      <formula>LEN(TRIM(D13))=0</formula>
    </cfRule>
  </conditionalFormatting>
  <conditionalFormatting sqref="D14:D17">
    <cfRule type="containsBlanks" priority="1" dxfId="0">
      <formula>LEN(TRIM(D14))=0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2015-06-17T10:31:14Z</cp:lastPrinted>
  <dcterms:created xsi:type="dcterms:W3CDTF">2014-03-05T12:43:32Z</dcterms:created>
  <dcterms:modified xsi:type="dcterms:W3CDTF">2018-03-14T13:47:47Z</dcterms:modified>
  <cp:category/>
  <cp:version/>
  <cp:contentType/>
  <cp:contentStatus/>
</cp:coreProperties>
</file>