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440" windowHeight="12855" tabRatio="854" activeTab="0"/>
  </bookViews>
  <sheets>
    <sheet name="Nábytek" sheetId="22" r:id="rId1"/>
  </sheets>
  <definedNames>
    <definedName name="_xlnm.Print_Area" localSheetId="0">'Nábytek'!$B$1:$S$14</definedName>
  </definedNames>
  <calcPr calcId="145621"/>
</workbook>
</file>

<file path=xl/sharedStrings.xml><?xml version="1.0" encoding="utf-8"?>
<sst xmlns="http://schemas.openxmlformats.org/spreadsheetml/2006/main" count="49" uniqueCount="44">
  <si>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</si>
  <si>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</si>
  <si>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</si>
  <si>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</si>
  <si>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</si>
  <si>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</si>
  <si>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</si>
  <si>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</si>
  <si>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</si>
  <si>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</si>
  <si>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</si>
  <si>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</si>
  <si>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</si>
  <si>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</si>
  <si>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Ergonomická židle</t>
  </si>
  <si>
    <t>ks</t>
  </si>
  <si>
    <t>Křeslo</t>
  </si>
  <si>
    <t>Stůl</t>
  </si>
  <si>
    <t>Gauč/pohovka</t>
  </si>
  <si>
    <t>ANO</t>
  </si>
  <si>
    <t>Nábytek pro ZČU 004 - 2018 (N-004-2018)</t>
  </si>
  <si>
    <t>Priloha_c._1_Kupni_smlouvy_technicka_specifikace_N-004-2018</t>
  </si>
  <si>
    <t>Název</t>
  </si>
  <si>
    <t xml:space="preserve">Měrná jednotka [MJ] </t>
  </si>
  <si>
    <t>Popis</t>
  </si>
  <si>
    <t xml:space="preserve">Fakturace </t>
  </si>
  <si>
    <t>Samostatná faktura</t>
  </si>
  <si>
    <t xml:space="preserve">Financováno
 z projektových finančních prostředků </t>
  </si>
  <si>
    <t>Podpora rozvoje studijního prostředí na ZČU, CZ.02.2.67/0.0/0.0/17_044/0008546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</si>
  <si>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</si>
  <si>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 xml:space="preserve">Obchodní podmínky NAD RÁMEC STANDARDNÍCH 
obchodních podmínek </t>
  </si>
  <si>
    <t>Bc. Marek Vyčítal,
Tel.: 37763 2882</t>
  </si>
  <si>
    <t xml:space="preserve">Kontaktní osoba 
k převzetí zboží </t>
  </si>
  <si>
    <t xml:space="preserve">Místo dodání </t>
  </si>
  <si>
    <t xml:space="preserve">
Univerzitní 20,
306 14 Plzeň, 
Centrum informatizace a výpočetní techniky,
UI203</t>
  </si>
  <si>
    <t xml:space="preserve">Maximální cena za jednotlivé položky 
 v Kč BEZ DPH </t>
  </si>
  <si>
    <t>Cena včetně montáže a dodání do kanceláře</t>
  </si>
  <si>
    <t>Ilustrační obrázek</t>
  </si>
  <si>
    <t>Konferenční židle se sklopným stolkem</t>
  </si>
  <si>
    <t>Konferenční židle se sklopným stolkem na pravé straně, čalouněným sedákem a čalouněným opěrákem, chromová konstrukce. 
Může být s područkami, ale i bez. 
Stohovatelná.
Rozměry: min. 84x56x51 cm (v x š x h), výška sedáku min. 46 cm, šířka sedáku min. 46 cm.
Nosnost min. 120kg.</t>
  </si>
  <si>
    <r>
      <t xml:space="preserve">Jednoduchý pracovní stůl o rozměrech min. 150cmx80cm (šxh), max. 180cmx100cm (šxh), </t>
    </r>
    <r>
      <rPr>
        <sz val="11"/>
        <rFont val="Calibri"/>
        <family val="2"/>
        <scheme val="minor"/>
      </rPr>
      <t>výška 75 cm (+/- 1cm).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Kovová konstrukce s deskou s imitací světlého dřeva - viz ilustrační obrázek.</t>
    </r>
    <r>
      <rPr>
        <sz val="11"/>
        <rFont val="Calibri"/>
        <family val="2"/>
        <scheme val="minor"/>
      </rPr>
      <t xml:space="preserve"> Tloušťka desky min. 18 mm.</t>
    </r>
  </si>
  <si>
    <t>Ergonomická židle pro dlouhodobé sezení u PC, s područky s měkkou dotykovou plochou - viz ilustrační obrázek.
Opěrák z prodyšné síťoviny, čalouněný sedák, chromovaná ližinová konstrukce, bez koleček (například kluzáky).
Rozměry: celková výška min. 100 cm, hloubka sedáku min. 52 cm, výška sedáku min. 42 cm, šířka sedáku min. 58 cm.
Nosnost min. 120kg.</t>
  </si>
  <si>
    <r>
      <t xml:space="preserve">Celočalouněné konferenční křeslo s opěrkami na ruce, s kolečky - viz ilustrační obrázek.
Látkový potah: otěruvzdornost min. 40.000 cyklů MD. 
Rozměry: min. 80 cm výška x 73 cm šířka, výška sedáku min. 41 cm, šířka sedáku min. 47 cm,  hloubka sedáku min. 44 cm.
Nosnost min. 120kg.
</t>
    </r>
    <r>
      <rPr>
        <sz val="11"/>
        <rFont val="Calibri"/>
        <family val="2"/>
        <scheme val="minor"/>
      </rPr>
      <t>Barvu preferujeme neutralní.</t>
    </r>
  </si>
  <si>
    <t>Třímístné sofa/pohovka - viz ilustrační obrázek. Látkový potah: otěruvzdornost min. 40.000 cyklů MD. 
Chromované nohy. 
Rozměry cca: 64 cm výška x 200 cm šířka x 78 cm hloubka (+/- 1cm u každého rozměru), výška sedáku 37 cm (+/- 1cm).
Nosnost min. 120 kg/1 místo.
Barva stejná nebo ladící s položkou č. 3 (křeslo).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</si>
</sst>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4" fillId="4" borderId="8" xfId="0" applyNumberFormat="1" applyFont="1" applyFill="1" applyBorder="1" applyAlignment="1" applyProtection="1">
      <alignment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microsoft.com/office/2007/relationships/hdphoto" Target="../media/hdphoto2.wdp" /><Relationship Id="rId7" Type="http://schemas.openxmlformats.org/officeDocument/2006/relationships/image" Target="../media/image5.png" /><Relationship Id="rId8" Type="http://schemas.microsoft.com/office/2007/relationships/hdphoto" Target="../media/hdphoto3.wdp" /><Relationship Id="rId9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6</xdr:row>
      <xdr:rowOff>66675</xdr:rowOff>
    </xdr:from>
    <xdr:to>
      <xdr:col>6</xdr:col>
      <xdr:colOff>1733550</xdr:colOff>
      <xdr:row>6</xdr:row>
      <xdr:rowOff>1704975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0" b="98624" l="6576" r="98453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724900" y="2800350"/>
          <a:ext cx="1304925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114300</xdr:colOff>
      <xdr:row>7</xdr:row>
      <xdr:rowOff>85725</xdr:rowOff>
    </xdr:from>
    <xdr:to>
      <xdr:col>6</xdr:col>
      <xdr:colOff>2247900</xdr:colOff>
      <xdr:row>7</xdr:row>
      <xdr:rowOff>1914525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10575" y="4657725"/>
          <a:ext cx="2133600" cy="1828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247650</xdr:colOff>
      <xdr:row>8</xdr:row>
      <xdr:rowOff>47625</xdr:rowOff>
    </xdr:from>
    <xdr:to>
      <xdr:col>6</xdr:col>
      <xdr:colOff>2095500</xdr:colOff>
      <xdr:row>8</xdr:row>
      <xdr:rowOff>1809750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43925" y="6600825"/>
          <a:ext cx="1847850" cy="1762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3733800</xdr:colOff>
      <xdr:row>9</xdr:row>
      <xdr:rowOff>142875</xdr:rowOff>
    </xdr:from>
    <xdr:to>
      <xdr:col>6</xdr:col>
      <xdr:colOff>1771650</xdr:colOff>
      <xdr:row>9</xdr:row>
      <xdr:rowOff>1314450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5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6">
                  <a14:imgEffect>
                    <a14:backgroundRemoval t="0" b="97312" l="0" r="92375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915275" y="8601075"/>
          <a:ext cx="2152650" cy="1171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1047750</xdr:colOff>
      <xdr:row>9</xdr:row>
      <xdr:rowOff>276225</xdr:rowOff>
    </xdr:from>
    <xdr:to>
      <xdr:col>7</xdr:col>
      <xdr:colOff>104775</xdr:colOff>
      <xdr:row>9</xdr:row>
      <xdr:rowOff>1419225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7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8">
                  <a14:imgEffect>
                    <a14:backgroundRemoval t="1230" b="98361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344025" y="8734425"/>
          <a:ext cx="1543050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</xdr:colOff>
      <xdr:row>10</xdr:row>
      <xdr:rowOff>314325</xdr:rowOff>
    </xdr:from>
    <xdr:to>
      <xdr:col>6</xdr:col>
      <xdr:colOff>2438400</xdr:colOff>
      <xdr:row>10</xdr:row>
      <xdr:rowOff>1323975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82000" y="10229850"/>
          <a:ext cx="2352675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tabSelected="1" zoomScale="80" zoomScaleNormal="80" workbookViewId="0" topLeftCell="G4">
      <selection activeCell="Q11" sqref="Q11"/>
    </sheetView>
  </sheetViews>
  <sheetFormatPr defaultColWidth="9.140625" defaultRowHeight="15"/>
  <cols>
    <col min="1" max="1" width="1.421875" style="65" customWidth="1"/>
    <col min="2" max="2" width="5.7109375" style="65" customWidth="1"/>
    <col min="3" max="3" width="36.8515625" style="10" customWidth="1"/>
    <col min="4" max="4" width="9.7109375" style="100" customWidth="1"/>
    <col min="5" max="5" width="9.00390625" style="15" customWidth="1"/>
    <col min="6" max="6" width="61.7109375" style="10" customWidth="1"/>
    <col min="7" max="7" width="37.28125" style="10" customWidth="1"/>
    <col min="8" max="8" width="26.8515625" style="101" customWidth="1"/>
    <col min="9" max="9" width="14.28125" style="101" customWidth="1"/>
    <col min="10" max="10" width="15.421875" style="10" customWidth="1"/>
    <col min="11" max="11" width="27.28125" style="65" customWidth="1"/>
    <col min="12" max="12" width="21.57421875" style="16" customWidth="1"/>
    <col min="13" max="13" width="18.57421875" style="65" customWidth="1"/>
    <col min="14" max="14" width="22.140625" style="101" customWidth="1"/>
    <col min="15" max="15" width="20.421875" style="101" hidden="1" customWidth="1"/>
    <col min="16" max="16" width="17.7109375" style="65" customWidth="1"/>
    <col min="17" max="17" width="19.28125" style="65" customWidth="1"/>
    <col min="18" max="18" width="21.00390625" style="65" customWidth="1"/>
    <col min="19" max="19" width="19.421875" style="65" customWidth="1"/>
    <col min="20" max="20" width="12.421875" style="65" bestFit="1" customWidth="1"/>
    <col min="21" max="16384" width="9.140625" style="65" customWidth="1"/>
  </cols>
  <sheetData>
    <row r="1" spans="2:15" s="16" customFormat="1" ht="24.6" customHeight="1">
      <c r="B1" s="47" t="s">
        <v>20</v>
      </c>
      <c r="C1" s="47"/>
      <c r="D1" s="47"/>
      <c r="E1" s="15"/>
      <c r="F1" s="10"/>
      <c r="G1" s="10"/>
      <c r="H1" s="10"/>
      <c r="I1" s="10"/>
      <c r="J1" s="10"/>
      <c r="N1" s="10"/>
      <c r="O1" s="10"/>
    </row>
    <row r="2" spans="1:19" s="16" customFormat="1" ht="18.75" customHeight="1">
      <c r="A2" s="11"/>
      <c r="B2" s="11"/>
      <c r="C2" s="10"/>
      <c r="D2" s="8"/>
      <c r="E2" s="9"/>
      <c r="F2" s="10"/>
      <c r="G2" s="10"/>
      <c r="H2" s="10"/>
      <c r="I2" s="11"/>
      <c r="J2" s="12"/>
      <c r="K2" s="11"/>
      <c r="L2" s="11"/>
      <c r="M2" s="11"/>
      <c r="N2" s="10"/>
      <c r="O2" s="10"/>
      <c r="P2" s="11"/>
      <c r="Q2" s="48" t="s">
        <v>21</v>
      </c>
      <c r="R2" s="48"/>
      <c r="S2" s="48"/>
    </row>
    <row r="3" spans="2:19" s="16" customFormat="1" ht="19.9" customHeight="1">
      <c r="B3" s="49"/>
      <c r="C3" s="50" t="s">
        <v>5</v>
      </c>
      <c r="D3" s="51"/>
      <c r="E3" s="51"/>
      <c r="F3" s="51"/>
      <c r="G3" s="51"/>
      <c r="H3" s="52"/>
      <c r="I3" s="52"/>
      <c r="J3" s="52"/>
      <c r="K3" s="52"/>
      <c r="L3" s="52"/>
      <c r="M3" s="53"/>
      <c r="N3" s="54"/>
      <c r="O3" s="54"/>
      <c r="P3" s="53"/>
      <c r="Q3" s="53"/>
      <c r="S3" s="53"/>
    </row>
    <row r="4" spans="2:19" s="16" customFormat="1" ht="19.9" customHeight="1" thickBot="1">
      <c r="B4" s="55"/>
      <c r="C4" s="50" t="s">
        <v>12</v>
      </c>
      <c r="D4" s="51"/>
      <c r="E4" s="51"/>
      <c r="F4" s="51"/>
      <c r="G4" s="51"/>
      <c r="H4" s="51"/>
      <c r="I4" s="53"/>
      <c r="J4" s="53"/>
      <c r="K4" s="53"/>
      <c r="L4" s="53"/>
      <c r="M4" s="53"/>
      <c r="N4" s="10"/>
      <c r="O4" s="10"/>
      <c r="P4" s="53"/>
      <c r="Q4" s="53"/>
      <c r="S4" s="53"/>
    </row>
    <row r="5" spans="2:17" s="16" customFormat="1" ht="37.5" customHeight="1" thickBot="1">
      <c r="B5" s="13"/>
      <c r="C5" s="14"/>
      <c r="D5" s="15"/>
      <c r="E5" s="15"/>
      <c r="F5" s="10"/>
      <c r="G5" s="10"/>
      <c r="H5" s="21" t="s">
        <v>11</v>
      </c>
      <c r="I5" s="10"/>
      <c r="J5" s="10"/>
      <c r="N5" s="10"/>
      <c r="O5" s="17"/>
      <c r="Q5" s="34" t="s">
        <v>11</v>
      </c>
    </row>
    <row r="6" spans="2:19" s="16" customFormat="1" ht="96" customHeight="1" thickBot="1" thickTop="1">
      <c r="B6" s="18" t="s">
        <v>1</v>
      </c>
      <c r="C6" s="35" t="s">
        <v>22</v>
      </c>
      <c r="D6" s="35" t="s">
        <v>0</v>
      </c>
      <c r="E6" s="35" t="s">
        <v>23</v>
      </c>
      <c r="F6" s="35" t="s">
        <v>24</v>
      </c>
      <c r="G6" s="35" t="s">
        <v>37</v>
      </c>
      <c r="H6" s="32" t="s">
        <v>2</v>
      </c>
      <c r="I6" s="35" t="s">
        <v>25</v>
      </c>
      <c r="J6" s="35" t="s">
        <v>27</v>
      </c>
      <c r="K6" s="35" t="s">
        <v>29</v>
      </c>
      <c r="L6" s="35" t="s">
        <v>30</v>
      </c>
      <c r="M6" s="43" t="s">
        <v>32</v>
      </c>
      <c r="N6" s="35" t="s">
        <v>33</v>
      </c>
      <c r="O6" s="35" t="s">
        <v>35</v>
      </c>
      <c r="P6" s="35" t="s">
        <v>6</v>
      </c>
      <c r="Q6" s="31" t="s">
        <v>7</v>
      </c>
      <c r="R6" s="35" t="s">
        <v>8</v>
      </c>
      <c r="S6" s="35" t="s">
        <v>9</v>
      </c>
    </row>
    <row r="7" spans="1:20" ht="144.75" customHeight="1" thickTop="1">
      <c r="A7" s="56"/>
      <c r="B7" s="57">
        <v>1</v>
      </c>
      <c r="C7" s="58" t="s">
        <v>14</v>
      </c>
      <c r="D7" s="59">
        <v>41</v>
      </c>
      <c r="E7" s="60" t="s">
        <v>15</v>
      </c>
      <c r="F7" s="61" t="s">
        <v>41</v>
      </c>
      <c r="G7" s="61"/>
      <c r="H7" s="38"/>
      <c r="I7" s="62" t="s">
        <v>26</v>
      </c>
      <c r="J7" s="63" t="s">
        <v>19</v>
      </c>
      <c r="K7" s="62" t="s">
        <v>28</v>
      </c>
      <c r="L7" s="64" t="s">
        <v>36</v>
      </c>
      <c r="M7" s="62" t="s">
        <v>31</v>
      </c>
      <c r="N7" s="62" t="s">
        <v>34</v>
      </c>
      <c r="O7" s="5">
        <f>D7*P7</f>
        <v>119720</v>
      </c>
      <c r="P7" s="23">
        <v>2920</v>
      </c>
      <c r="Q7" s="39"/>
      <c r="R7" s="40">
        <f>D7*Q7</f>
        <v>0</v>
      </c>
      <c r="S7" s="27" t="str">
        <f>IF(ISNUMBER(Q7),IF(Q7&gt;P7,"NEVYHOVUJE","VYHOVUJE")," ")</f>
        <v xml:space="preserve"> </v>
      </c>
      <c r="T7" s="56"/>
    </row>
    <row r="8" spans="2:20" ht="156" customHeight="1">
      <c r="B8" s="66">
        <v>2</v>
      </c>
      <c r="C8" s="67" t="s">
        <v>38</v>
      </c>
      <c r="D8" s="68">
        <v>10</v>
      </c>
      <c r="E8" s="69" t="s">
        <v>15</v>
      </c>
      <c r="F8" s="70" t="s">
        <v>39</v>
      </c>
      <c r="G8" s="70"/>
      <c r="H8" s="22"/>
      <c r="I8" s="71"/>
      <c r="J8" s="72"/>
      <c r="K8" s="71"/>
      <c r="L8" s="72"/>
      <c r="M8" s="71"/>
      <c r="N8" s="71"/>
      <c r="O8" s="6">
        <f>D8*P8</f>
        <v>36000</v>
      </c>
      <c r="P8" s="24">
        <v>3600</v>
      </c>
      <c r="Q8" s="26"/>
      <c r="R8" s="30">
        <f>D8*Q8</f>
        <v>0</v>
      </c>
      <c r="S8" s="28" t="str">
        <f aca="true" t="shared" si="0" ref="S8:S11">IF(ISNUMBER(Q8),IF(Q8&gt;P8,"NEVYHOVUJE","VYHOVUJE")," ")</f>
        <v xml:space="preserve"> </v>
      </c>
      <c r="T8" s="56"/>
    </row>
    <row r="9" spans="2:20" ht="150" customHeight="1">
      <c r="B9" s="66">
        <v>3</v>
      </c>
      <c r="C9" s="67" t="s">
        <v>16</v>
      </c>
      <c r="D9" s="68">
        <v>4</v>
      </c>
      <c r="E9" s="69" t="s">
        <v>15</v>
      </c>
      <c r="F9" s="70" t="s">
        <v>42</v>
      </c>
      <c r="G9" s="70"/>
      <c r="H9" s="22"/>
      <c r="I9" s="71"/>
      <c r="J9" s="72"/>
      <c r="K9" s="71"/>
      <c r="L9" s="72"/>
      <c r="M9" s="71"/>
      <c r="N9" s="71"/>
      <c r="O9" s="6">
        <f>D9*P9</f>
        <v>12000</v>
      </c>
      <c r="P9" s="24">
        <v>3000</v>
      </c>
      <c r="Q9" s="26"/>
      <c r="R9" s="30">
        <f>D9*Q9</f>
        <v>0</v>
      </c>
      <c r="S9" s="28" t="str">
        <f t="shared" si="0"/>
        <v xml:space="preserve"> </v>
      </c>
      <c r="T9" s="56"/>
    </row>
    <row r="10" spans="2:20" ht="114.75" customHeight="1">
      <c r="B10" s="66">
        <v>4</v>
      </c>
      <c r="C10" s="67" t="s">
        <v>17</v>
      </c>
      <c r="D10" s="68">
        <v>4</v>
      </c>
      <c r="E10" s="69" t="s">
        <v>15</v>
      </c>
      <c r="F10" s="70" t="s">
        <v>40</v>
      </c>
      <c r="G10" s="70"/>
      <c r="H10" s="22"/>
      <c r="I10" s="71"/>
      <c r="J10" s="72"/>
      <c r="K10" s="71"/>
      <c r="L10" s="72"/>
      <c r="M10" s="71"/>
      <c r="N10" s="71"/>
      <c r="O10" s="6">
        <f>D10*P10</f>
        <v>14000</v>
      </c>
      <c r="P10" s="24">
        <v>3500</v>
      </c>
      <c r="Q10" s="26"/>
      <c r="R10" s="30">
        <f>D10*Q10</f>
        <v>0</v>
      </c>
      <c r="S10" s="28" t="str">
        <f t="shared" si="0"/>
        <v xml:space="preserve"> </v>
      </c>
      <c r="T10" s="56"/>
    </row>
    <row r="11" spans="2:20" ht="129" customHeight="1" thickBot="1">
      <c r="B11" s="73">
        <v>5</v>
      </c>
      <c r="C11" s="74" t="s">
        <v>18</v>
      </c>
      <c r="D11" s="75">
        <v>1</v>
      </c>
      <c r="E11" s="76" t="s">
        <v>15</v>
      </c>
      <c r="F11" s="77" t="s">
        <v>43</v>
      </c>
      <c r="G11" s="78"/>
      <c r="H11" s="41"/>
      <c r="I11" s="79"/>
      <c r="J11" s="80"/>
      <c r="K11" s="79"/>
      <c r="L11" s="80"/>
      <c r="M11" s="79"/>
      <c r="N11" s="79"/>
      <c r="O11" s="7">
        <f>D11*P11</f>
        <v>8900</v>
      </c>
      <c r="P11" s="25">
        <v>8900</v>
      </c>
      <c r="Q11" s="33"/>
      <c r="R11" s="42">
        <f>D11*Q11</f>
        <v>0</v>
      </c>
      <c r="S11" s="29" t="str">
        <f t="shared" si="0"/>
        <v xml:space="preserve"> </v>
      </c>
      <c r="T11" s="56"/>
    </row>
    <row r="12" spans="1:20" ht="13.5" customHeight="1" thickBot="1" thickTop="1">
      <c r="A12" s="81"/>
      <c r="B12" s="81"/>
      <c r="C12" s="82"/>
      <c r="D12" s="81"/>
      <c r="E12" s="82"/>
      <c r="F12" s="82"/>
      <c r="G12" s="82"/>
      <c r="H12" s="83"/>
      <c r="I12" s="81"/>
      <c r="J12" s="82"/>
      <c r="K12" s="81"/>
      <c r="L12" s="82"/>
      <c r="M12" s="81"/>
      <c r="N12" s="81"/>
      <c r="O12" s="81"/>
      <c r="P12" s="81"/>
      <c r="Q12" s="81"/>
      <c r="R12" s="84"/>
      <c r="S12" s="81"/>
      <c r="T12" s="56"/>
    </row>
    <row r="13" spans="1:19" ht="60.75" customHeight="1" thickBot="1" thickTop="1">
      <c r="A13" s="85"/>
      <c r="B13" s="46" t="s">
        <v>13</v>
      </c>
      <c r="C13" s="46"/>
      <c r="D13" s="46"/>
      <c r="E13" s="46"/>
      <c r="F13" s="46"/>
      <c r="G13" s="46"/>
      <c r="H13" s="46"/>
      <c r="I13" s="46"/>
      <c r="J13" s="19"/>
      <c r="K13" s="1"/>
      <c r="L13" s="86"/>
      <c r="M13" s="87"/>
      <c r="N13" s="87"/>
      <c r="O13" s="2"/>
      <c r="P13" s="36" t="s">
        <v>4</v>
      </c>
      <c r="Q13" s="44" t="s">
        <v>10</v>
      </c>
      <c r="R13" s="88"/>
      <c r="S13" s="89"/>
    </row>
    <row r="14" spans="1:19" ht="33" customHeight="1" thickBot="1" thickTop="1">
      <c r="A14" s="85"/>
      <c r="B14" s="90" t="s">
        <v>3</v>
      </c>
      <c r="C14" s="90"/>
      <c r="D14" s="90"/>
      <c r="E14" s="90"/>
      <c r="F14" s="90"/>
      <c r="G14" s="90"/>
      <c r="H14" s="90"/>
      <c r="I14" s="91"/>
      <c r="L14" s="20"/>
      <c r="M14" s="3"/>
      <c r="N14" s="3"/>
      <c r="O14" s="4"/>
      <c r="P14" s="37">
        <f>SUM(O7:O11)</f>
        <v>190620</v>
      </c>
      <c r="Q14" s="45">
        <f>SUM(R7:R11)</f>
        <v>0</v>
      </c>
      <c r="R14" s="92"/>
      <c r="S14" s="93"/>
    </row>
    <row r="15" spans="1:19" ht="14.25" customHeight="1" thickTop="1">
      <c r="A15" s="85"/>
      <c r="B15" s="94"/>
      <c r="C15" s="95"/>
      <c r="D15" s="96"/>
      <c r="E15" s="97"/>
      <c r="F15" s="95"/>
      <c r="G15" s="95"/>
      <c r="H15" s="98"/>
      <c r="I15" s="98"/>
      <c r="J15" s="95"/>
      <c r="K15" s="94"/>
      <c r="L15" s="99"/>
      <c r="M15" s="94"/>
      <c r="N15" s="98"/>
      <c r="O15" s="98"/>
      <c r="P15" s="94"/>
      <c r="Q15" s="94"/>
      <c r="R15" s="94"/>
      <c r="S15" s="94"/>
    </row>
    <row r="16" spans="3:15" ht="15">
      <c r="C16" s="16"/>
      <c r="D16" s="65"/>
      <c r="E16" s="16"/>
      <c r="F16" s="16"/>
      <c r="G16" s="16"/>
      <c r="H16" s="65"/>
      <c r="I16" s="65"/>
      <c r="J16" s="16"/>
      <c r="N16" s="65"/>
      <c r="O16" s="65"/>
    </row>
    <row r="17" spans="3:15" ht="15">
      <c r="C17" s="16"/>
      <c r="D17" s="65"/>
      <c r="E17" s="16"/>
      <c r="F17" s="16"/>
      <c r="G17" s="16"/>
      <c r="H17" s="65"/>
      <c r="I17" s="65"/>
      <c r="J17" s="16"/>
      <c r="N17" s="65"/>
      <c r="O17" s="65"/>
    </row>
    <row r="18" spans="3:15" ht="15">
      <c r="C18" s="16"/>
      <c r="D18" s="65"/>
      <c r="E18" s="16"/>
      <c r="F18" s="16"/>
      <c r="G18" s="16"/>
      <c r="H18" s="65"/>
      <c r="I18" s="65"/>
      <c r="J18" s="16"/>
      <c r="N18" s="65"/>
      <c r="O18" s="65"/>
    </row>
    <row r="19" spans="3:15" ht="15">
      <c r="C19" s="16"/>
      <c r="D19" s="65"/>
      <c r="E19" s="16"/>
      <c r="F19" s="16"/>
      <c r="G19" s="16"/>
      <c r="H19" s="65"/>
      <c r="I19" s="65"/>
      <c r="J19" s="16"/>
      <c r="N19" s="65"/>
      <c r="O19" s="65"/>
    </row>
    <row r="20" spans="3:15" ht="15">
      <c r="C20" s="16"/>
      <c r="D20" s="65"/>
      <c r="E20" s="16"/>
      <c r="F20" s="16"/>
      <c r="G20" s="16"/>
      <c r="H20" s="65"/>
      <c r="I20" s="65"/>
      <c r="J20" s="16"/>
      <c r="N20" s="65"/>
      <c r="O20" s="65"/>
    </row>
    <row r="21" spans="3:15" ht="15">
      <c r="C21" s="16"/>
      <c r="D21" s="65"/>
      <c r="E21" s="16"/>
      <c r="F21" s="16"/>
      <c r="G21" s="16"/>
      <c r="H21" s="65"/>
      <c r="I21" s="65"/>
      <c r="J21" s="16"/>
      <c r="N21" s="65"/>
      <c r="O21" s="65"/>
    </row>
    <row r="22" spans="3:15" ht="15">
      <c r="C22" s="16"/>
      <c r="D22" s="65"/>
      <c r="E22" s="16"/>
      <c r="F22" s="16"/>
      <c r="G22" s="16"/>
      <c r="H22" s="65"/>
      <c r="I22" s="65"/>
      <c r="J22" s="16"/>
      <c r="N22" s="65"/>
      <c r="O22" s="65"/>
    </row>
    <row r="23" spans="3:15" ht="15">
      <c r="C23" s="16"/>
      <c r="D23" s="65"/>
      <c r="E23" s="16"/>
      <c r="F23" s="16"/>
      <c r="G23" s="16"/>
      <c r="H23" s="65"/>
      <c r="I23" s="65"/>
      <c r="J23" s="16"/>
      <c r="N23" s="65"/>
      <c r="O23" s="65"/>
    </row>
    <row r="24" spans="3:15" ht="15">
      <c r="C24" s="16"/>
      <c r="D24" s="65"/>
      <c r="E24" s="16"/>
      <c r="F24" s="16"/>
      <c r="G24" s="16"/>
      <c r="H24" s="65"/>
      <c r="I24" s="65"/>
      <c r="J24" s="16"/>
      <c r="N24" s="65"/>
      <c r="O24" s="65"/>
    </row>
    <row r="25" spans="3:15" ht="15">
      <c r="C25" s="16"/>
      <c r="D25" s="65"/>
      <c r="E25" s="16"/>
      <c r="F25" s="16"/>
      <c r="G25" s="16"/>
      <c r="H25" s="65"/>
      <c r="I25" s="65"/>
      <c r="J25" s="16"/>
      <c r="N25" s="65"/>
      <c r="O25" s="65"/>
    </row>
    <row r="26" spans="3:15" ht="15">
      <c r="C26" s="16"/>
      <c r="D26" s="65"/>
      <c r="E26" s="16"/>
      <c r="F26" s="16"/>
      <c r="G26" s="16"/>
      <c r="H26" s="65"/>
      <c r="I26" s="65"/>
      <c r="J26" s="16"/>
      <c r="N26" s="65"/>
      <c r="O26" s="65"/>
    </row>
    <row r="27" spans="3:15" ht="15">
      <c r="C27" s="16"/>
      <c r="D27" s="65"/>
      <c r="E27" s="16"/>
      <c r="F27" s="16"/>
      <c r="G27" s="16"/>
      <c r="H27" s="65"/>
      <c r="I27" s="65"/>
      <c r="J27" s="16"/>
      <c r="N27" s="65"/>
      <c r="O27" s="65"/>
    </row>
    <row r="28" spans="3:15" ht="15">
      <c r="C28" s="16"/>
      <c r="D28" s="65"/>
      <c r="E28" s="16"/>
      <c r="F28" s="16"/>
      <c r="G28" s="16"/>
      <c r="H28" s="65"/>
      <c r="I28" s="65"/>
      <c r="J28" s="16"/>
      <c r="N28" s="65"/>
      <c r="O28" s="65"/>
    </row>
    <row r="29" spans="3:15" ht="15">
      <c r="C29" s="16"/>
      <c r="D29" s="65"/>
      <c r="E29" s="16"/>
      <c r="F29" s="16"/>
      <c r="G29" s="16"/>
      <c r="H29" s="65"/>
      <c r="I29" s="65"/>
      <c r="J29" s="16"/>
      <c r="N29" s="65"/>
      <c r="O29" s="65"/>
    </row>
    <row r="30" spans="3:15" ht="15">
      <c r="C30" s="16"/>
      <c r="D30" s="65"/>
      <c r="E30" s="16"/>
      <c r="F30" s="16"/>
      <c r="G30" s="16"/>
      <c r="H30" s="65"/>
      <c r="I30" s="65"/>
      <c r="J30" s="16"/>
      <c r="N30" s="65"/>
      <c r="O30" s="65"/>
    </row>
    <row r="31" spans="3:15" ht="15">
      <c r="C31" s="16"/>
      <c r="D31" s="65"/>
      <c r="E31" s="16"/>
      <c r="F31" s="16"/>
      <c r="G31" s="16"/>
      <c r="H31" s="65"/>
      <c r="I31" s="65"/>
      <c r="J31" s="16"/>
      <c r="N31" s="65"/>
      <c r="O31" s="65"/>
    </row>
    <row r="32" spans="3:15" ht="15">
      <c r="C32" s="16"/>
      <c r="D32" s="65"/>
      <c r="E32" s="16"/>
      <c r="F32" s="16"/>
      <c r="G32" s="16"/>
      <c r="H32" s="65"/>
      <c r="I32" s="65"/>
      <c r="J32" s="16"/>
      <c r="N32" s="65"/>
      <c r="O32" s="65"/>
    </row>
    <row r="33" spans="3:15" ht="15">
      <c r="C33" s="16"/>
      <c r="D33" s="65"/>
      <c r="E33" s="16"/>
      <c r="F33" s="16"/>
      <c r="G33" s="16"/>
      <c r="H33" s="65"/>
      <c r="I33" s="65"/>
      <c r="J33" s="16"/>
      <c r="N33" s="65"/>
      <c r="O33" s="65"/>
    </row>
    <row r="34" spans="3:15" ht="15">
      <c r="C34" s="16"/>
      <c r="D34" s="65"/>
      <c r="E34" s="16"/>
      <c r="F34" s="16"/>
      <c r="G34" s="16"/>
      <c r="H34" s="65"/>
      <c r="I34" s="65"/>
      <c r="J34" s="16"/>
      <c r="N34" s="65"/>
      <c r="O34" s="65"/>
    </row>
    <row r="35" spans="3:15" ht="15">
      <c r="C35" s="16"/>
      <c r="D35" s="65"/>
      <c r="E35" s="16"/>
      <c r="F35" s="16"/>
      <c r="G35" s="16"/>
      <c r="H35" s="65"/>
      <c r="I35" s="65"/>
      <c r="J35" s="16"/>
      <c r="N35" s="65"/>
      <c r="O35" s="65"/>
    </row>
    <row r="36" spans="3:15" ht="15">
      <c r="C36" s="16"/>
      <c r="D36" s="65"/>
      <c r="E36" s="16"/>
      <c r="F36" s="16"/>
      <c r="G36" s="16"/>
      <c r="H36" s="65"/>
      <c r="I36" s="65"/>
      <c r="J36" s="16"/>
      <c r="N36" s="65"/>
      <c r="O36" s="65"/>
    </row>
    <row r="37" spans="3:15" ht="15">
      <c r="C37" s="16"/>
      <c r="D37" s="65"/>
      <c r="E37" s="16"/>
      <c r="F37" s="16"/>
      <c r="G37" s="16"/>
      <c r="H37" s="65"/>
      <c r="I37" s="65"/>
      <c r="J37" s="16"/>
      <c r="N37" s="65"/>
      <c r="O37" s="65"/>
    </row>
    <row r="38" spans="3:15" ht="15">
      <c r="C38" s="16"/>
      <c r="D38" s="65"/>
      <c r="E38" s="16"/>
      <c r="F38" s="16"/>
      <c r="G38" s="16"/>
      <c r="H38" s="65"/>
      <c r="I38" s="65"/>
      <c r="J38" s="16"/>
      <c r="N38" s="65"/>
      <c r="O38" s="65"/>
    </row>
    <row r="39" spans="3:15" ht="15">
      <c r="C39" s="16"/>
      <c r="D39" s="65"/>
      <c r="E39" s="16"/>
      <c r="F39" s="16"/>
      <c r="G39" s="16"/>
      <c r="H39" s="65"/>
      <c r="I39" s="65"/>
      <c r="J39" s="16"/>
      <c r="N39" s="65"/>
      <c r="O39" s="65"/>
    </row>
    <row r="40" spans="3:15" ht="15">
      <c r="C40" s="16"/>
      <c r="D40" s="65"/>
      <c r="E40" s="16"/>
      <c r="F40" s="16"/>
      <c r="G40" s="16"/>
      <c r="H40" s="65"/>
      <c r="I40" s="65"/>
      <c r="J40" s="16"/>
      <c r="N40" s="65"/>
      <c r="O40" s="65"/>
    </row>
    <row r="41" spans="3:15" ht="15">
      <c r="C41" s="16"/>
      <c r="D41" s="65"/>
      <c r="E41" s="16"/>
      <c r="F41" s="16"/>
      <c r="G41" s="16"/>
      <c r="H41" s="65"/>
      <c r="I41" s="65"/>
      <c r="J41" s="16"/>
      <c r="N41" s="65"/>
      <c r="O41" s="65"/>
    </row>
    <row r="42" spans="3:15" ht="15">
      <c r="C42" s="16"/>
      <c r="D42" s="65"/>
      <c r="E42" s="16"/>
      <c r="F42" s="16"/>
      <c r="G42" s="16"/>
      <c r="H42" s="65"/>
      <c r="I42" s="65"/>
      <c r="J42" s="16"/>
      <c r="N42" s="65"/>
      <c r="O42" s="65"/>
    </row>
    <row r="43" spans="3:15" ht="15">
      <c r="C43" s="16"/>
      <c r="D43" s="65"/>
      <c r="E43" s="16"/>
      <c r="F43" s="16"/>
      <c r="G43" s="16"/>
      <c r="H43" s="65"/>
      <c r="I43" s="65"/>
      <c r="J43" s="16"/>
      <c r="N43" s="65"/>
      <c r="O43" s="65"/>
    </row>
    <row r="44" spans="3:15" ht="15">
      <c r="C44" s="16"/>
      <c r="D44" s="65"/>
      <c r="E44" s="16"/>
      <c r="F44" s="16"/>
      <c r="G44" s="16"/>
      <c r="H44" s="65"/>
      <c r="I44" s="65"/>
      <c r="J44" s="16"/>
      <c r="N44" s="65"/>
      <c r="O44" s="65"/>
    </row>
    <row r="45" spans="3:15" ht="15">
      <c r="C45" s="16"/>
      <c r="D45" s="65"/>
      <c r="E45" s="16"/>
      <c r="F45" s="16"/>
      <c r="G45" s="16"/>
      <c r="H45" s="65"/>
      <c r="I45" s="65"/>
      <c r="J45" s="16"/>
      <c r="N45" s="65"/>
      <c r="O45" s="65"/>
    </row>
    <row r="46" spans="3:15" ht="15">
      <c r="C46" s="16"/>
      <c r="D46" s="65"/>
      <c r="E46" s="16"/>
      <c r="F46" s="16"/>
      <c r="G46" s="16"/>
      <c r="H46" s="65"/>
      <c r="I46" s="65"/>
      <c r="J46" s="16"/>
      <c r="N46" s="65"/>
      <c r="O46" s="65"/>
    </row>
    <row r="47" spans="3:15" ht="15">
      <c r="C47" s="16"/>
      <c r="D47" s="65"/>
      <c r="E47" s="16"/>
      <c r="F47" s="16"/>
      <c r="G47" s="16"/>
      <c r="H47" s="65"/>
      <c r="I47" s="65"/>
      <c r="J47" s="16"/>
      <c r="N47" s="65"/>
      <c r="O47" s="65"/>
    </row>
    <row r="48" spans="3:15" ht="15">
      <c r="C48" s="16"/>
      <c r="D48" s="65"/>
      <c r="E48" s="16"/>
      <c r="F48" s="16"/>
      <c r="G48" s="16"/>
      <c r="H48" s="65"/>
      <c r="I48" s="65"/>
      <c r="J48" s="16"/>
      <c r="N48" s="65"/>
      <c r="O48" s="65"/>
    </row>
    <row r="49" spans="3:15" ht="15">
      <c r="C49" s="16"/>
      <c r="D49" s="65"/>
      <c r="E49" s="16"/>
      <c r="F49" s="16"/>
      <c r="G49" s="16"/>
      <c r="H49" s="65"/>
      <c r="I49" s="65"/>
      <c r="J49" s="16"/>
      <c r="N49" s="65"/>
      <c r="O49" s="65"/>
    </row>
  </sheetData>
  <sheetProtection password="F79C" sheet="1" objects="1" scenarios="1" selectLockedCells="1"/>
  <mergeCells count="13">
    <mergeCell ref="B1:D1"/>
    <mergeCell ref="Q2:S2"/>
    <mergeCell ref="B14:H14"/>
    <mergeCell ref="H3:L3"/>
    <mergeCell ref="Q13:S13"/>
    <mergeCell ref="Q14:S14"/>
    <mergeCell ref="B13:I13"/>
    <mergeCell ref="M7:M11"/>
    <mergeCell ref="N7:N11"/>
    <mergeCell ref="I7:I11"/>
    <mergeCell ref="J7:J11"/>
    <mergeCell ref="K7:K11"/>
    <mergeCell ref="L7:L11"/>
  </mergeCells>
  <conditionalFormatting sqref="B7:B11 D7:D11">
    <cfRule type="containsBlanks" priority="46" dxfId="11">
      <formula>LEN(TRIM(B7))=0</formula>
    </cfRule>
  </conditionalFormatting>
  <conditionalFormatting sqref="B7:B11">
    <cfRule type="cellIs" priority="41" dxfId="10" operator="greaterThanOrEqual">
      <formula>1</formula>
    </cfRule>
  </conditionalFormatting>
  <conditionalFormatting sqref="S7:S11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:H11 Q8:Q11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:H11 Q8:Q11">
    <cfRule type="notContainsBlanks" priority="13" dxfId="0">
      <formula>LEN(TRIM(H7))&gt;0</formula>
    </cfRule>
  </conditionalFormatting>
  <conditionalFormatting sqref="H7:H11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Q7">
    <cfRule type="notContainsBlanks" priority="5" dxfId="2">
      <formula>LEN(TRIM(Q7))&gt;0</formula>
    </cfRule>
    <cfRule type="containsBlanks" priority="6" dxfId="1">
      <formula>LEN(TRIM(Q7))=0</formula>
    </cfRule>
  </conditionalFormatting>
  <conditionalFormatting sqref="Q7">
    <cfRule type="notContainsBlanks" priority="4" dxfId="0">
      <formula>LEN(TRIM(Q7))&gt;0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:E11">
      <formula1>"ks,bal,sada,"</formula1>
    </dataValidation>
  </dataValidations>
  <printOptions/>
  <pageMargins left="0.15748031496062992" right="0.15748031496062992" top="0.3937007874015748" bottom="0.5118110236220472" header="0.15748031496062992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2018-03-05T11:06:54Z</cp:lastPrinted>
  <dcterms:created xsi:type="dcterms:W3CDTF">2014-03-05T12:43:32Z</dcterms:created>
  <dcterms:modified xsi:type="dcterms:W3CDTF">2018-03-08T07:56:38Z</dcterms:modified>
  <cp:category/>
  <cp:version/>
  <cp:contentType/>
  <cp:contentStatus/>
</cp:coreProperties>
</file>