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Nábytek!$B$1:$T$13</definedName>
  </definedNames>
  <calcPr calcId="145621"/>
</workbook>
</file>

<file path=xl/calcChain.xml><?xml version="1.0" encoding="utf-8"?>
<calcChain xmlns="http://schemas.openxmlformats.org/spreadsheetml/2006/main">
  <c r="O9" i="22" l="1"/>
  <c r="O10" i="22" l="1"/>
  <c r="O8" i="22"/>
  <c r="O7" i="22"/>
  <c r="S10" i="22" l="1"/>
  <c r="R10" i="22"/>
  <c r="S9" i="22" l="1"/>
  <c r="R9" i="22" l="1"/>
  <c r="R8" i="22" l="1"/>
  <c r="S7" i="22"/>
  <c r="S8" i="22"/>
  <c r="R7" i="22"/>
  <c r="P13" i="22"/>
  <c r="Q13" i="22" l="1"/>
</calcChain>
</file>

<file path=xl/sharedStrings.xml><?xml version="1.0" encoding="utf-8"?>
<sst xmlns="http://schemas.openxmlformats.org/spreadsheetml/2006/main" count="56" uniqueCount="49">
  <si>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</si>
  <si>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</si>
  <si>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</si>
  <si>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</si>
  <si>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</si>
  <si>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</si>
  <si>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</si>
  <si>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</si>
  <si>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</si>
  <si>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</si>
  <si>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</si>
  <si>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</si>
  <si>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</si>
  <si>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</si>
  <si>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Kancelářská židle (křeslo) s područkami</t>
  </si>
  <si>
    <t>NE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</si>
  <si>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</si>
  <si>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</si>
  <si>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</si>
  <si>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</si>
  <si>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</si>
  <si>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Financováno
 z projektových finančních prostředků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</si>
  <si>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</si>
  <si>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</si>
  <si>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</si>
  <si>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</si>
  <si>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</si>
  <si>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Ilustrační obrázek</t>
  </si>
  <si>
    <t>Obchodní název + typ + délka záruky</t>
  </si>
  <si>
    <t>Pracovní židle</t>
  </si>
  <si>
    <t xml:space="preserve">Helena Honomichlová,
Tel.: 37763 4883 </t>
  </si>
  <si>
    <t>Univerzitní 12,
306 14 Plzeň,
Menza 4</t>
  </si>
  <si>
    <t>Kancelářské křeslo</t>
  </si>
  <si>
    <t>Záruka na zboží 36 měsíců.</t>
  </si>
  <si>
    <t>Ing. Jiří Basl, Ph.D.,
Tel.: 37763 4249</t>
  </si>
  <si>
    <t>Univerzitní 26,
306 14 Plzeň,
Fakulta elektrotechnická,
EK502</t>
  </si>
  <si>
    <t>Výškově nastavitelná židle s područkami, nosný kříž z kovu - chrom, 5 koleček - viz ilustrační obrázek. 
Područky plastové, obruče z kovu - chrom. 
Opěrák síťovaný materiál mesh, barva černá. 
Sedák čalouněný prodyšnou látkou, černá barva. 
Houpací mechanismus s aretací v základní poloze s nastavením síly protiváhy.
Pochromovaný plynový píst, pogumovaná kolečka, průměr min. 50 mm vhodná pro všechny druhy podlah, průměr čepu kolečka min. 11 mm. 
Maximální nosnost min. 115 kg. 
Rozměry v rozmezí: celková výška židle 111-124 cm, výška sezení 40-58 cm, hloubka sedáku 49-51cm, šířka sedáku 50-61 cm, výška opěráku 65-73 cm.</t>
  </si>
  <si>
    <t xml:space="preserve">Kancelářské křeslo se synchronním mechanismem. 
Čalouněný sedák s výplní z latexové pěny, výškově nastavitelný sedák. 
Výškově nastavitelný opěrák z prodyšné síťoviny, nastavení tuhosti opěráku.
Výškové a hloubkové nastavení bederní opěrky.
Výškové, hloubkové a úhlové nastavení hlavové opěrky. 
Výškově stavitelné područky s horní měkčenou podložkou, možnost úpravy vzdálenosti područek od sedáku.
Kovový chromovaný kříž, kolečka na koberec 60 mm.
Výška sedáku 43-53 cm, hloubka sedáku 47 cm +/- 3 cm.
Nosnost židle min. 130 kg.
Židle musí splňovat základní kritéria ergonomického sezení, krátkodobého i dlouhodobého u PC  nebo jiným pracovním účelům. 
Barva se preferuje černá.
Záruka 3 roky. </t>
  </si>
  <si>
    <t>ANO</t>
  </si>
  <si>
    <t>ESF projekt Západočeské univerzity v Plzni, reg. č. CZ.02.2.69/0.0/0.0/16_ 015/0002287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</si>
  <si>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</si>
  <si>
    <t>RNDr. Václav Kohout, Ph.D., 
Tel.: 37763 6278</t>
  </si>
  <si>
    <t xml:space="preserve">Chodské náměstí 1, 
301 00 Plzeň,
KL240 </t>
  </si>
  <si>
    <t>Cena včetně montáže a dopravy.</t>
  </si>
  <si>
    <t>Stůl do učebny</t>
  </si>
  <si>
    <r>
      <rPr>
        <sz val="11"/>
        <rFont val="Calibri"/>
        <family val="2"/>
        <charset val="238"/>
        <scheme val="minor"/>
      </rPr>
      <t>Dvoumístný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stůl do učebny (pro dva sedící studenty): 
kovová (nejlépe) tmavě hnědá konstrukce s deskou s imitací světlého dřeva, v zadní části stolu je el. zásuvka (dva konektory) - viz ilustrační obrázek. 
</t>
    </r>
    <r>
      <rPr>
        <sz val="11"/>
        <rFont val="Calibri"/>
        <family val="2"/>
        <charset val="238"/>
        <scheme val="minor"/>
      </rPr>
      <t>Stolová deska</t>
    </r>
    <r>
      <rPr>
        <sz val="11"/>
        <color theme="1"/>
        <rFont val="Calibri"/>
        <family val="2"/>
        <charset val="238"/>
        <scheme val="minor"/>
      </rPr>
      <t xml:space="preserve"> o rozměrech: 75 cm x 150 cm (</t>
    </r>
    <r>
      <rPr>
        <sz val="11"/>
        <rFont val="Calibri"/>
        <family val="2"/>
        <charset val="238"/>
        <scheme val="minor"/>
      </rPr>
      <t>šířka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x délka),</t>
    </r>
    <r>
      <rPr>
        <sz val="11"/>
        <rFont val="Calibri"/>
        <family val="2"/>
        <charset val="238"/>
        <scheme val="minor"/>
      </rPr>
      <t xml:space="preserve"> tloušťka desky min. 18 mm.
Výška stolu: 75 cm.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Cena včetně montáže a dopravy.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</t>
    </r>
  </si>
  <si>
    <t xml:space="preserve">Pracovní židle s područkami, chromový kříž  + extend - viz ilustrační obrázek.
Kolečka pro dlažbu, 5 koleček. 
Sedák i opěrák z měkčené PUR pěny. 
Nastavení výšky sedáku.
Asynchronní mechanika a plynový píst. 
Výška sedáku 56-80 cm.
Opěrka nohou. 
Nosnost minimálně 100kg. </t>
  </si>
  <si>
    <t>Nábytek pro ZČU 002 - 2018 (N-002-2018)</t>
  </si>
  <si>
    <t>Priloha_c._1_Kupni_smlouvy_technicka_specifikace_N-002-2018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</si>
</sst>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1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2" fontId="0" fillId="3" borderId="2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23" xfId="0" applyNumberForma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vertical="center" wrapText="1"/>
    </xf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5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9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B3FFF8"/>
      <color rgb="FFDDE9F7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6</xdr:row>
      <xdr:rowOff>51776</xdr:rowOff>
    </xdr:from>
    <xdr:to>
      <xdr:col>6</xdr:col>
      <xdr:colOff>2438400</xdr:colOff>
      <xdr:row>6</xdr:row>
      <xdr:rowOff>2165214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2575901"/>
          <a:ext cx="1676400" cy="2113438"/>
        </a:xfrm>
        <a:prstGeom prst="rect">
          <a:avLst/>
        </a:prstGeom>
      </xdr:spPr>
    </xdr:pic>
    <xdr:clientData/>
  </xdr:twoCellAnchor>
  <xdr:twoCellAnchor editAs="oneCell">
    <xdr:from>
      <xdr:col>6</xdr:col>
      <xdr:colOff>942976</xdr:colOff>
      <xdr:row>7</xdr:row>
      <xdr:rowOff>66675</xdr:rowOff>
    </xdr:from>
    <xdr:to>
      <xdr:col>6</xdr:col>
      <xdr:colOff>2381250</xdr:colOff>
      <xdr:row>7</xdr:row>
      <xdr:rowOff>2501706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6" y="4791075"/>
          <a:ext cx="1438274" cy="2435031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</xdr:colOff>
      <xdr:row>9</xdr:row>
      <xdr:rowOff>447674</xdr:rowOff>
    </xdr:from>
    <xdr:to>
      <xdr:col>6</xdr:col>
      <xdr:colOff>1477010</xdr:colOff>
      <xdr:row>9</xdr:row>
      <xdr:rowOff>2228849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9792" y="10791824"/>
          <a:ext cx="1365568" cy="1781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1590674</xdr:colOff>
      <xdr:row>9</xdr:row>
      <xdr:rowOff>1314103</xdr:rowOff>
    </xdr:from>
    <xdr:to>
      <xdr:col>6</xdr:col>
      <xdr:colOff>3248023</xdr:colOff>
      <xdr:row>9</xdr:row>
      <xdr:rowOff>2833698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1249024" y="11658253"/>
          <a:ext cx="1657349" cy="1519595"/>
        </a:xfrm>
        <a:prstGeom prst="rect">
          <a:avLst/>
        </a:prstGeom>
      </xdr:spPr>
    </xdr:pic>
    <xdr:clientData/>
  </xdr:twoCellAnchor>
  <xdr:twoCellAnchor editAs="oneCell">
    <xdr:from>
      <xdr:col>6</xdr:col>
      <xdr:colOff>1581150</xdr:colOff>
      <xdr:row>9</xdr:row>
      <xdr:rowOff>38100</xdr:rowOff>
    </xdr:from>
    <xdr:to>
      <xdr:col>6</xdr:col>
      <xdr:colOff>3219451</xdr:colOff>
      <xdr:row>9</xdr:row>
      <xdr:rowOff>1265884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500" y="10382250"/>
          <a:ext cx="1638301" cy="1227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7" zoomScale="60" zoomScaleNormal="60" workbookViewId="0">
      <selection activeCell="Q10" sqref="Q10"/>
    </sheetView>
  </sheetViews>
  <sheetFormatPr defaultRowHeight="15" x14ac:dyDescent="0.25"/>
  <cols>
    <col min="1" max="1" width="1.42578125" style="73" customWidth="1"/>
    <col min="2" max="2" width="5.7109375" style="73" customWidth="1"/>
    <col min="3" max="3" width="32.85546875" style="8" customWidth="1"/>
    <col min="4" max="4" width="9.7109375" style="121" customWidth="1"/>
    <col min="5" max="5" width="9" style="13" customWidth="1"/>
    <col min="6" max="6" width="86.140625" style="8" customWidth="1"/>
    <col min="7" max="7" width="49.5703125" style="8" customWidth="1"/>
    <col min="8" max="8" width="23.140625" style="122" customWidth="1"/>
    <col min="9" max="9" width="12.28515625" style="122" customWidth="1"/>
    <col min="10" max="10" width="17.28515625" style="8" customWidth="1"/>
    <col min="11" max="11" width="26.140625" style="73" customWidth="1"/>
    <col min="12" max="12" width="21.5703125" style="14" customWidth="1"/>
    <col min="13" max="13" width="18.5703125" style="73" customWidth="1"/>
    <col min="14" max="14" width="22.140625" style="122" customWidth="1"/>
    <col min="15" max="15" width="17.7109375" style="122" hidden="1" customWidth="1"/>
    <col min="16" max="16" width="18.140625" style="73" customWidth="1"/>
    <col min="17" max="17" width="19.28515625" style="73" customWidth="1"/>
    <col min="18" max="18" width="20.140625" style="73" customWidth="1"/>
    <col min="19" max="19" width="19.42578125" style="73" customWidth="1"/>
    <col min="20" max="20" width="20.42578125" style="73" hidden="1" customWidth="1"/>
    <col min="21" max="21" width="11.42578125" style="73" bestFit="1" customWidth="1"/>
    <col min="22" max="16384" width="9.140625" style="73"/>
  </cols>
  <sheetData>
    <row r="1" spans="1:21" s="14" customFormat="1" ht="24.6" customHeight="1" x14ac:dyDescent="0.25">
      <c r="B1" s="53" t="s">
        <v>47</v>
      </c>
      <c r="C1" s="53"/>
      <c r="D1" s="53"/>
      <c r="E1" s="13"/>
      <c r="F1" s="8"/>
      <c r="G1" s="8"/>
      <c r="H1" s="8"/>
      <c r="I1" s="8"/>
      <c r="J1" s="8"/>
      <c r="N1" s="8"/>
      <c r="O1" s="8"/>
    </row>
    <row r="2" spans="1:21" s="14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10"/>
      <c r="K2" s="9"/>
      <c r="L2" s="9"/>
      <c r="M2" s="9"/>
      <c r="N2" s="8"/>
      <c r="O2" s="8"/>
      <c r="P2" s="9"/>
      <c r="Q2" s="54" t="s">
        <v>48</v>
      </c>
      <c r="R2" s="54"/>
      <c r="S2" s="54"/>
      <c r="T2" s="55"/>
    </row>
    <row r="3" spans="1:21" s="14" customFormat="1" ht="19.899999999999999" customHeight="1" x14ac:dyDescent="0.25">
      <c r="B3" s="56"/>
      <c r="C3" s="57" t="s">
        <v>4</v>
      </c>
      <c r="D3" s="58"/>
      <c r="E3" s="58"/>
      <c r="F3" s="58"/>
      <c r="G3" s="58"/>
      <c r="H3" s="59"/>
      <c r="I3" s="59"/>
      <c r="J3" s="59"/>
      <c r="K3" s="59"/>
      <c r="L3" s="59"/>
      <c r="M3" s="60"/>
      <c r="N3" s="61"/>
      <c r="O3" s="61"/>
      <c r="P3" s="60"/>
      <c r="Q3" s="60"/>
      <c r="S3" s="60"/>
    </row>
    <row r="4" spans="1:21" s="14" customFormat="1" ht="19.899999999999999" customHeight="1" thickBot="1" x14ac:dyDescent="0.3">
      <c r="B4" s="62"/>
      <c r="C4" s="57" t="s">
        <v>11</v>
      </c>
      <c r="D4" s="58"/>
      <c r="E4" s="58"/>
      <c r="F4" s="58"/>
      <c r="G4" s="58"/>
      <c r="H4" s="58"/>
      <c r="I4" s="60"/>
      <c r="J4" s="60"/>
      <c r="K4" s="60"/>
      <c r="L4" s="60"/>
      <c r="M4" s="60"/>
      <c r="N4" s="8"/>
      <c r="O4" s="8"/>
      <c r="P4" s="60"/>
      <c r="Q4" s="60"/>
      <c r="S4" s="60"/>
    </row>
    <row r="5" spans="1:21" s="14" customFormat="1" ht="37.5" customHeight="1" thickBot="1" x14ac:dyDescent="0.3">
      <c r="B5" s="11"/>
      <c r="C5" s="12"/>
      <c r="D5" s="13"/>
      <c r="E5" s="13"/>
      <c r="F5" s="8"/>
      <c r="G5" s="8"/>
      <c r="H5" s="19" t="s">
        <v>10</v>
      </c>
      <c r="I5" s="8"/>
      <c r="J5" s="8"/>
      <c r="N5" s="8"/>
      <c r="O5" s="15"/>
      <c r="Q5" s="23" t="s">
        <v>10</v>
      </c>
    </row>
    <row r="6" spans="1:21" s="14" customFormat="1" ht="79.5" customHeight="1" thickTop="1" thickBot="1" x14ac:dyDescent="0.3">
      <c r="B6" s="16" t="s">
        <v>1</v>
      </c>
      <c r="C6" s="24" t="s">
        <v>16</v>
      </c>
      <c r="D6" s="24" t="s">
        <v>0</v>
      </c>
      <c r="E6" s="24" t="s">
        <v>17</v>
      </c>
      <c r="F6" s="24" t="s">
        <v>18</v>
      </c>
      <c r="G6" s="24" t="s">
        <v>27</v>
      </c>
      <c r="H6" s="22" t="s">
        <v>28</v>
      </c>
      <c r="I6" s="24" t="s">
        <v>19</v>
      </c>
      <c r="J6" s="24" t="s">
        <v>21</v>
      </c>
      <c r="K6" s="24" t="s">
        <v>40</v>
      </c>
      <c r="L6" s="24" t="s">
        <v>22</v>
      </c>
      <c r="M6" s="49" t="s">
        <v>23</v>
      </c>
      <c r="N6" s="24" t="s">
        <v>24</v>
      </c>
      <c r="O6" s="24" t="s">
        <v>25</v>
      </c>
      <c r="P6" s="24" t="s">
        <v>5</v>
      </c>
      <c r="Q6" s="21" t="s">
        <v>6</v>
      </c>
      <c r="R6" s="24" t="s">
        <v>7</v>
      </c>
      <c r="S6" s="24" t="s">
        <v>8</v>
      </c>
      <c r="T6" s="24" t="s">
        <v>26</v>
      </c>
    </row>
    <row r="7" spans="1:21" ht="173.25" customHeight="1" thickTop="1" x14ac:dyDescent="0.25">
      <c r="A7" s="63"/>
      <c r="B7" s="64">
        <v>1</v>
      </c>
      <c r="C7" s="65" t="s">
        <v>29</v>
      </c>
      <c r="D7" s="66">
        <v>1</v>
      </c>
      <c r="E7" s="67" t="s">
        <v>13</v>
      </c>
      <c r="F7" s="68" t="s">
        <v>46</v>
      </c>
      <c r="G7" s="69"/>
      <c r="H7" s="27"/>
      <c r="I7" s="70" t="s">
        <v>20</v>
      </c>
      <c r="J7" s="71" t="s">
        <v>15</v>
      </c>
      <c r="K7" s="70"/>
      <c r="L7" s="71"/>
      <c r="M7" s="70" t="s">
        <v>30</v>
      </c>
      <c r="N7" s="70" t="s">
        <v>31</v>
      </c>
      <c r="O7" s="5">
        <f>D7*P7</f>
        <v>3700</v>
      </c>
      <c r="P7" s="20">
        <v>3700</v>
      </c>
      <c r="Q7" s="28"/>
      <c r="R7" s="29">
        <f>D7*Q7</f>
        <v>0</v>
      </c>
      <c r="S7" s="30" t="str">
        <f t="shared" ref="S7:S10" si="0">IF(ISNUMBER(Q7), IF(Q7&gt;P7,"NEVYHOVUJE","VYHOVUJE")," ")</f>
        <v xml:space="preserve"> </v>
      </c>
      <c r="T7" s="72"/>
      <c r="U7" s="63"/>
    </row>
    <row r="8" spans="1:21" ht="200.25" customHeight="1" thickBot="1" x14ac:dyDescent="0.3">
      <c r="B8" s="74">
        <v>2</v>
      </c>
      <c r="C8" s="75" t="s">
        <v>14</v>
      </c>
      <c r="D8" s="76">
        <v>3</v>
      </c>
      <c r="E8" s="77" t="s">
        <v>13</v>
      </c>
      <c r="F8" s="78" t="s">
        <v>36</v>
      </c>
      <c r="G8" s="79"/>
      <c r="H8" s="38"/>
      <c r="I8" s="80"/>
      <c r="J8" s="81"/>
      <c r="K8" s="80"/>
      <c r="L8" s="81"/>
      <c r="M8" s="80"/>
      <c r="N8" s="80"/>
      <c r="O8" s="31">
        <f>D8*P8</f>
        <v>4800</v>
      </c>
      <c r="P8" s="39">
        <v>1600</v>
      </c>
      <c r="Q8" s="40"/>
      <c r="R8" s="41">
        <f>D8*Q8</f>
        <v>0</v>
      </c>
      <c r="S8" s="42" t="str">
        <f t="shared" si="0"/>
        <v xml:space="preserve"> </v>
      </c>
      <c r="T8" s="82"/>
      <c r="U8" s="63"/>
    </row>
    <row r="9" spans="1:21" ht="242.25" customHeight="1" thickBot="1" x14ac:dyDescent="0.3">
      <c r="B9" s="83">
        <v>3</v>
      </c>
      <c r="C9" s="84" t="s">
        <v>32</v>
      </c>
      <c r="D9" s="85">
        <v>1</v>
      </c>
      <c r="E9" s="86" t="s">
        <v>13</v>
      </c>
      <c r="F9" s="87" t="s">
        <v>37</v>
      </c>
      <c r="G9" s="88"/>
      <c r="H9" s="43"/>
      <c r="I9" s="89" t="s">
        <v>20</v>
      </c>
      <c r="J9" s="86" t="s">
        <v>15</v>
      </c>
      <c r="K9" s="90"/>
      <c r="L9" s="86" t="s">
        <v>33</v>
      </c>
      <c r="M9" s="89" t="s">
        <v>34</v>
      </c>
      <c r="N9" s="89" t="s">
        <v>35</v>
      </c>
      <c r="O9" s="44">
        <f>D9*P9</f>
        <v>5000</v>
      </c>
      <c r="P9" s="45">
        <v>5000</v>
      </c>
      <c r="Q9" s="46"/>
      <c r="R9" s="47">
        <f>D9*Q9</f>
        <v>0</v>
      </c>
      <c r="S9" s="48" t="str">
        <f t="shared" si="0"/>
        <v xml:space="preserve"> </v>
      </c>
      <c r="T9" s="91"/>
      <c r="U9" s="63"/>
    </row>
    <row r="10" spans="1:21" ht="228.75" customHeight="1" thickBot="1" x14ac:dyDescent="0.3">
      <c r="B10" s="92">
        <v>4</v>
      </c>
      <c r="C10" s="93" t="s">
        <v>44</v>
      </c>
      <c r="D10" s="94">
        <v>6</v>
      </c>
      <c r="E10" s="95" t="s">
        <v>13</v>
      </c>
      <c r="F10" s="96" t="s">
        <v>45</v>
      </c>
      <c r="G10" s="97"/>
      <c r="H10" s="32"/>
      <c r="I10" s="98" t="s">
        <v>20</v>
      </c>
      <c r="J10" s="95" t="s">
        <v>38</v>
      </c>
      <c r="K10" s="99" t="s">
        <v>39</v>
      </c>
      <c r="L10" s="93" t="s">
        <v>43</v>
      </c>
      <c r="M10" s="95" t="s">
        <v>41</v>
      </c>
      <c r="N10" s="95" t="s">
        <v>42</v>
      </c>
      <c r="O10" s="33">
        <f>D10*P10</f>
        <v>24990</v>
      </c>
      <c r="P10" s="34">
        <v>4165</v>
      </c>
      <c r="Q10" s="35"/>
      <c r="R10" s="37">
        <f>D10*Q10</f>
        <v>0</v>
      </c>
      <c r="S10" s="36" t="str">
        <f t="shared" si="0"/>
        <v xml:space="preserve"> </v>
      </c>
      <c r="T10" s="100"/>
      <c r="U10" s="63"/>
    </row>
    <row r="11" spans="1:21" ht="13.5" customHeight="1" thickTop="1" thickBot="1" x14ac:dyDescent="0.3">
      <c r="A11" s="101"/>
      <c r="B11" s="101"/>
      <c r="C11" s="102"/>
      <c r="D11" s="101"/>
      <c r="E11" s="102"/>
      <c r="F11" s="102"/>
      <c r="G11" s="102"/>
      <c r="H11" s="103"/>
      <c r="I11" s="101"/>
      <c r="J11" s="102"/>
      <c r="K11" s="101"/>
      <c r="L11" s="102"/>
      <c r="M11" s="101"/>
      <c r="N11" s="101"/>
      <c r="O11" s="101"/>
      <c r="P11" s="101"/>
      <c r="Q11" s="101"/>
      <c r="R11" s="104"/>
      <c r="S11" s="101"/>
      <c r="T11" s="101"/>
      <c r="U11" s="63"/>
    </row>
    <row r="12" spans="1:21" ht="60.75" customHeight="1" thickTop="1" thickBot="1" x14ac:dyDescent="0.3">
      <c r="A12" s="105"/>
      <c r="B12" s="52" t="s">
        <v>12</v>
      </c>
      <c r="C12" s="52"/>
      <c r="D12" s="52"/>
      <c r="E12" s="52"/>
      <c r="F12" s="52"/>
      <c r="G12" s="52"/>
      <c r="H12" s="52"/>
      <c r="I12" s="52"/>
      <c r="J12" s="17"/>
      <c r="K12" s="1"/>
      <c r="L12" s="106"/>
      <c r="M12" s="107"/>
      <c r="N12" s="107"/>
      <c r="O12" s="2"/>
      <c r="P12" s="25" t="s">
        <v>3</v>
      </c>
      <c r="Q12" s="50" t="s">
        <v>9</v>
      </c>
      <c r="R12" s="108"/>
      <c r="S12" s="109"/>
      <c r="T12" s="110"/>
    </row>
    <row r="13" spans="1:21" ht="33" customHeight="1" thickTop="1" thickBot="1" x14ac:dyDescent="0.3">
      <c r="A13" s="105"/>
      <c r="B13" s="111" t="s">
        <v>2</v>
      </c>
      <c r="C13" s="111"/>
      <c r="D13" s="111"/>
      <c r="E13" s="111"/>
      <c r="F13" s="111"/>
      <c r="G13" s="111"/>
      <c r="H13" s="111"/>
      <c r="I13" s="112"/>
      <c r="L13" s="18"/>
      <c r="M13" s="3"/>
      <c r="N13" s="3"/>
      <c r="O13" s="4"/>
      <c r="P13" s="26">
        <f>SUM(O7:O10)</f>
        <v>38490</v>
      </c>
      <c r="Q13" s="51">
        <f>SUM(R7:R10)</f>
        <v>0</v>
      </c>
      <c r="R13" s="113"/>
      <c r="S13" s="114"/>
      <c r="T13" s="115"/>
    </row>
    <row r="14" spans="1:21" ht="14.25" customHeight="1" thickTop="1" x14ac:dyDescent="0.25">
      <c r="A14" s="105"/>
      <c r="B14" s="115"/>
      <c r="C14" s="116"/>
      <c r="D14" s="117"/>
      <c r="E14" s="118"/>
      <c r="F14" s="116"/>
      <c r="G14" s="116"/>
      <c r="H14" s="119"/>
      <c r="I14" s="119"/>
      <c r="J14" s="116"/>
      <c r="K14" s="115"/>
      <c r="L14" s="120"/>
      <c r="M14" s="115"/>
      <c r="N14" s="119"/>
      <c r="O14" s="119"/>
      <c r="P14" s="115"/>
      <c r="Q14" s="115"/>
      <c r="R14" s="115"/>
      <c r="S14" s="115"/>
      <c r="T14" s="115"/>
    </row>
    <row r="15" spans="1:21" x14ac:dyDescent="0.25">
      <c r="C15" s="14"/>
      <c r="D15" s="73"/>
      <c r="E15" s="14"/>
      <c r="F15" s="14"/>
      <c r="G15" s="14"/>
      <c r="H15" s="73"/>
      <c r="I15" s="73"/>
      <c r="J15" s="14"/>
      <c r="N15" s="73"/>
      <c r="O15" s="73"/>
    </row>
    <row r="16" spans="1:21" x14ac:dyDescent="0.25">
      <c r="C16" s="14"/>
      <c r="D16" s="73"/>
      <c r="E16" s="14"/>
      <c r="F16" s="14"/>
      <c r="G16" s="14"/>
      <c r="H16" s="73"/>
      <c r="I16" s="73"/>
      <c r="J16" s="14"/>
      <c r="N16" s="73"/>
      <c r="O16" s="73"/>
    </row>
    <row r="17" spans="3:15" x14ac:dyDescent="0.25">
      <c r="C17" s="14"/>
      <c r="D17" s="73"/>
      <c r="E17" s="14"/>
      <c r="F17" s="14"/>
      <c r="G17" s="14"/>
      <c r="H17" s="73"/>
      <c r="I17" s="73"/>
      <c r="J17" s="14"/>
      <c r="N17" s="73"/>
      <c r="O17" s="73"/>
    </row>
    <row r="18" spans="3:15" x14ac:dyDescent="0.25">
      <c r="C18" s="14"/>
      <c r="D18" s="73"/>
      <c r="E18" s="14"/>
      <c r="F18" s="14"/>
      <c r="G18" s="14"/>
      <c r="H18" s="73"/>
      <c r="I18" s="73"/>
      <c r="J18" s="14"/>
      <c r="N18" s="73"/>
      <c r="O18" s="73"/>
    </row>
    <row r="19" spans="3:15" x14ac:dyDescent="0.25">
      <c r="C19" s="14"/>
      <c r="D19" s="73"/>
      <c r="E19" s="14"/>
      <c r="F19" s="14"/>
      <c r="G19" s="14"/>
      <c r="H19" s="73"/>
      <c r="I19" s="73"/>
      <c r="J19" s="14"/>
      <c r="N19" s="73"/>
      <c r="O19" s="73"/>
    </row>
    <row r="20" spans="3:15" x14ac:dyDescent="0.25">
      <c r="C20" s="14"/>
      <c r="D20" s="73"/>
      <c r="E20" s="14"/>
      <c r="F20" s="14"/>
      <c r="G20" s="14"/>
      <c r="H20" s="73"/>
      <c r="I20" s="73"/>
      <c r="J20" s="14"/>
      <c r="N20" s="73"/>
      <c r="O20" s="73"/>
    </row>
    <row r="21" spans="3:15" x14ac:dyDescent="0.25">
      <c r="C21" s="14"/>
      <c r="D21" s="73"/>
      <c r="E21" s="14"/>
      <c r="F21" s="14"/>
      <c r="G21" s="14"/>
      <c r="H21" s="73"/>
      <c r="I21" s="73"/>
      <c r="J21" s="14"/>
      <c r="N21" s="73"/>
      <c r="O21" s="73"/>
    </row>
    <row r="22" spans="3:15" x14ac:dyDescent="0.25">
      <c r="C22" s="14"/>
      <c r="D22" s="73"/>
      <c r="E22" s="14"/>
      <c r="F22" s="14"/>
      <c r="G22" s="14"/>
      <c r="H22" s="73"/>
      <c r="I22" s="73"/>
      <c r="J22" s="14"/>
      <c r="N22" s="73"/>
      <c r="O22" s="73"/>
    </row>
    <row r="23" spans="3:15" x14ac:dyDescent="0.25">
      <c r="C23" s="14"/>
      <c r="D23" s="73"/>
      <c r="E23" s="14"/>
      <c r="F23" s="14"/>
      <c r="G23" s="14"/>
      <c r="H23" s="73"/>
      <c r="I23" s="73"/>
      <c r="J23" s="14"/>
      <c r="N23" s="73"/>
      <c r="O23" s="73"/>
    </row>
    <row r="24" spans="3:15" x14ac:dyDescent="0.25">
      <c r="C24" s="14"/>
      <c r="D24" s="73"/>
      <c r="E24" s="14"/>
      <c r="F24" s="14"/>
      <c r="G24" s="14"/>
      <c r="H24" s="73"/>
      <c r="I24" s="73"/>
      <c r="J24" s="14"/>
      <c r="N24" s="73"/>
      <c r="O24" s="73"/>
    </row>
    <row r="25" spans="3:15" x14ac:dyDescent="0.25">
      <c r="C25" s="14"/>
      <c r="D25" s="73"/>
      <c r="E25" s="14"/>
      <c r="F25" s="14"/>
      <c r="G25" s="14"/>
      <c r="H25" s="73"/>
      <c r="I25" s="73"/>
      <c r="J25" s="14"/>
      <c r="N25" s="73"/>
      <c r="O25" s="73"/>
    </row>
    <row r="26" spans="3:15" x14ac:dyDescent="0.25">
      <c r="C26" s="14"/>
      <c r="D26" s="73"/>
      <c r="E26" s="14"/>
      <c r="F26" s="14"/>
      <c r="G26" s="14"/>
      <c r="H26" s="73"/>
      <c r="I26" s="73"/>
      <c r="J26" s="14"/>
      <c r="N26" s="73"/>
      <c r="O26" s="73"/>
    </row>
    <row r="27" spans="3:15" x14ac:dyDescent="0.25">
      <c r="C27" s="14"/>
      <c r="D27" s="73"/>
      <c r="E27" s="14"/>
      <c r="F27" s="14"/>
      <c r="G27" s="14"/>
      <c r="H27" s="73"/>
      <c r="I27" s="73"/>
      <c r="J27" s="14"/>
      <c r="N27" s="73"/>
      <c r="O27" s="73"/>
    </row>
    <row r="28" spans="3:15" x14ac:dyDescent="0.25">
      <c r="C28" s="14"/>
      <c r="D28" s="73"/>
      <c r="E28" s="14"/>
      <c r="F28" s="14"/>
      <c r="G28" s="14"/>
      <c r="H28" s="73"/>
      <c r="I28" s="73"/>
      <c r="J28" s="14"/>
      <c r="N28" s="73"/>
      <c r="O28" s="73"/>
    </row>
    <row r="29" spans="3:15" x14ac:dyDescent="0.25">
      <c r="C29" s="14"/>
      <c r="D29" s="73"/>
      <c r="E29" s="14"/>
      <c r="F29" s="14"/>
      <c r="G29" s="14"/>
      <c r="H29" s="73"/>
      <c r="I29" s="73"/>
      <c r="J29" s="14"/>
      <c r="N29" s="73"/>
      <c r="O29" s="73"/>
    </row>
    <row r="30" spans="3:15" x14ac:dyDescent="0.25">
      <c r="C30" s="14"/>
      <c r="D30" s="73"/>
      <c r="E30" s="14"/>
      <c r="F30" s="14"/>
      <c r="G30" s="14"/>
      <c r="H30" s="73"/>
      <c r="I30" s="73"/>
      <c r="J30" s="14"/>
      <c r="N30" s="73"/>
      <c r="O30" s="73"/>
    </row>
    <row r="31" spans="3:15" x14ac:dyDescent="0.25">
      <c r="C31" s="14"/>
      <c r="D31" s="73"/>
      <c r="E31" s="14"/>
      <c r="F31" s="14"/>
      <c r="G31" s="14"/>
      <c r="H31" s="73"/>
      <c r="I31" s="73"/>
      <c r="J31" s="14"/>
      <c r="N31" s="73"/>
      <c r="O31" s="73"/>
    </row>
    <row r="32" spans="3:15" x14ac:dyDescent="0.25">
      <c r="C32" s="14"/>
      <c r="D32" s="73"/>
      <c r="E32" s="14"/>
      <c r="F32" s="14"/>
      <c r="G32" s="14"/>
      <c r="H32" s="73"/>
      <c r="I32" s="73"/>
      <c r="J32" s="14"/>
      <c r="N32" s="73"/>
      <c r="O32" s="73"/>
    </row>
    <row r="33" spans="3:15" x14ac:dyDescent="0.25">
      <c r="C33" s="14"/>
      <c r="D33" s="73"/>
      <c r="E33" s="14"/>
      <c r="F33" s="14"/>
      <c r="G33" s="14"/>
      <c r="H33" s="73"/>
      <c r="I33" s="73"/>
      <c r="J33" s="14"/>
      <c r="N33" s="73"/>
      <c r="O33" s="73"/>
    </row>
    <row r="34" spans="3:15" x14ac:dyDescent="0.25">
      <c r="C34" s="14"/>
      <c r="D34" s="73"/>
      <c r="E34" s="14"/>
      <c r="F34" s="14"/>
      <c r="G34" s="14"/>
      <c r="H34" s="73"/>
      <c r="I34" s="73"/>
      <c r="J34" s="14"/>
      <c r="N34" s="73"/>
      <c r="O34" s="73"/>
    </row>
    <row r="35" spans="3:15" x14ac:dyDescent="0.25">
      <c r="C35" s="14"/>
      <c r="D35" s="73"/>
      <c r="E35" s="14"/>
      <c r="F35" s="14"/>
      <c r="G35" s="14"/>
      <c r="H35" s="73"/>
      <c r="I35" s="73"/>
      <c r="J35" s="14"/>
      <c r="N35" s="73"/>
      <c r="O35" s="73"/>
    </row>
    <row r="36" spans="3:15" x14ac:dyDescent="0.25">
      <c r="C36" s="14"/>
      <c r="D36" s="73"/>
      <c r="E36" s="14"/>
      <c r="F36" s="14"/>
      <c r="G36" s="14"/>
      <c r="H36" s="73"/>
      <c r="I36" s="73"/>
      <c r="J36" s="14"/>
      <c r="N36" s="73"/>
      <c r="O36" s="73"/>
    </row>
    <row r="37" spans="3:15" x14ac:dyDescent="0.25">
      <c r="C37" s="14"/>
      <c r="D37" s="73"/>
      <c r="E37" s="14"/>
      <c r="F37" s="14"/>
      <c r="G37" s="14"/>
      <c r="H37" s="73"/>
      <c r="I37" s="73"/>
      <c r="J37" s="14"/>
      <c r="N37" s="73"/>
      <c r="O37" s="73"/>
    </row>
    <row r="38" spans="3:15" x14ac:dyDescent="0.25">
      <c r="C38" s="14"/>
      <c r="D38" s="73"/>
      <c r="E38" s="14"/>
      <c r="F38" s="14"/>
      <c r="G38" s="14"/>
      <c r="H38" s="73"/>
      <c r="I38" s="73"/>
      <c r="J38" s="14"/>
      <c r="N38" s="73"/>
      <c r="O38" s="73"/>
    </row>
    <row r="39" spans="3:15" x14ac:dyDescent="0.25">
      <c r="C39" s="14"/>
      <c r="D39" s="73"/>
      <c r="E39" s="14"/>
      <c r="F39" s="14"/>
      <c r="G39" s="14"/>
      <c r="H39" s="73"/>
      <c r="I39" s="73"/>
      <c r="J39" s="14"/>
      <c r="N39" s="73"/>
      <c r="O39" s="73"/>
    </row>
    <row r="40" spans="3:15" x14ac:dyDescent="0.25">
      <c r="C40" s="14"/>
      <c r="D40" s="73"/>
      <c r="E40" s="14"/>
      <c r="F40" s="14"/>
      <c r="G40" s="14"/>
      <c r="H40" s="73"/>
      <c r="I40" s="73"/>
      <c r="J40" s="14"/>
      <c r="N40" s="73"/>
      <c r="O40" s="73"/>
    </row>
    <row r="41" spans="3:15" x14ac:dyDescent="0.25">
      <c r="C41" s="14"/>
      <c r="D41" s="73"/>
      <c r="E41" s="14"/>
      <c r="F41" s="14"/>
      <c r="G41" s="14"/>
      <c r="H41" s="73"/>
      <c r="I41" s="73"/>
      <c r="J41" s="14"/>
      <c r="N41" s="73"/>
      <c r="O41" s="73"/>
    </row>
    <row r="42" spans="3:15" x14ac:dyDescent="0.25">
      <c r="C42" s="14"/>
      <c r="D42" s="73"/>
      <c r="E42" s="14"/>
      <c r="F42" s="14"/>
      <c r="G42" s="14"/>
      <c r="H42" s="73"/>
      <c r="I42" s="73"/>
      <c r="J42" s="14"/>
      <c r="N42" s="73"/>
      <c r="O42" s="73"/>
    </row>
    <row r="43" spans="3:15" x14ac:dyDescent="0.25">
      <c r="C43" s="14"/>
      <c r="D43" s="73"/>
      <c r="E43" s="14"/>
      <c r="F43" s="14"/>
      <c r="G43" s="14"/>
      <c r="H43" s="73"/>
      <c r="I43" s="73"/>
      <c r="J43" s="14"/>
      <c r="N43" s="73"/>
      <c r="O43" s="73"/>
    </row>
    <row r="44" spans="3:15" x14ac:dyDescent="0.25">
      <c r="C44" s="14"/>
      <c r="D44" s="73"/>
      <c r="E44" s="14"/>
      <c r="F44" s="14"/>
      <c r="G44" s="14"/>
      <c r="H44" s="73"/>
      <c r="I44" s="73"/>
      <c r="J44" s="14"/>
      <c r="N44" s="73"/>
      <c r="O44" s="73"/>
    </row>
    <row r="45" spans="3:15" x14ac:dyDescent="0.25">
      <c r="C45" s="14"/>
      <c r="D45" s="73"/>
      <c r="E45" s="14"/>
      <c r="F45" s="14"/>
      <c r="G45" s="14"/>
      <c r="H45" s="73"/>
      <c r="I45" s="73"/>
      <c r="J45" s="14"/>
      <c r="N45" s="73"/>
      <c r="O45" s="73"/>
    </row>
    <row r="46" spans="3:15" x14ac:dyDescent="0.25">
      <c r="C46" s="14"/>
      <c r="D46" s="73"/>
      <c r="E46" s="14"/>
      <c r="F46" s="14"/>
      <c r="G46" s="14"/>
      <c r="H46" s="73"/>
      <c r="I46" s="73"/>
      <c r="J46" s="14"/>
      <c r="N46" s="73"/>
      <c r="O46" s="73"/>
    </row>
    <row r="47" spans="3:15" x14ac:dyDescent="0.25">
      <c r="C47" s="14"/>
      <c r="D47" s="73"/>
      <c r="E47" s="14"/>
      <c r="F47" s="14"/>
      <c r="G47" s="14"/>
      <c r="H47" s="73"/>
      <c r="I47" s="73"/>
      <c r="J47" s="14"/>
      <c r="N47" s="73"/>
      <c r="O47" s="73"/>
    </row>
    <row r="48" spans="3:15" x14ac:dyDescent="0.25">
      <c r="C48" s="14"/>
      <c r="D48" s="73"/>
      <c r="E48" s="14"/>
      <c r="F48" s="14"/>
      <c r="G48" s="14"/>
      <c r="H48" s="73"/>
      <c r="I48" s="73"/>
      <c r="J48" s="14"/>
      <c r="N48" s="73"/>
      <c r="O48" s="73"/>
    </row>
  </sheetData>
  <sheetProtection password="F79C" sheet="1" objects="1" scenarios="1" selectLockedCells="1"/>
  <mergeCells count="14">
    <mergeCell ref="T7:T8"/>
    <mergeCell ref="B1:D1"/>
    <mergeCell ref="Q2:S2"/>
    <mergeCell ref="I7:I8"/>
    <mergeCell ref="J7:J8"/>
    <mergeCell ref="K7:K8"/>
    <mergeCell ref="L7:L8"/>
    <mergeCell ref="M7:M8"/>
    <mergeCell ref="N7:N8"/>
    <mergeCell ref="B13:H13"/>
    <mergeCell ref="H3:L3"/>
    <mergeCell ref="Q12:S12"/>
    <mergeCell ref="Q13:S13"/>
    <mergeCell ref="B12:I12"/>
  </mergeCells>
  <conditionalFormatting sqref="B7:B10">
    <cfRule type="containsBlanks" dxfId="28" priority="63">
      <formula>LEN(TRIM(B7))=0</formula>
    </cfRule>
  </conditionalFormatting>
  <conditionalFormatting sqref="B7:B10">
    <cfRule type="cellIs" dxfId="27" priority="58" operator="greaterThanOrEqual">
      <formula>1</formula>
    </cfRule>
  </conditionalFormatting>
  <conditionalFormatting sqref="H7">
    <cfRule type="notContainsBlanks" dxfId="26" priority="31">
      <formula>LEN(TRIM(H7))&gt;0</formula>
    </cfRule>
    <cfRule type="containsBlanks" dxfId="25" priority="32">
      <formula>LEN(TRIM(H7))=0</formula>
    </cfRule>
  </conditionalFormatting>
  <conditionalFormatting sqref="H7">
    <cfRule type="notContainsBlanks" dxfId="24" priority="30">
      <formula>LEN(TRIM(H7))&gt;0</formula>
    </cfRule>
  </conditionalFormatting>
  <conditionalFormatting sqref="H7">
    <cfRule type="notContainsBlanks" dxfId="23" priority="29">
      <formula>LEN(TRIM(H7))&gt;0</formula>
    </cfRule>
    <cfRule type="containsBlanks" dxfId="22" priority="33">
      <formula>LEN(TRIM(H7))=0</formula>
    </cfRule>
  </conditionalFormatting>
  <conditionalFormatting sqref="H8 H10">
    <cfRule type="notContainsBlanks" dxfId="21" priority="26">
      <formula>LEN(TRIM(H8))&gt;0</formula>
    </cfRule>
    <cfRule type="containsBlanks" dxfId="20" priority="27">
      <formula>LEN(TRIM(H8))=0</formula>
    </cfRule>
  </conditionalFormatting>
  <conditionalFormatting sqref="H8 H10">
    <cfRule type="notContainsBlanks" dxfId="19" priority="25">
      <formula>LEN(TRIM(H8))&gt;0</formula>
    </cfRule>
  </conditionalFormatting>
  <conditionalFormatting sqref="H8 H10">
    <cfRule type="notContainsBlanks" dxfId="18" priority="24">
      <formula>LEN(TRIM(H8))&gt;0</formula>
    </cfRule>
    <cfRule type="containsBlanks" dxfId="17" priority="28">
      <formula>LEN(TRIM(H8))=0</formula>
    </cfRule>
  </conditionalFormatting>
  <conditionalFormatting sqref="Q7">
    <cfRule type="notContainsBlanks" dxfId="16" priority="22">
      <formula>LEN(TRIM(Q7))&gt;0</formula>
    </cfRule>
    <cfRule type="containsBlanks" dxfId="15" priority="23">
      <formula>LEN(TRIM(Q7))=0</formula>
    </cfRule>
  </conditionalFormatting>
  <conditionalFormatting sqref="Q7">
    <cfRule type="notContainsBlanks" dxfId="14" priority="21">
      <formula>LEN(TRIM(Q7))&gt;0</formula>
    </cfRule>
  </conditionalFormatting>
  <conditionalFormatting sqref="Q8:Q10">
    <cfRule type="notContainsBlanks" dxfId="13" priority="19">
      <formula>LEN(TRIM(Q8))&gt;0</formula>
    </cfRule>
    <cfRule type="containsBlanks" dxfId="12" priority="20">
      <formula>LEN(TRIM(Q8))=0</formula>
    </cfRule>
  </conditionalFormatting>
  <conditionalFormatting sqref="Q8:Q10">
    <cfRule type="notContainsBlanks" dxfId="11" priority="18">
      <formula>LEN(TRIM(Q8))&gt;0</formula>
    </cfRule>
  </conditionalFormatting>
  <conditionalFormatting sqref="H9">
    <cfRule type="notContainsBlanks" dxfId="10" priority="13">
      <formula>LEN(TRIM(H9))&gt;0</formula>
    </cfRule>
    <cfRule type="containsBlanks" dxfId="9" priority="14">
      <formula>LEN(TRIM(H9))=0</formula>
    </cfRule>
  </conditionalFormatting>
  <conditionalFormatting sqref="H9">
    <cfRule type="notContainsBlanks" dxfId="8" priority="12">
      <formula>LEN(TRIM(H9))&gt;0</formula>
    </cfRule>
  </conditionalFormatting>
  <conditionalFormatting sqref="H9">
    <cfRule type="notContainsBlanks" dxfId="7" priority="11">
      <formula>LEN(TRIM(H9))&gt;0</formula>
    </cfRule>
    <cfRule type="containsBlanks" dxfId="6" priority="15">
      <formula>LEN(TRIM(H9))=0</formula>
    </cfRule>
  </conditionalFormatting>
  <conditionalFormatting sqref="S7:S10">
    <cfRule type="cellIs" dxfId="5" priority="7" operator="equal">
      <formula>"NEVYHOVUJE"</formula>
    </cfRule>
    <cfRule type="cellIs" dxfId="4" priority="8" operator="equal">
      <formula>"VYHOVUJE"</formula>
    </cfRule>
  </conditionalFormatting>
  <conditionalFormatting sqref="D7">
    <cfRule type="containsBlanks" dxfId="3" priority="4">
      <formula>LEN(TRIM(D7))=0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count="2">
    <dataValidation type="list" showInputMessage="1" showErrorMessage="1" sqref="E7:E10">
      <formula1>"ks,bal,sada,"</formula1>
    </dataValidation>
    <dataValidation type="list" showInputMessage="1" showErrorMessage="1" sqref="J10">
      <formula1>"ANO,NE"</formula1>
    </dataValidation>
  </dataValidations>
  <pageMargins left="0.15748031496062992" right="0.15748031496062992" top="0.43307086614173229" bottom="0.23622047244094491" header="0.23622047244094491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2018-02-28T09:27:45Z</cp:lastPrinted>
  <dcterms:created xsi:type="dcterms:W3CDTF">2014-03-05T12:43:32Z</dcterms:created>
  <dcterms:modified xsi:type="dcterms:W3CDTF">2018-03-05T10:10:46Z</dcterms:modified>
</cp:coreProperties>
</file>