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19440" windowHeight="12240" tabRatio="939"/>
  </bookViews>
  <sheets>
    <sheet name="ČPHP" sheetId="22" r:id="rId1"/>
  </sheets>
  <definedNames>
    <definedName name="_xlnm.Print_Area" localSheetId="0">ČPHP!$B$1:$N$52</definedName>
  </definedNames>
  <calcPr calcId="145621"/>
</workbook>
</file>

<file path=xl/calcChain.xml><?xml version="1.0" encoding="utf-8"?>
<calcChain xmlns="http://schemas.openxmlformats.org/spreadsheetml/2006/main">
  <c r="N8" i="22" l="1"/>
  <c r="M10" i="22"/>
  <c r="M7" i="22"/>
  <c r="N10" i="22"/>
  <c r="J10" i="22"/>
  <c r="N9" i="22"/>
  <c r="M9" i="22"/>
  <c r="J9" i="22"/>
  <c r="M8" i="22"/>
  <c r="J8" i="22"/>
  <c r="N7" i="22"/>
  <c r="J7" i="22"/>
  <c r="J16" i="22" l="1"/>
  <c r="M16" i="22"/>
  <c r="N16" i="22"/>
  <c r="J18" i="22"/>
  <c r="M18" i="22"/>
  <c r="N18" i="22"/>
  <c r="J19" i="22"/>
  <c r="M19" i="22"/>
  <c r="N19" i="22"/>
  <c r="J20" i="22"/>
  <c r="M20" i="22"/>
  <c r="N20" i="22"/>
  <c r="J48" i="22"/>
  <c r="M48" i="22"/>
  <c r="N48" i="22"/>
  <c r="J49" i="22"/>
  <c r="M49" i="22"/>
  <c r="N49" i="22"/>
  <c r="M13" i="22" l="1"/>
  <c r="M14" i="22"/>
  <c r="M15" i="22"/>
  <c r="M17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33" i="22"/>
  <c r="M34" i="22"/>
  <c r="M35" i="22"/>
  <c r="M36" i="22"/>
  <c r="M37" i="22"/>
  <c r="M38" i="22"/>
  <c r="M39" i="22"/>
  <c r="M40" i="22"/>
  <c r="M41" i="22"/>
  <c r="M42" i="22"/>
  <c r="M43" i="22"/>
  <c r="M44" i="22"/>
  <c r="M45" i="22"/>
  <c r="M46" i="22"/>
  <c r="M47" i="22"/>
  <c r="M12" i="22"/>
  <c r="M11" i="22"/>
  <c r="L52" i="22" l="1"/>
  <c r="N47" i="22"/>
  <c r="N46" i="22"/>
  <c r="N45" i="22"/>
  <c r="N44" i="22"/>
  <c r="N43" i="22"/>
  <c r="N42" i="22"/>
  <c r="N41" i="22"/>
  <c r="N40" i="22"/>
  <c r="N39" i="22"/>
  <c r="N38" i="22"/>
  <c r="N37" i="22"/>
  <c r="N36" i="22"/>
  <c r="N35" i="22"/>
  <c r="N34" i="22"/>
  <c r="N33" i="22"/>
  <c r="N32" i="22"/>
  <c r="N31" i="22"/>
  <c r="N30" i="22"/>
  <c r="N29" i="22"/>
  <c r="N28" i="22"/>
  <c r="N27" i="22"/>
  <c r="N26" i="22"/>
  <c r="N25" i="22"/>
  <c r="N24" i="22"/>
  <c r="N23" i="22"/>
  <c r="N22" i="22"/>
  <c r="N21" i="22"/>
  <c r="N17" i="22"/>
  <c r="N15" i="22"/>
  <c r="N14" i="22"/>
  <c r="N13" i="22"/>
  <c r="N12" i="22"/>
  <c r="N11" i="22"/>
  <c r="J47" i="22" l="1"/>
  <c r="J46" i="22"/>
  <c r="J45" i="22"/>
  <c r="J44" i="22"/>
  <c r="J43" i="22"/>
  <c r="J42" i="22"/>
  <c r="J41" i="22"/>
  <c r="J40" i="22"/>
  <c r="J39" i="22"/>
  <c r="J38" i="22"/>
  <c r="J37" i="22"/>
  <c r="J36" i="22"/>
  <c r="J35" i="22"/>
  <c r="J34" i="22"/>
  <c r="J33" i="22"/>
  <c r="J32" i="22"/>
  <c r="J31" i="22"/>
  <c r="J30" i="22"/>
  <c r="J29" i="22"/>
  <c r="J28" i="22"/>
  <c r="J27" i="22"/>
  <c r="J26" i="22"/>
  <c r="J25" i="22"/>
  <c r="J24" i="22"/>
  <c r="J23" i="22"/>
  <c r="J22" i="22"/>
  <c r="J21" i="22"/>
  <c r="J11" i="22" l="1"/>
  <c r="J12" i="22"/>
  <c r="J13" i="22"/>
  <c r="J14" i="22"/>
  <c r="J15" i="22"/>
  <c r="J17" i="22"/>
  <c r="K52" i="22" l="1"/>
</calcChain>
</file>

<file path=xl/sharedStrings.xml><?xml version="1.0" encoding="utf-8"?>
<sst xmlns="http://schemas.openxmlformats.org/spreadsheetml/2006/main" count="161" uniqueCount="111">
  <si>
    <t>Množství</t>
  </si>
  <si>
    <t>Položka</t>
  </si>
  <si>
    <t>ks 
(role)</t>
  </si>
  <si>
    <t>Toaletní papír v roli 28</t>
  </si>
  <si>
    <t>Toaletní papír v roli</t>
  </si>
  <si>
    <t>MYCÍ PROSTŘEDEK NA PODLAHY</t>
  </si>
  <si>
    <t>ks</t>
  </si>
  <si>
    <t>DEZINFEKČNÍ PROSTŘ</t>
  </si>
  <si>
    <t>MYCÍ PROSTŘ. KUCHYNĚ</t>
  </si>
  <si>
    <t>MYCÍ PROSTŘ. KUCHYNĚ - tekutý krém</t>
  </si>
  <si>
    <t>MYCÍ PROSTŘ. WC</t>
  </si>
  <si>
    <r>
      <t xml:space="preserve">Dezinfekční přípravek - gel,   -  s obsahem kyseliny chlorovodíkové, rozpustný ve vodě. Použití: k odstraňování vodního kamene v toaletě. </t>
    </r>
    <r>
      <rPr>
        <b/>
        <sz val="12"/>
        <rFont val="Calibri"/>
        <family val="2"/>
        <charset val="238"/>
      </rPr>
      <t>Náplň  0,75 - 1l</t>
    </r>
  </si>
  <si>
    <t>balení</t>
  </si>
  <si>
    <t>VŮNĚ WC</t>
  </si>
  <si>
    <r>
      <t>Tablety do pisoaru,  - čistící  a dezodoranční účinky,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obsah balení 4 - 5 kg</t>
    </r>
    <r>
      <rPr>
        <sz val="12"/>
        <rFont val="Calibri"/>
        <family val="2"/>
        <charset val="238"/>
      </rPr>
      <t>. Použití:  pro sanitární zařízení</t>
    </r>
  </si>
  <si>
    <t>MÝDLO  TEKUTÉ- bez aplikátoru</t>
  </si>
  <si>
    <t>KRÉM NA RUCE</t>
  </si>
  <si>
    <t>ODSTRAŇOVAČ PLÍSNÍ S ROZPRAŠOVAČEM</t>
  </si>
  <si>
    <t>Leštěnka na nábytek - spray</t>
  </si>
  <si>
    <t>Čistič oken s rozprašovačem</t>
  </si>
  <si>
    <t>pár</t>
  </si>
  <si>
    <t>Rukavice gumové - M</t>
  </si>
  <si>
    <t xml:space="preserve">Vnitřní bavlněná vložka, velikost M.  </t>
  </si>
  <si>
    <t>Rukavice gumové - L</t>
  </si>
  <si>
    <t xml:space="preserve">Vnitřní bavlněná vložka, velikost L.  </t>
  </si>
  <si>
    <t>Sáčky na odpadky</t>
  </si>
  <si>
    <t>role</t>
  </si>
  <si>
    <t>Pytle zelené, žluté</t>
  </si>
  <si>
    <t>Pytle černé, modré silné</t>
  </si>
  <si>
    <t xml:space="preserve">Kuchyňské utěrky </t>
  </si>
  <si>
    <t>balení (2role)</t>
  </si>
  <si>
    <t xml:space="preserve">Folie potravinářská v roli </t>
  </si>
  <si>
    <t>Vědro 10 l</t>
  </si>
  <si>
    <t xml:space="preserve">Smeták - dřevěný </t>
  </si>
  <si>
    <t>Smetáček + lopatka</t>
  </si>
  <si>
    <t>Násada na smetáky a kartáče</t>
  </si>
  <si>
    <t>Stěrka na podlahu - gumová</t>
  </si>
  <si>
    <t>stěrka na podlahu, vhodná pro velké plochy, z kterých je nutné odstranit větší množství vody. Dlouhá teleskopická hliníková tyč,  stěrka  vyrobena z kvalitní pevné gumy pro stahování vody ze všech povrchů.</t>
  </si>
  <si>
    <t xml:space="preserve">Hadr na podlahu  </t>
  </si>
  <si>
    <t xml:space="preserve">Prachovka </t>
  </si>
  <si>
    <t>Molitanové houbičky malé</t>
  </si>
  <si>
    <t>Houba tvarovaná velká</t>
  </si>
  <si>
    <t xml:space="preserve">Souprava WC - plast </t>
  </si>
  <si>
    <t>Zvon WC</t>
  </si>
  <si>
    <r>
      <t xml:space="preserve">70x110 cm - 120 l,  ze silné folie tl. min.100 mikronů. </t>
    </r>
    <r>
      <rPr>
        <b/>
        <sz val="12"/>
        <rFont val="Calibri"/>
        <family val="2"/>
        <charset val="238"/>
      </rPr>
      <t>Role 15 - 20 ks.</t>
    </r>
  </si>
  <si>
    <r>
      <t xml:space="preserve">70x110 cm - 120 l, ze silné folie tl. min.60 mikronů. </t>
    </r>
    <r>
      <rPr>
        <b/>
        <sz val="12"/>
        <rFont val="Calibri"/>
        <family val="2"/>
        <charset val="238"/>
      </rPr>
      <t>Role 25  - 30 ks.</t>
    </r>
  </si>
  <si>
    <r>
      <t xml:space="preserve">Čistič oken  s obsahem alkoholu  - s rozprašovačem - pH: 7,0 - 9,0. </t>
    </r>
    <r>
      <rPr>
        <b/>
        <sz val="12"/>
        <rFont val="Calibri"/>
        <family val="2"/>
        <charset val="238"/>
      </rPr>
      <t>Náplň 0,5 - 1 l.</t>
    </r>
  </si>
  <si>
    <t>Role, toal. papír 3-vrstvý, 100% celuloza, min.150 útržků.</t>
  </si>
  <si>
    <r>
      <t>Univerzální čistící prostředek se čpavkem, Použití zejména: mytí podlahových krytin, kachliček, dlaždic, omyvatelných stěn, na podlahy, nábytek, lamináty, nerez, smalt, keramiku, okna, koberce,</t>
    </r>
    <r>
      <rPr>
        <b/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1,5  - 2 l.</t>
    </r>
  </si>
  <si>
    <r>
      <t xml:space="preserve"> Koncentrovaný kapalný  dezinfekční a mycí prostředek - obsah chloranu sodného menší než 5%,vhodný i pro dezinfekci pitné vody, </t>
    </r>
    <r>
      <rPr>
        <b/>
        <sz val="12"/>
        <rFont val="Calibri"/>
        <family val="2"/>
        <charset val="238"/>
      </rPr>
      <t>náplň 1 - 1,5 l.</t>
    </r>
  </si>
  <si>
    <r>
      <t xml:space="preserve">Tekutý čistící a dezinfekční prostředek  - baktericidní a fungicidní účinky.   Použití : na podlahy, chodby, koupelny a  hygienická zařízení , </t>
    </r>
    <r>
      <rPr>
        <b/>
        <sz val="12"/>
        <rFont val="Calibri"/>
        <family val="2"/>
        <charset val="238"/>
      </rPr>
      <t>náplň 0,75 - 1 l.</t>
    </r>
  </si>
  <si>
    <r>
      <t xml:space="preserve">tekutý přípravek na ruční mytí nádobí,  odstraňování mastnoty i ve studené vodě, </t>
    </r>
    <r>
      <rPr>
        <b/>
        <sz val="12"/>
        <rFont val="Calibri"/>
        <family val="2"/>
        <charset val="238"/>
      </rPr>
      <t>náplň 1 - 1,5 l.</t>
    </r>
  </si>
  <si>
    <r>
      <rPr>
        <sz val="12"/>
        <rFont val="Calibri"/>
        <family val="2"/>
        <charset val="238"/>
      </rPr>
      <t>Tekutý krém.</t>
    </r>
    <r>
      <rPr>
        <sz val="11"/>
        <rFont val="Calibri"/>
        <family val="2"/>
        <charset val="238"/>
      </rPr>
      <t xml:space="preserve"> Abrazivní čistící prostředek s mikročásticemi - krémová kapalina, rozpustný. Použití:odstraňování připálenin, pro úklid všech omyvatelných ploch, materiálů z nerezi, umakartu, keramiky, plastických hmot. Doplňkově je možné použití i k čištění umývadel, van a keramických povrchů, </t>
    </r>
    <r>
      <rPr>
        <b/>
        <sz val="12"/>
        <rFont val="Calibri"/>
        <family val="2"/>
        <charset val="238"/>
      </rPr>
      <t>náplň   0,5 - 0,75 l.</t>
    </r>
  </si>
  <si>
    <r>
      <t xml:space="preserve">Leštěnka na nábytek proti prachu  - spray. Použití zejména: na kov, dřevo, sklo, plast. </t>
    </r>
    <r>
      <rPr>
        <b/>
        <sz val="12"/>
        <rFont val="Calibri"/>
        <family val="2"/>
        <charset val="238"/>
      </rPr>
      <t>Náplň 400ml - 500 ml.</t>
    </r>
  </si>
  <si>
    <r>
      <t xml:space="preserve">Tekutý prostředek na odstranění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povrchy.Použitív interiérech i exteriérech. </t>
    </r>
    <r>
      <rPr>
        <b/>
        <sz val="12"/>
        <rFont val="Calibri"/>
        <family val="2"/>
        <charset val="238"/>
      </rPr>
      <t>Náplň  0,5 - 0,75 l.</t>
    </r>
  </si>
  <si>
    <r>
      <t xml:space="preserve">Universální, </t>
    </r>
    <r>
      <rPr>
        <b/>
        <sz val="12"/>
        <rFont val="Calibri"/>
        <family val="2"/>
        <charset val="238"/>
      </rPr>
      <t>náplň 100 ml - 150 ml.</t>
    </r>
  </si>
  <si>
    <r>
      <t xml:space="preserve">Zklidňující ochranný krém, </t>
    </r>
    <r>
      <rPr>
        <b/>
        <sz val="12"/>
        <rFont val="Calibri"/>
        <family val="2"/>
        <charset val="238"/>
      </rPr>
      <t>náplň 100 ml - 150 ml.</t>
    </r>
  </si>
  <si>
    <r>
      <t xml:space="preserve">Hygienické závěsné tuhé bloky do toaletní mísy . Čistí a dezodoruje WC mísy, intenzivní vůně, omezení tvorby vodního kamene.  </t>
    </r>
    <r>
      <rPr>
        <b/>
        <sz val="12"/>
        <rFont val="Calibri"/>
        <family val="2"/>
        <charset val="238"/>
      </rPr>
      <t xml:space="preserve">Balení 4 -6 ks. </t>
    </r>
  </si>
  <si>
    <r>
      <t xml:space="preserve">Osvěžovač vzduchu, gel - "vanička", </t>
    </r>
    <r>
      <rPr>
        <b/>
        <sz val="12"/>
        <rFont val="Calibri"/>
        <family val="2"/>
        <charset val="238"/>
      </rPr>
      <t>náplň 150 g - 200 g.</t>
    </r>
  </si>
  <si>
    <r>
      <t xml:space="preserve">WC  gel  ( závěs + náplň)  - </t>
    </r>
    <r>
      <rPr>
        <b/>
        <sz val="12"/>
        <rFont val="Calibri"/>
        <family val="2"/>
        <charset val="238"/>
      </rPr>
      <t>náplň  0,4 l - 0,5 l</t>
    </r>
    <r>
      <rPr>
        <sz val="11"/>
        <rFont val="Calibri"/>
        <family val="2"/>
        <charset val="238"/>
      </rPr>
      <t>,  - tekutý vysoce viskozní, hustota 0,95 - 1,05 g/cm3.</t>
    </r>
  </si>
  <si>
    <r>
      <t>Molitanové houbičky malé,   - na jedné straně abrazivní vrstva,</t>
    </r>
    <r>
      <rPr>
        <b/>
        <sz val="12"/>
        <rFont val="Calibri"/>
        <family val="2"/>
        <charset val="238"/>
      </rPr>
      <t xml:space="preserve"> balení 10 - 12ks.</t>
    </r>
  </si>
  <si>
    <t>role šíře  45cm,  návin min. 300m.</t>
  </si>
  <si>
    <t>Vědro plast  bez výlevky  10 litrů.</t>
  </si>
  <si>
    <t>Smeták bez násady pro vnitřní použití , šíře 30 cm.</t>
  </si>
  <si>
    <t xml:space="preserve">souprava s otvorem pro  zavěšení, - štětiny -  syntetické vlákno polyetylen,   - lopatka opatřena gumou. </t>
  </si>
  <si>
    <t>dřevěná, pr. 2,5 cm,  délka 180 cm.</t>
  </si>
  <si>
    <t>z netkaného textilu  (vizkóza),  - rozměr  60 x 70  (oranžový).</t>
  </si>
  <si>
    <t>rozměr 52 x 90 cm , klasický tkaný (bílý),  - složení:  75% Bavlny, 25% Viskózy.</t>
  </si>
  <si>
    <t>38 x 38 cm, viskozová, barevná.</t>
  </si>
  <si>
    <t>40 x 40 cm, klasická utěrka švédská z mikrovlákna.</t>
  </si>
  <si>
    <t>12 x 7 x 4,5 cm, na jedné straně abrazivní vrstva.</t>
  </si>
  <si>
    <t>kartáč + odkapávací stojan (držák).</t>
  </si>
  <si>
    <t>WC zvon gumový s dřevěnou rukojetí.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</si>
  <si>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</si>
  <si>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</si>
  <si>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</si>
  <si>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Měrná jednotka [MJ]</t>
  </si>
  <si>
    <t>VYHOVUJE / NEVYHOVUJE</t>
  </si>
  <si>
    <t>MAXIMÁLNÍ CENA za měrnou jednotku (MJ) 
v Kč bez DPH</t>
  </si>
  <si>
    <t>NABÍDKOVÁ CENA za měrnou jednotku (MJ)
v Kč bez DPH</t>
  </si>
  <si>
    <t>NABÍDKOVÁ CENA CELKEM 
v Kč bez DPH</t>
  </si>
  <si>
    <t>[DOPLNÍ DODAVATEL]</t>
  </si>
  <si>
    <r>
      <t xml:space="preserve">Role průmyslová 28, 2vrstvý, bílý, 100% celuloza. </t>
    </r>
    <r>
      <rPr>
        <b/>
        <sz val="12"/>
        <rFont val="Calibri"/>
        <family val="2"/>
        <charset val="238"/>
      </rPr>
      <t>V balení min 6ks (rolí). 
Návin min. 280 bmprůměr dutinky max. 7,5 cm.</t>
    </r>
    <r>
      <rPr>
        <sz val="12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Určeno do zásobníků.</t>
    </r>
  </si>
  <si>
    <r>
      <t xml:space="preserve">Kuchyňské utěrky v roli, 2vrstvé, min 50 útržků  v roli. Návin v jedné roli mi. 30m. </t>
    </r>
    <r>
      <rPr>
        <b/>
        <sz val="12"/>
        <rFont val="Calibri"/>
        <family val="2"/>
        <charset val="238"/>
      </rPr>
      <t xml:space="preserve">Balení 2 role.  </t>
    </r>
  </si>
  <si>
    <r>
      <t>63 x 74cm  - 60litrů. Tloušťka min. 7 mic.</t>
    </r>
    <r>
      <rPr>
        <b/>
        <sz val="12"/>
        <rFont val="Calibri"/>
        <family val="2"/>
        <charset val="238"/>
      </rPr>
      <t>Role 50 - 60 ks.</t>
    </r>
  </si>
  <si>
    <r>
      <t xml:space="preserve">50 x 60cm - 30litrů. Tloušťka min. 6 mic. </t>
    </r>
    <r>
      <rPr>
        <b/>
        <sz val="12"/>
        <rFont val="Calibri"/>
        <family val="2"/>
        <charset val="238"/>
      </rPr>
      <t>Role 50 - 60 ks.</t>
    </r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</si>
  <si>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</si>
  <si>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Husté tekuté mýdlo s glycerinem, s přírodními výtažky, balení bez aplikátoru, </t>
    </r>
    <r>
      <rPr>
        <b/>
        <sz val="12"/>
        <rFont val="Calibri"/>
        <family val="2"/>
        <charset val="238"/>
      </rPr>
      <t xml:space="preserve">náplň   5 -6 l. </t>
    </r>
    <r>
      <rPr>
        <b/>
        <sz val="12"/>
        <color rgb="FFFF0000"/>
        <rFont val="Calibri"/>
        <family val="2"/>
        <charset val="238"/>
      </rPr>
      <t xml:space="preserve">Obsah NaCl max. 1%. Nutno doložit potvrzením od </t>
    </r>
    <r>
      <rPr>
        <b/>
        <u/>
        <sz val="12"/>
        <color rgb="FFFF0000"/>
        <rFont val="Calibri"/>
        <family val="2"/>
        <charset val="238"/>
      </rPr>
      <t xml:space="preserve"> výrobce.</t>
    </r>
  </si>
  <si>
    <r>
      <t xml:space="preserve">tekutý přípravek na ruční mytí nádobí,  odstraňování mastnoty i ve studené vodě, </t>
    </r>
    <r>
      <rPr>
        <b/>
        <sz val="12"/>
        <rFont val="Calibri"/>
        <family val="2"/>
        <charset val="238"/>
      </rPr>
      <t>náplň 0,5 - 0,75 l.</t>
    </r>
  </si>
  <si>
    <t>ZČU DFST, Univerzitní 22, Plzeň  306 14</t>
  </si>
  <si>
    <t>MYCÍ PROSTŘ. KUCHYNĚ - čistící krém</t>
  </si>
  <si>
    <r>
      <t xml:space="preserve">Jemný čisticí krém s přísadou abrazivních látek.  - pH: 7,5-10. Použití zejména : čištění nádobí, sporáků, umyvadel, van, smaltovaných předmětů apod., na úklid kuchyní, koupelen a všech nenasákavých povrchů, </t>
    </r>
    <r>
      <rPr>
        <b/>
        <sz val="12"/>
        <rFont val="Calibri"/>
        <family val="2"/>
        <charset val="238"/>
      </rPr>
      <t>náplň 600-800 g.</t>
    </r>
  </si>
  <si>
    <t>MÝDLO TEKUTÉ- s aplikátorem</t>
  </si>
  <si>
    <r>
      <t xml:space="preserve">Husté tekuté mýdlo s glycerinem,  s přírodními výtažky, balení s aplikátorem, </t>
    </r>
    <r>
      <rPr>
        <b/>
        <sz val="12"/>
        <rFont val="Calibri"/>
        <family val="2"/>
        <charset val="238"/>
      </rPr>
      <t>náplň  0,75 - 1l.</t>
    </r>
  </si>
  <si>
    <t>STROJNÍ MYTÍ - DO MYČEK NÁDOBÍ  - mytí</t>
  </si>
  <si>
    <r>
      <t xml:space="preserve">Tablety do myčky  5 v 1. </t>
    </r>
    <r>
      <rPr>
        <b/>
        <sz val="12"/>
        <rFont val="Calibri"/>
        <family val="2"/>
        <charset val="238"/>
      </rPr>
      <t>Počet tablet v balení 80 - 100 ks.</t>
    </r>
  </si>
  <si>
    <t>Priloha_c._1_Kupni_smlouvy_technicke_specifikace_CPHP-008-2018</t>
  </si>
  <si>
    <t>Dodávky čistících prostředků a hygienických potřeb - 008 - 2018 (ČPHP-008-2018)</t>
  </si>
  <si>
    <t xml:space="preserve">Název </t>
  </si>
  <si>
    <t xml:space="preserve">Popis </t>
  </si>
  <si>
    <t xml:space="preserve">Fakturace </t>
  </si>
  <si>
    <t xml:space="preserve">Kontaktní osoba 
k převzetí zboží </t>
  </si>
  <si>
    <t xml:space="preserve">Místo dodání </t>
  </si>
  <si>
    <t>Maximální cena za jednotlivé položky 
v Kč BEZ DPH</t>
  </si>
  <si>
    <t>samostatná faktura</t>
  </si>
  <si>
    <t xml:space="preserve">Přibylová - 
tel: 377638001                 </t>
  </si>
  <si>
    <t xml:space="preserve">p. Brejcha,  
tel. 728504033         </t>
  </si>
  <si>
    <t>ZČU DFST, 
Univerzitní 22, 
Plzeň  306 14</t>
  </si>
  <si>
    <t>Požadavek zadavatele: 
do sloupce označeného textem:</t>
  </si>
  <si>
    <t>Dodavatel doplní do jednotlivých prázdných žlutě podbarvených buněk požadované hodnoty.</t>
  </si>
  <si>
    <t>Univerzitní 22, 
Plzeň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</si>
</sst>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sz val="12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b/>
      <u/>
      <sz val="12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80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165" fontId="0" fillId="0" borderId="2" xfId="0" applyNumberFormat="1" applyBorder="1" applyAlignment="1" applyProtection="1">
      <alignment horizontal="right" vertical="center" indent="1"/>
    </xf>
    <xf numFmtId="164" fontId="12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12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5" fillId="0" borderId="0" xfId="0" applyFont="1" applyFill="1" applyAlignment="1" applyProtection="1">
      <alignment horizontal="left" vertical="center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0" borderId="0" xfId="0" applyFont="1" applyFill="1" applyAlignment="1" applyProtection="1">
      <alignment horizontal="right" vertical="center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horizontal="center" vertical="center" wrapText="1"/>
    </xf>
    <xf numFmtId="0" fontId="15" fillId="0" borderId="17" xfId="0" applyFont="1" applyFill="1" applyBorder="1" applyAlignment="1" applyProtection="1">
      <alignment horizontal="center" vertical="center" wrapText="1"/>
    </xf>
    <xf numFmtId="0" fontId="0" fillId="2" borderId="18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49" fontId="0" fillId="0" borderId="20" xfId="0" applyNumberFormat="1" applyFill="1" applyBorder="1" applyAlignment="1" applyProtection="1">
      <alignment horizontal="center" vertical="center" wrapText="1"/>
    </xf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8" fillId="0" borderId="12" xfId="1" applyNumberFormat="1" applyFont="1" applyFill="1" applyBorder="1" applyAlignment="1" applyProtection="1">
      <alignment horizontal="left" vertical="center" wrapText="1"/>
    </xf>
    <xf numFmtId="1" fontId="0" fillId="0" borderId="12" xfId="0" applyNumberFormat="1" applyFill="1" applyBorder="1" applyAlignment="1" applyProtection="1">
      <alignment horizontal="center" vertical="center" wrapText="1"/>
    </xf>
    <xf numFmtId="0" fontId="8" fillId="0" borderId="12" xfId="1" applyNumberFormat="1" applyFont="1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8" fillId="0" borderId="2" xfId="1" applyNumberFormat="1" applyFont="1" applyFill="1" applyBorder="1" applyAlignment="1" applyProtection="1">
      <alignment horizontal="left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8" fillId="0" borderId="2" xfId="1" applyNumberFormat="1" applyFont="1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8" fillId="0" borderId="9" xfId="1" applyNumberFormat="1" applyFont="1" applyFill="1" applyBorder="1" applyAlignment="1" applyProtection="1">
      <alignment horizontal="left" vertical="center" wrapText="1"/>
    </xf>
    <xf numFmtId="1" fontId="0" fillId="0" borderId="9" xfId="0" applyNumberFormat="1" applyFill="1" applyBorder="1" applyAlignment="1" applyProtection="1">
      <alignment horizontal="center" vertical="center" wrapText="1"/>
    </xf>
    <xf numFmtId="0" fontId="8" fillId="0" borderId="9" xfId="1" applyNumberFormat="1" applyFont="1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8" fillId="0" borderId="12" xfId="2" applyNumberFormat="1" applyFont="1" applyFill="1" applyBorder="1" applyAlignment="1" applyProtection="1">
      <alignment horizontal="left" vertical="center" wrapText="1"/>
    </xf>
    <xf numFmtId="0" fontId="8" fillId="0" borderId="12" xfId="2" applyNumberFormat="1" applyFon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 wrapText="1"/>
    </xf>
    <xf numFmtId="0" fontId="8" fillId="0" borderId="2" xfId="2" applyNumberFormat="1" applyFon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4" xfId="0" applyBorder="1" applyAlignment="1" applyProtection="1"/>
    <xf numFmtId="0" fontId="0" fillId="0" borderId="5" xfId="0" applyBorder="1" applyAlignment="1" applyProtection="1"/>
  </cellXfs>
  <cellStyles count="4">
    <cellStyle name="Normální" xfId="0" builtinId="0"/>
    <cellStyle name="Normální 2" xfId="2"/>
    <cellStyle name="normální 3" xfId="1"/>
    <cellStyle name="Normální 3 2" xfId="3"/>
  </cellStyles>
  <dxfs count="11"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</dxfs>
  <tableStyles count="0" defaultTableStyle="TableStyleMedium2" defaultPivotStyle="PivotStyleLight16"/>
  <colors>
    <mruColors>
      <color rgb="FFDDE9F7"/>
      <color rgb="FF85FFBC"/>
      <color rgb="FFC9F1FF"/>
      <color rgb="FFB2E5FC"/>
      <color rgb="FF91CAFD"/>
      <color rgb="FF53D2FF"/>
      <color rgb="FF99C3F5"/>
      <color rgb="FF57CFE7"/>
      <color rgb="FF1E497C"/>
      <color rgb="FFFCD9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30"/>
  <sheetViews>
    <sheetView showGridLines="0" tabSelected="1" zoomScaleNormal="100" workbookViewId="0">
      <selection activeCell="L7" sqref="L7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.88671875" style="13" customWidth="1"/>
    <col min="4" max="4" width="9.6640625" style="46" customWidth="1"/>
    <col min="5" max="5" width="9" style="47" customWidth="1"/>
    <col min="6" max="6" width="58.33203125" style="2" customWidth="1"/>
    <col min="7" max="7" width="14.5546875" style="2" customWidth="1"/>
    <col min="8" max="8" width="17.44140625" style="1" customWidth="1"/>
    <col min="9" max="9" width="16.6640625" style="2" customWidth="1"/>
    <col min="10" max="10" width="22.109375" style="2" hidden="1" customWidth="1"/>
    <col min="11" max="11" width="20.88671875" style="1" customWidth="1"/>
    <col min="12" max="12" width="20.44140625" style="1" customWidth="1"/>
    <col min="13" max="13" width="21" style="1" customWidth="1"/>
    <col min="14" max="14" width="13.88671875" style="1" customWidth="1"/>
    <col min="15" max="16384" width="8.88671875" style="1"/>
  </cols>
  <sheetData>
    <row r="1" spans="2:14" ht="24.6" customHeight="1" x14ac:dyDescent="0.3">
      <c r="B1" s="29" t="s">
        <v>97</v>
      </c>
      <c r="C1" s="29"/>
      <c r="D1" s="29"/>
      <c r="E1" s="29"/>
      <c r="F1" s="29"/>
      <c r="K1" s="31" t="s">
        <v>96</v>
      </c>
      <c r="L1" s="31"/>
      <c r="M1" s="31"/>
      <c r="N1" s="31"/>
    </row>
    <row r="2" spans="2:14" ht="21.75" customHeight="1" x14ac:dyDescent="0.3">
      <c r="D2" s="3"/>
      <c r="E2" s="4"/>
      <c r="G2" s="1"/>
      <c r="L2" s="44"/>
      <c r="M2" s="44"/>
    </row>
    <row r="3" spans="2:14" ht="23.25" customHeight="1" x14ac:dyDescent="0.3">
      <c r="B3" s="36" t="s">
        <v>108</v>
      </c>
      <c r="C3" s="37"/>
      <c r="D3" s="38" t="s">
        <v>81</v>
      </c>
      <c r="E3" s="39"/>
      <c r="F3" s="40" t="s">
        <v>109</v>
      </c>
      <c r="G3" s="41"/>
      <c r="H3" s="41"/>
      <c r="I3" s="44"/>
      <c r="J3" s="45"/>
      <c r="K3" s="45"/>
      <c r="L3" s="44"/>
      <c r="M3" s="44"/>
    </row>
    <row r="4" spans="2:14" ht="19.95" customHeight="1" thickBot="1" x14ac:dyDescent="0.35">
      <c r="B4" s="36"/>
      <c r="C4" s="37"/>
      <c r="D4" s="42"/>
      <c r="E4" s="43"/>
      <c r="F4" s="40"/>
      <c r="G4" s="41"/>
      <c r="H4" s="41"/>
      <c r="I4" s="44"/>
      <c r="K4" s="2"/>
      <c r="L4" s="44"/>
      <c r="M4" s="44"/>
    </row>
    <row r="5" spans="2:14" ht="34.950000000000003" customHeight="1" thickBot="1" x14ac:dyDescent="0.35">
      <c r="J5" s="5"/>
      <c r="L5" s="20" t="s">
        <v>81</v>
      </c>
    </row>
    <row r="6" spans="2:14" s="14" customFormat="1" ht="44.4" thickTop="1" thickBot="1" x14ac:dyDescent="0.35">
      <c r="B6" s="30" t="s">
        <v>1</v>
      </c>
      <c r="C6" s="19" t="s">
        <v>98</v>
      </c>
      <c r="D6" s="19" t="s">
        <v>0</v>
      </c>
      <c r="E6" s="19" t="s">
        <v>76</v>
      </c>
      <c r="F6" s="19" t="s">
        <v>99</v>
      </c>
      <c r="G6" s="19" t="s">
        <v>100</v>
      </c>
      <c r="H6" s="25" t="s">
        <v>101</v>
      </c>
      <c r="I6" s="19" t="s">
        <v>102</v>
      </c>
      <c r="J6" s="19" t="s">
        <v>103</v>
      </c>
      <c r="K6" s="19" t="s">
        <v>78</v>
      </c>
      <c r="L6" s="12" t="s">
        <v>79</v>
      </c>
      <c r="M6" s="25" t="s">
        <v>80</v>
      </c>
      <c r="N6" s="32" t="s">
        <v>77</v>
      </c>
    </row>
    <row r="7" spans="2:14" ht="52.2" customHeight="1" thickTop="1" x14ac:dyDescent="0.3">
      <c r="B7" s="48">
        <v>1</v>
      </c>
      <c r="C7" s="49" t="s">
        <v>8</v>
      </c>
      <c r="D7" s="50">
        <v>6</v>
      </c>
      <c r="E7" s="51" t="s">
        <v>6</v>
      </c>
      <c r="F7" s="49" t="s">
        <v>88</v>
      </c>
      <c r="G7" s="52" t="s">
        <v>104</v>
      </c>
      <c r="H7" s="53" t="s">
        <v>105</v>
      </c>
      <c r="I7" s="53" t="s">
        <v>107</v>
      </c>
      <c r="J7" s="22">
        <f>D7*K7</f>
        <v>150</v>
      </c>
      <c r="K7" s="22">
        <v>25</v>
      </c>
      <c r="L7" s="23"/>
      <c r="M7" s="24">
        <f>D7*L7</f>
        <v>0</v>
      </c>
      <c r="N7" s="33" t="str">
        <f t="shared" ref="N7:N10" si="0">IF(ISNUMBER(L7), IF(L7&gt;K7,"NEVYHOVUJE","VYHOVUJE")," ")</f>
        <v xml:space="preserve"> </v>
      </c>
    </row>
    <row r="8" spans="2:14" ht="63" customHeight="1" x14ac:dyDescent="0.3">
      <c r="B8" s="54">
        <v>2</v>
      </c>
      <c r="C8" s="55" t="s">
        <v>90</v>
      </c>
      <c r="D8" s="56">
        <v>1</v>
      </c>
      <c r="E8" s="57" t="s">
        <v>6</v>
      </c>
      <c r="F8" s="55" t="s">
        <v>91</v>
      </c>
      <c r="G8" s="58"/>
      <c r="H8" s="59"/>
      <c r="I8" s="59" t="s">
        <v>89</v>
      </c>
      <c r="J8" s="6">
        <f>D8*K8</f>
        <v>24</v>
      </c>
      <c r="K8" s="6">
        <v>24</v>
      </c>
      <c r="L8" s="16"/>
      <c r="M8" s="15">
        <f>D8*L8</f>
        <v>0</v>
      </c>
      <c r="N8" s="34" t="str">
        <f t="shared" si="0"/>
        <v xml:space="preserve"> </v>
      </c>
    </row>
    <row r="9" spans="2:14" ht="46.2" customHeight="1" x14ac:dyDescent="0.3">
      <c r="B9" s="54">
        <v>3</v>
      </c>
      <c r="C9" s="55" t="s">
        <v>92</v>
      </c>
      <c r="D9" s="56">
        <v>6</v>
      </c>
      <c r="E9" s="57" t="s">
        <v>6</v>
      </c>
      <c r="F9" s="55" t="s">
        <v>93</v>
      </c>
      <c r="G9" s="58"/>
      <c r="H9" s="59"/>
      <c r="I9" s="59" t="s">
        <v>89</v>
      </c>
      <c r="J9" s="6">
        <f>D9*K9</f>
        <v>168</v>
      </c>
      <c r="K9" s="6">
        <v>28</v>
      </c>
      <c r="L9" s="16"/>
      <c r="M9" s="15">
        <f>D9*L9</f>
        <v>0</v>
      </c>
      <c r="N9" s="34" t="str">
        <f t="shared" si="0"/>
        <v xml:space="preserve"> </v>
      </c>
    </row>
    <row r="10" spans="2:14" ht="32.4" customHeight="1" thickBot="1" x14ac:dyDescent="0.35">
      <c r="B10" s="60">
        <v>4</v>
      </c>
      <c r="C10" s="61" t="s">
        <v>94</v>
      </c>
      <c r="D10" s="62">
        <v>10</v>
      </c>
      <c r="E10" s="63" t="s">
        <v>12</v>
      </c>
      <c r="F10" s="61" t="s">
        <v>95</v>
      </c>
      <c r="G10" s="64"/>
      <c r="H10" s="65"/>
      <c r="I10" s="65" t="s">
        <v>89</v>
      </c>
      <c r="J10" s="7">
        <f>D10*K10</f>
        <v>1950</v>
      </c>
      <c r="K10" s="7">
        <v>195</v>
      </c>
      <c r="L10" s="17"/>
      <c r="M10" s="18">
        <f>D10*L10</f>
        <v>0</v>
      </c>
      <c r="N10" s="35" t="str">
        <f t="shared" si="0"/>
        <v xml:space="preserve"> </v>
      </c>
    </row>
    <row r="11" spans="2:14" ht="63" customHeight="1" thickTop="1" x14ac:dyDescent="0.3">
      <c r="B11" s="48">
        <v>5</v>
      </c>
      <c r="C11" s="66" t="s">
        <v>3</v>
      </c>
      <c r="D11" s="50">
        <v>900</v>
      </c>
      <c r="E11" s="67" t="s">
        <v>2</v>
      </c>
      <c r="F11" s="66" t="s">
        <v>82</v>
      </c>
      <c r="G11" s="52" t="s">
        <v>104</v>
      </c>
      <c r="H11" s="52" t="s">
        <v>106</v>
      </c>
      <c r="I11" s="52" t="s">
        <v>110</v>
      </c>
      <c r="J11" s="22">
        <f>D11*K11</f>
        <v>45000</v>
      </c>
      <c r="K11" s="22">
        <v>50</v>
      </c>
      <c r="L11" s="23"/>
      <c r="M11" s="24">
        <f>D11*L11</f>
        <v>0</v>
      </c>
      <c r="N11" s="33" t="str">
        <f t="shared" ref="N11:N26" si="1">IF(ISNUMBER(L11), IF(L11&gt;K11,"NEVYHOVUJE","VYHOVUJE")," ")</f>
        <v xml:space="preserve"> </v>
      </c>
    </row>
    <row r="12" spans="2:14" ht="63" customHeight="1" x14ac:dyDescent="0.3">
      <c r="B12" s="54">
        <v>6</v>
      </c>
      <c r="C12" s="68" t="s">
        <v>4</v>
      </c>
      <c r="D12" s="56">
        <v>100</v>
      </c>
      <c r="E12" s="69" t="s">
        <v>2</v>
      </c>
      <c r="F12" s="68" t="s">
        <v>47</v>
      </c>
      <c r="G12" s="58"/>
      <c r="H12" s="58"/>
      <c r="I12" s="58"/>
      <c r="J12" s="6">
        <f>D12*K12</f>
        <v>450</v>
      </c>
      <c r="K12" s="6">
        <v>4.5</v>
      </c>
      <c r="L12" s="16"/>
      <c r="M12" s="15">
        <f>D12*L12</f>
        <v>0</v>
      </c>
      <c r="N12" s="34" t="str">
        <f t="shared" si="1"/>
        <v xml:space="preserve"> </v>
      </c>
    </row>
    <row r="13" spans="2:14" ht="63" customHeight="1" x14ac:dyDescent="0.3">
      <c r="B13" s="54">
        <v>7</v>
      </c>
      <c r="C13" s="55" t="s">
        <v>5</v>
      </c>
      <c r="D13" s="56">
        <v>60</v>
      </c>
      <c r="E13" s="57" t="s">
        <v>6</v>
      </c>
      <c r="F13" s="55" t="s">
        <v>48</v>
      </c>
      <c r="G13" s="58"/>
      <c r="H13" s="58"/>
      <c r="I13" s="58"/>
      <c r="J13" s="6">
        <f>D13*K13</f>
        <v>3420</v>
      </c>
      <c r="K13" s="6">
        <v>57</v>
      </c>
      <c r="L13" s="16"/>
      <c r="M13" s="15">
        <f>D13*L13</f>
        <v>0</v>
      </c>
      <c r="N13" s="34" t="str">
        <f t="shared" si="1"/>
        <v xml:space="preserve"> </v>
      </c>
    </row>
    <row r="14" spans="2:14" ht="63" customHeight="1" x14ac:dyDescent="0.3">
      <c r="B14" s="54">
        <v>8</v>
      </c>
      <c r="C14" s="55" t="s">
        <v>7</v>
      </c>
      <c r="D14" s="56">
        <v>40</v>
      </c>
      <c r="E14" s="57" t="s">
        <v>6</v>
      </c>
      <c r="F14" s="55" t="s">
        <v>50</v>
      </c>
      <c r="G14" s="58"/>
      <c r="H14" s="58"/>
      <c r="I14" s="58"/>
      <c r="J14" s="6">
        <f>D14*K14</f>
        <v>1920</v>
      </c>
      <c r="K14" s="6">
        <v>48</v>
      </c>
      <c r="L14" s="16"/>
      <c r="M14" s="15">
        <f>D14*L14</f>
        <v>0</v>
      </c>
      <c r="N14" s="34" t="str">
        <f t="shared" si="1"/>
        <v xml:space="preserve"> </v>
      </c>
    </row>
    <row r="15" spans="2:14" ht="63" customHeight="1" x14ac:dyDescent="0.3">
      <c r="B15" s="54">
        <v>9</v>
      </c>
      <c r="C15" s="55" t="s">
        <v>7</v>
      </c>
      <c r="D15" s="56">
        <v>120</v>
      </c>
      <c r="E15" s="57" t="s">
        <v>6</v>
      </c>
      <c r="F15" s="55" t="s">
        <v>49</v>
      </c>
      <c r="G15" s="58"/>
      <c r="H15" s="58"/>
      <c r="I15" s="58"/>
      <c r="J15" s="6">
        <f>D15*K15</f>
        <v>2400</v>
      </c>
      <c r="K15" s="6">
        <v>20</v>
      </c>
      <c r="L15" s="16"/>
      <c r="M15" s="15">
        <f>D15*L15</f>
        <v>0</v>
      </c>
      <c r="N15" s="34" t="str">
        <f t="shared" si="1"/>
        <v xml:space="preserve"> </v>
      </c>
    </row>
    <row r="16" spans="2:14" ht="63" customHeight="1" x14ac:dyDescent="0.3">
      <c r="B16" s="54">
        <v>10</v>
      </c>
      <c r="C16" s="55" t="s">
        <v>8</v>
      </c>
      <c r="D16" s="56">
        <v>40</v>
      </c>
      <c r="E16" s="57" t="s">
        <v>6</v>
      </c>
      <c r="F16" s="55" t="s">
        <v>51</v>
      </c>
      <c r="G16" s="58"/>
      <c r="H16" s="58"/>
      <c r="I16" s="58"/>
      <c r="J16" s="6">
        <f>D16*K16</f>
        <v>1440</v>
      </c>
      <c r="K16" s="6">
        <v>36</v>
      </c>
      <c r="L16" s="16"/>
      <c r="M16" s="15">
        <f>D16*L16</f>
        <v>0</v>
      </c>
      <c r="N16" s="34" t="str">
        <f t="shared" si="1"/>
        <v xml:space="preserve"> </v>
      </c>
    </row>
    <row r="17" spans="2:14" ht="99.75" customHeight="1" x14ac:dyDescent="0.3">
      <c r="B17" s="54">
        <v>11</v>
      </c>
      <c r="C17" s="55" t="s">
        <v>9</v>
      </c>
      <c r="D17" s="56">
        <v>40</v>
      </c>
      <c r="E17" s="57" t="s">
        <v>6</v>
      </c>
      <c r="F17" s="55" t="s">
        <v>52</v>
      </c>
      <c r="G17" s="58"/>
      <c r="H17" s="58"/>
      <c r="I17" s="58"/>
      <c r="J17" s="6">
        <f>D17*K17</f>
        <v>1520</v>
      </c>
      <c r="K17" s="6">
        <v>38</v>
      </c>
      <c r="L17" s="16"/>
      <c r="M17" s="15">
        <f>D17*L17</f>
        <v>0</v>
      </c>
      <c r="N17" s="34" t="str">
        <f t="shared" si="1"/>
        <v xml:space="preserve"> </v>
      </c>
    </row>
    <row r="18" spans="2:14" ht="54" customHeight="1" x14ac:dyDescent="0.3">
      <c r="B18" s="54">
        <v>12</v>
      </c>
      <c r="C18" s="55" t="s">
        <v>10</v>
      </c>
      <c r="D18" s="56">
        <v>40</v>
      </c>
      <c r="E18" s="57" t="s">
        <v>6</v>
      </c>
      <c r="F18" s="55" t="s">
        <v>11</v>
      </c>
      <c r="G18" s="58"/>
      <c r="H18" s="58"/>
      <c r="I18" s="58"/>
      <c r="J18" s="6">
        <f>D18*K18</f>
        <v>1400</v>
      </c>
      <c r="K18" s="6">
        <v>35</v>
      </c>
      <c r="L18" s="16"/>
      <c r="M18" s="15">
        <f>D18*L18</f>
        <v>0</v>
      </c>
      <c r="N18" s="34" t="str">
        <f t="shared" si="1"/>
        <v xml:space="preserve"> </v>
      </c>
    </row>
    <row r="19" spans="2:14" ht="43.2" customHeight="1" x14ac:dyDescent="0.3">
      <c r="B19" s="54">
        <v>13</v>
      </c>
      <c r="C19" s="55" t="s">
        <v>10</v>
      </c>
      <c r="D19" s="56">
        <v>20</v>
      </c>
      <c r="E19" s="57" t="s">
        <v>6</v>
      </c>
      <c r="F19" s="55" t="s">
        <v>59</v>
      </c>
      <c r="G19" s="58"/>
      <c r="H19" s="58"/>
      <c r="I19" s="58"/>
      <c r="J19" s="6">
        <f>D19*K19</f>
        <v>1120</v>
      </c>
      <c r="K19" s="6">
        <v>56</v>
      </c>
      <c r="L19" s="16"/>
      <c r="M19" s="15">
        <f>D19*L19</f>
        <v>0</v>
      </c>
      <c r="N19" s="34" t="str">
        <f t="shared" si="1"/>
        <v xml:space="preserve"> </v>
      </c>
    </row>
    <row r="20" spans="2:14" ht="63" customHeight="1" x14ac:dyDescent="0.3">
      <c r="B20" s="54">
        <v>14</v>
      </c>
      <c r="C20" s="55" t="s">
        <v>10</v>
      </c>
      <c r="D20" s="56">
        <v>10</v>
      </c>
      <c r="E20" s="57" t="s">
        <v>12</v>
      </c>
      <c r="F20" s="55" t="s">
        <v>57</v>
      </c>
      <c r="G20" s="58"/>
      <c r="H20" s="58"/>
      <c r="I20" s="58"/>
      <c r="J20" s="6">
        <f>D20*K20</f>
        <v>330</v>
      </c>
      <c r="K20" s="6">
        <v>33</v>
      </c>
      <c r="L20" s="16"/>
      <c r="M20" s="15">
        <f>D20*L20</f>
        <v>0</v>
      </c>
      <c r="N20" s="34" t="str">
        <f t="shared" si="1"/>
        <v xml:space="preserve"> </v>
      </c>
    </row>
    <row r="21" spans="2:14" ht="15.6" x14ac:dyDescent="0.3">
      <c r="B21" s="54">
        <v>15</v>
      </c>
      <c r="C21" s="55" t="s">
        <v>13</v>
      </c>
      <c r="D21" s="56">
        <v>15</v>
      </c>
      <c r="E21" s="57" t="s">
        <v>6</v>
      </c>
      <c r="F21" s="55" t="s">
        <v>58</v>
      </c>
      <c r="G21" s="58"/>
      <c r="H21" s="58"/>
      <c r="I21" s="58"/>
      <c r="J21" s="6">
        <f>D21*K21</f>
        <v>210</v>
      </c>
      <c r="K21" s="6">
        <v>14</v>
      </c>
      <c r="L21" s="16"/>
      <c r="M21" s="15">
        <f>D21*L21</f>
        <v>0</v>
      </c>
      <c r="N21" s="34" t="str">
        <f t="shared" si="1"/>
        <v xml:space="preserve"> </v>
      </c>
    </row>
    <row r="22" spans="2:14" ht="31.2" x14ac:dyDescent="0.3">
      <c r="B22" s="54">
        <v>16</v>
      </c>
      <c r="C22" s="55" t="s">
        <v>13</v>
      </c>
      <c r="D22" s="56">
        <v>6</v>
      </c>
      <c r="E22" s="57" t="s">
        <v>12</v>
      </c>
      <c r="F22" s="55" t="s">
        <v>14</v>
      </c>
      <c r="G22" s="58"/>
      <c r="H22" s="58"/>
      <c r="I22" s="58"/>
      <c r="J22" s="6">
        <f>D22*K22</f>
        <v>2394</v>
      </c>
      <c r="K22" s="6">
        <v>399</v>
      </c>
      <c r="L22" s="16"/>
      <c r="M22" s="15">
        <f>D22*L22</f>
        <v>0</v>
      </c>
      <c r="N22" s="34" t="str">
        <f t="shared" si="1"/>
        <v xml:space="preserve"> </v>
      </c>
    </row>
    <row r="23" spans="2:14" ht="69.75" customHeight="1" x14ac:dyDescent="0.3">
      <c r="B23" s="54">
        <v>17</v>
      </c>
      <c r="C23" s="55" t="s">
        <v>15</v>
      </c>
      <c r="D23" s="56">
        <v>60</v>
      </c>
      <c r="E23" s="57" t="s">
        <v>6</v>
      </c>
      <c r="F23" s="55" t="s">
        <v>87</v>
      </c>
      <c r="G23" s="58"/>
      <c r="H23" s="58"/>
      <c r="I23" s="58"/>
      <c r="J23" s="6">
        <f>D23*K23</f>
        <v>6000</v>
      </c>
      <c r="K23" s="6">
        <v>100</v>
      </c>
      <c r="L23" s="16"/>
      <c r="M23" s="15">
        <f>D23*L23</f>
        <v>0</v>
      </c>
      <c r="N23" s="34" t="str">
        <f t="shared" si="1"/>
        <v xml:space="preserve"> </v>
      </c>
    </row>
    <row r="24" spans="2:14" ht="15.6" x14ac:dyDescent="0.3">
      <c r="B24" s="54">
        <v>18</v>
      </c>
      <c r="C24" s="55" t="s">
        <v>16</v>
      </c>
      <c r="D24" s="56">
        <v>50</v>
      </c>
      <c r="E24" s="57" t="s">
        <v>6</v>
      </c>
      <c r="F24" s="55" t="s">
        <v>56</v>
      </c>
      <c r="G24" s="58"/>
      <c r="H24" s="58"/>
      <c r="I24" s="58"/>
      <c r="J24" s="6">
        <f>D24*K24</f>
        <v>1000</v>
      </c>
      <c r="K24" s="6">
        <v>20</v>
      </c>
      <c r="L24" s="16"/>
      <c r="M24" s="15">
        <f>D24*L24</f>
        <v>0</v>
      </c>
      <c r="N24" s="34" t="str">
        <f t="shared" si="1"/>
        <v xml:space="preserve"> </v>
      </c>
    </row>
    <row r="25" spans="2:14" ht="15.6" x14ac:dyDescent="0.3">
      <c r="B25" s="54">
        <v>19</v>
      </c>
      <c r="C25" s="55" t="s">
        <v>16</v>
      </c>
      <c r="D25" s="56">
        <v>50</v>
      </c>
      <c r="E25" s="57" t="s">
        <v>6</v>
      </c>
      <c r="F25" s="55" t="s">
        <v>55</v>
      </c>
      <c r="G25" s="58"/>
      <c r="H25" s="58"/>
      <c r="I25" s="58"/>
      <c r="J25" s="6">
        <f>D25*K25</f>
        <v>1000</v>
      </c>
      <c r="K25" s="6">
        <v>20</v>
      </c>
      <c r="L25" s="16"/>
      <c r="M25" s="15">
        <f>D25*L25</f>
        <v>0</v>
      </c>
      <c r="N25" s="34" t="str">
        <f t="shared" si="1"/>
        <v xml:space="preserve"> </v>
      </c>
    </row>
    <row r="26" spans="2:14" ht="112.5" customHeight="1" x14ac:dyDescent="0.3">
      <c r="B26" s="54">
        <v>20</v>
      </c>
      <c r="C26" s="55" t="s">
        <v>17</v>
      </c>
      <c r="D26" s="56">
        <v>10</v>
      </c>
      <c r="E26" s="57" t="s">
        <v>6</v>
      </c>
      <c r="F26" s="55" t="s">
        <v>54</v>
      </c>
      <c r="G26" s="58"/>
      <c r="H26" s="58"/>
      <c r="I26" s="58"/>
      <c r="J26" s="6">
        <f>D26*K26</f>
        <v>700</v>
      </c>
      <c r="K26" s="6">
        <v>70</v>
      </c>
      <c r="L26" s="16"/>
      <c r="M26" s="15">
        <f>D26*L26</f>
        <v>0</v>
      </c>
      <c r="N26" s="34" t="str">
        <f t="shared" si="1"/>
        <v xml:space="preserve"> </v>
      </c>
    </row>
    <row r="27" spans="2:14" ht="36" customHeight="1" x14ac:dyDescent="0.3">
      <c r="B27" s="54">
        <v>21</v>
      </c>
      <c r="C27" s="55" t="s">
        <v>18</v>
      </c>
      <c r="D27" s="56">
        <v>15</v>
      </c>
      <c r="E27" s="57" t="s">
        <v>6</v>
      </c>
      <c r="F27" s="55" t="s">
        <v>53</v>
      </c>
      <c r="G27" s="58"/>
      <c r="H27" s="58"/>
      <c r="I27" s="58"/>
      <c r="J27" s="6">
        <f>D27*K27</f>
        <v>1065</v>
      </c>
      <c r="K27" s="6">
        <v>71</v>
      </c>
      <c r="L27" s="16"/>
      <c r="M27" s="15">
        <f>D27*L27</f>
        <v>0</v>
      </c>
      <c r="N27" s="34" t="str">
        <f t="shared" ref="N27:N39" si="2">IF(ISNUMBER(L27), IF(L27&gt;K27,"NEVYHOVUJE","VYHOVUJE")," ")</f>
        <v xml:space="preserve"> </v>
      </c>
    </row>
    <row r="28" spans="2:14" ht="36" customHeight="1" x14ac:dyDescent="0.3">
      <c r="B28" s="54">
        <v>22</v>
      </c>
      <c r="C28" s="55" t="s">
        <v>19</v>
      </c>
      <c r="D28" s="56">
        <v>40</v>
      </c>
      <c r="E28" s="57" t="s">
        <v>6</v>
      </c>
      <c r="F28" s="55" t="s">
        <v>46</v>
      </c>
      <c r="G28" s="58"/>
      <c r="H28" s="58"/>
      <c r="I28" s="58"/>
      <c r="J28" s="6">
        <f>D28*K28</f>
        <v>1280</v>
      </c>
      <c r="K28" s="6">
        <v>32</v>
      </c>
      <c r="L28" s="16"/>
      <c r="M28" s="15">
        <f>D28*L28</f>
        <v>0</v>
      </c>
      <c r="N28" s="34" t="str">
        <f t="shared" si="2"/>
        <v xml:space="preserve"> </v>
      </c>
    </row>
    <row r="29" spans="2:14" ht="36" customHeight="1" x14ac:dyDescent="0.3">
      <c r="B29" s="54">
        <v>23</v>
      </c>
      <c r="C29" s="55" t="s">
        <v>21</v>
      </c>
      <c r="D29" s="56">
        <v>100</v>
      </c>
      <c r="E29" s="57" t="s">
        <v>20</v>
      </c>
      <c r="F29" s="55" t="s">
        <v>22</v>
      </c>
      <c r="G29" s="58"/>
      <c r="H29" s="58"/>
      <c r="I29" s="58"/>
      <c r="J29" s="6">
        <f>D29*K29</f>
        <v>1500</v>
      </c>
      <c r="K29" s="6">
        <v>15</v>
      </c>
      <c r="L29" s="16"/>
      <c r="M29" s="15">
        <f>D29*L29</f>
        <v>0</v>
      </c>
      <c r="N29" s="34" t="str">
        <f t="shared" si="2"/>
        <v xml:space="preserve"> </v>
      </c>
    </row>
    <row r="30" spans="2:14" ht="36" customHeight="1" x14ac:dyDescent="0.3">
      <c r="B30" s="54">
        <v>24</v>
      </c>
      <c r="C30" s="55" t="s">
        <v>23</v>
      </c>
      <c r="D30" s="56">
        <v>60</v>
      </c>
      <c r="E30" s="57" t="s">
        <v>20</v>
      </c>
      <c r="F30" s="55" t="s">
        <v>24</v>
      </c>
      <c r="G30" s="58"/>
      <c r="H30" s="58"/>
      <c r="I30" s="58"/>
      <c r="J30" s="6">
        <f>D30*K30</f>
        <v>900</v>
      </c>
      <c r="K30" s="6">
        <v>15</v>
      </c>
      <c r="L30" s="16"/>
      <c r="M30" s="15">
        <f>D30*L30</f>
        <v>0</v>
      </c>
      <c r="N30" s="34" t="str">
        <f t="shared" si="2"/>
        <v xml:space="preserve"> </v>
      </c>
    </row>
    <row r="31" spans="2:14" ht="36" customHeight="1" x14ac:dyDescent="0.3">
      <c r="B31" s="54">
        <v>25</v>
      </c>
      <c r="C31" s="55" t="s">
        <v>25</v>
      </c>
      <c r="D31" s="56">
        <v>120</v>
      </c>
      <c r="E31" s="57" t="s">
        <v>26</v>
      </c>
      <c r="F31" s="55" t="s">
        <v>85</v>
      </c>
      <c r="G31" s="58"/>
      <c r="H31" s="58"/>
      <c r="I31" s="58"/>
      <c r="J31" s="6">
        <f>D31*K31</f>
        <v>2400</v>
      </c>
      <c r="K31" s="6">
        <v>20</v>
      </c>
      <c r="L31" s="16"/>
      <c r="M31" s="15">
        <f>D31*L31</f>
        <v>0</v>
      </c>
      <c r="N31" s="34" t="str">
        <f t="shared" si="2"/>
        <v xml:space="preserve"> </v>
      </c>
    </row>
    <row r="32" spans="2:14" ht="36" customHeight="1" x14ac:dyDescent="0.3">
      <c r="B32" s="54">
        <v>26</v>
      </c>
      <c r="C32" s="55" t="s">
        <v>25</v>
      </c>
      <c r="D32" s="56">
        <v>90</v>
      </c>
      <c r="E32" s="57" t="s">
        <v>26</v>
      </c>
      <c r="F32" s="55" t="s">
        <v>84</v>
      </c>
      <c r="G32" s="58"/>
      <c r="H32" s="58"/>
      <c r="I32" s="58"/>
      <c r="J32" s="6">
        <f>D32*K32</f>
        <v>2250</v>
      </c>
      <c r="K32" s="6">
        <v>25</v>
      </c>
      <c r="L32" s="16"/>
      <c r="M32" s="15">
        <f>D32*L32</f>
        <v>0</v>
      </c>
      <c r="N32" s="34" t="str">
        <f t="shared" si="2"/>
        <v xml:space="preserve"> </v>
      </c>
    </row>
    <row r="33" spans="1:14" ht="36" customHeight="1" x14ac:dyDescent="0.3">
      <c r="B33" s="54">
        <v>27</v>
      </c>
      <c r="C33" s="55" t="s">
        <v>27</v>
      </c>
      <c r="D33" s="56">
        <v>60</v>
      </c>
      <c r="E33" s="57" t="s">
        <v>26</v>
      </c>
      <c r="F33" s="55" t="s">
        <v>45</v>
      </c>
      <c r="G33" s="58"/>
      <c r="H33" s="58"/>
      <c r="I33" s="58"/>
      <c r="J33" s="6">
        <f>D33*K33</f>
        <v>6000</v>
      </c>
      <c r="K33" s="6">
        <v>100</v>
      </c>
      <c r="L33" s="16"/>
      <c r="M33" s="15">
        <f>D33*L33</f>
        <v>0</v>
      </c>
      <c r="N33" s="34" t="str">
        <f t="shared" si="2"/>
        <v xml:space="preserve"> </v>
      </c>
    </row>
    <row r="34" spans="1:14" ht="36" customHeight="1" x14ac:dyDescent="0.3">
      <c r="B34" s="54">
        <v>28</v>
      </c>
      <c r="C34" s="55" t="s">
        <v>28</v>
      </c>
      <c r="D34" s="56">
        <v>60</v>
      </c>
      <c r="E34" s="57" t="s">
        <v>26</v>
      </c>
      <c r="F34" s="55" t="s">
        <v>44</v>
      </c>
      <c r="G34" s="58"/>
      <c r="H34" s="58"/>
      <c r="I34" s="58"/>
      <c r="J34" s="6">
        <f>D34*K34</f>
        <v>4500</v>
      </c>
      <c r="K34" s="6">
        <v>75</v>
      </c>
      <c r="L34" s="16"/>
      <c r="M34" s="15">
        <f>D34*L34</f>
        <v>0</v>
      </c>
      <c r="N34" s="34" t="str">
        <f t="shared" si="2"/>
        <v xml:space="preserve"> </v>
      </c>
    </row>
    <row r="35" spans="1:14" ht="48.6" customHeight="1" x14ac:dyDescent="0.3">
      <c r="B35" s="54">
        <v>29</v>
      </c>
      <c r="C35" s="55" t="s">
        <v>29</v>
      </c>
      <c r="D35" s="56">
        <v>20</v>
      </c>
      <c r="E35" s="57" t="s">
        <v>30</v>
      </c>
      <c r="F35" s="55" t="s">
        <v>83</v>
      </c>
      <c r="G35" s="58"/>
      <c r="H35" s="58"/>
      <c r="I35" s="58"/>
      <c r="J35" s="6">
        <f>D35*K35</f>
        <v>400</v>
      </c>
      <c r="K35" s="6">
        <v>20</v>
      </c>
      <c r="L35" s="16"/>
      <c r="M35" s="15">
        <f>D35*L35</f>
        <v>0</v>
      </c>
      <c r="N35" s="34" t="str">
        <f t="shared" si="2"/>
        <v xml:space="preserve"> </v>
      </c>
    </row>
    <row r="36" spans="1:14" ht="36" customHeight="1" x14ac:dyDescent="0.3">
      <c r="B36" s="54">
        <v>30</v>
      </c>
      <c r="C36" s="55" t="s">
        <v>31</v>
      </c>
      <c r="D36" s="56">
        <v>1</v>
      </c>
      <c r="E36" s="57" t="s">
        <v>26</v>
      </c>
      <c r="F36" s="55" t="s">
        <v>61</v>
      </c>
      <c r="G36" s="58"/>
      <c r="H36" s="58"/>
      <c r="I36" s="58"/>
      <c r="J36" s="6">
        <f>D36*K36</f>
        <v>85</v>
      </c>
      <c r="K36" s="6">
        <v>85</v>
      </c>
      <c r="L36" s="16"/>
      <c r="M36" s="15">
        <f>D36*L36</f>
        <v>0</v>
      </c>
      <c r="N36" s="34" t="str">
        <f t="shared" si="2"/>
        <v xml:space="preserve"> </v>
      </c>
    </row>
    <row r="37" spans="1:14" ht="36" customHeight="1" x14ac:dyDescent="0.3">
      <c r="B37" s="54">
        <v>31</v>
      </c>
      <c r="C37" s="55" t="s">
        <v>32</v>
      </c>
      <c r="D37" s="56">
        <v>6</v>
      </c>
      <c r="E37" s="57" t="s">
        <v>6</v>
      </c>
      <c r="F37" s="55" t="s">
        <v>62</v>
      </c>
      <c r="G37" s="58"/>
      <c r="H37" s="58"/>
      <c r="I37" s="58"/>
      <c r="J37" s="6">
        <f>D37*K37</f>
        <v>180</v>
      </c>
      <c r="K37" s="6">
        <v>30</v>
      </c>
      <c r="L37" s="16"/>
      <c r="M37" s="15">
        <f>D37*L37</f>
        <v>0</v>
      </c>
      <c r="N37" s="34" t="str">
        <f t="shared" si="2"/>
        <v xml:space="preserve"> </v>
      </c>
    </row>
    <row r="38" spans="1:14" ht="36" customHeight="1" x14ac:dyDescent="0.3">
      <c r="A38" s="70"/>
      <c r="B38" s="54">
        <v>32</v>
      </c>
      <c r="C38" s="55" t="s">
        <v>33</v>
      </c>
      <c r="D38" s="56">
        <v>10</v>
      </c>
      <c r="E38" s="57" t="s">
        <v>6</v>
      </c>
      <c r="F38" s="55" t="s">
        <v>63</v>
      </c>
      <c r="G38" s="58"/>
      <c r="H38" s="58"/>
      <c r="I38" s="58"/>
      <c r="J38" s="6">
        <f>D38*K38</f>
        <v>590</v>
      </c>
      <c r="K38" s="6">
        <v>59</v>
      </c>
      <c r="L38" s="16"/>
      <c r="M38" s="15">
        <f>D38*L38</f>
        <v>0</v>
      </c>
      <c r="N38" s="34" t="str">
        <f t="shared" si="2"/>
        <v xml:space="preserve"> </v>
      </c>
    </row>
    <row r="39" spans="1:14" ht="36" customHeight="1" x14ac:dyDescent="0.3">
      <c r="A39" s="70"/>
      <c r="B39" s="54">
        <v>33</v>
      </c>
      <c r="C39" s="55" t="s">
        <v>34</v>
      </c>
      <c r="D39" s="56">
        <v>15</v>
      </c>
      <c r="E39" s="57" t="s">
        <v>6</v>
      </c>
      <c r="F39" s="55" t="s">
        <v>64</v>
      </c>
      <c r="G39" s="58"/>
      <c r="H39" s="58"/>
      <c r="I39" s="58"/>
      <c r="J39" s="6">
        <f>D39*K39</f>
        <v>540</v>
      </c>
      <c r="K39" s="6">
        <v>36</v>
      </c>
      <c r="L39" s="16"/>
      <c r="M39" s="15">
        <f>D39*L39</f>
        <v>0</v>
      </c>
      <c r="N39" s="34" t="str">
        <f t="shared" si="2"/>
        <v xml:space="preserve"> </v>
      </c>
    </row>
    <row r="40" spans="1:14" ht="36" customHeight="1" x14ac:dyDescent="0.3">
      <c r="A40" s="70"/>
      <c r="B40" s="54">
        <v>34</v>
      </c>
      <c r="C40" s="55" t="s">
        <v>35</v>
      </c>
      <c r="D40" s="56">
        <v>20</v>
      </c>
      <c r="E40" s="57" t="s">
        <v>6</v>
      </c>
      <c r="F40" s="55" t="s">
        <v>65</v>
      </c>
      <c r="G40" s="58"/>
      <c r="H40" s="58"/>
      <c r="I40" s="58"/>
      <c r="J40" s="6">
        <f>D40*K40</f>
        <v>700</v>
      </c>
      <c r="K40" s="6">
        <v>35</v>
      </c>
      <c r="L40" s="16"/>
      <c r="M40" s="15">
        <f>D40*L40</f>
        <v>0</v>
      </c>
      <c r="N40" s="34" t="str">
        <f t="shared" ref="N40:N49" si="3">IF(ISNUMBER(L40), IF(L40&gt;K40,"NEVYHOVUJE","VYHOVUJE")," ")</f>
        <v xml:space="preserve"> </v>
      </c>
    </row>
    <row r="41" spans="1:14" ht="75" customHeight="1" x14ac:dyDescent="0.3">
      <c r="B41" s="54">
        <v>35</v>
      </c>
      <c r="C41" s="55" t="s">
        <v>36</v>
      </c>
      <c r="D41" s="56">
        <v>2</v>
      </c>
      <c r="E41" s="57" t="s">
        <v>6</v>
      </c>
      <c r="F41" s="55" t="s">
        <v>37</v>
      </c>
      <c r="G41" s="58"/>
      <c r="H41" s="58"/>
      <c r="I41" s="58"/>
      <c r="J41" s="6">
        <f>D41*K41</f>
        <v>86</v>
      </c>
      <c r="K41" s="6">
        <v>43</v>
      </c>
      <c r="L41" s="16"/>
      <c r="M41" s="15">
        <f>D41*L41</f>
        <v>0</v>
      </c>
      <c r="N41" s="34" t="str">
        <f t="shared" si="3"/>
        <v xml:space="preserve"> </v>
      </c>
    </row>
    <row r="42" spans="1:14" ht="35.25" customHeight="1" x14ac:dyDescent="0.3">
      <c r="B42" s="54">
        <v>36</v>
      </c>
      <c r="C42" s="55" t="s">
        <v>38</v>
      </c>
      <c r="D42" s="56">
        <v>80</v>
      </c>
      <c r="E42" s="57" t="s">
        <v>6</v>
      </c>
      <c r="F42" s="55" t="s">
        <v>66</v>
      </c>
      <c r="G42" s="58"/>
      <c r="H42" s="58"/>
      <c r="I42" s="58"/>
      <c r="J42" s="6">
        <f>D42*K42</f>
        <v>1080</v>
      </c>
      <c r="K42" s="6">
        <v>13.5</v>
      </c>
      <c r="L42" s="16"/>
      <c r="M42" s="15">
        <f>D42*L42</f>
        <v>0</v>
      </c>
      <c r="N42" s="34" t="str">
        <f t="shared" si="3"/>
        <v xml:space="preserve"> </v>
      </c>
    </row>
    <row r="43" spans="1:14" ht="35.25" customHeight="1" x14ac:dyDescent="0.3">
      <c r="B43" s="54">
        <v>37</v>
      </c>
      <c r="C43" s="55" t="s">
        <v>38</v>
      </c>
      <c r="D43" s="56">
        <v>50</v>
      </c>
      <c r="E43" s="57" t="s">
        <v>6</v>
      </c>
      <c r="F43" s="55" t="s">
        <v>67</v>
      </c>
      <c r="G43" s="58"/>
      <c r="H43" s="58"/>
      <c r="I43" s="58"/>
      <c r="J43" s="6">
        <f>D43*K43</f>
        <v>740</v>
      </c>
      <c r="K43" s="6">
        <v>14.8</v>
      </c>
      <c r="L43" s="16"/>
      <c r="M43" s="15">
        <f>D43*L43</f>
        <v>0</v>
      </c>
      <c r="N43" s="34" t="str">
        <f t="shared" si="3"/>
        <v xml:space="preserve"> </v>
      </c>
    </row>
    <row r="44" spans="1:14" ht="35.25" customHeight="1" x14ac:dyDescent="0.3">
      <c r="B44" s="54">
        <v>38</v>
      </c>
      <c r="C44" s="55" t="s">
        <v>39</v>
      </c>
      <c r="D44" s="56">
        <v>120</v>
      </c>
      <c r="E44" s="57" t="s">
        <v>6</v>
      </c>
      <c r="F44" s="55" t="s">
        <v>68</v>
      </c>
      <c r="G44" s="58"/>
      <c r="H44" s="58"/>
      <c r="I44" s="58"/>
      <c r="J44" s="6">
        <f>D44*K44</f>
        <v>480</v>
      </c>
      <c r="K44" s="6">
        <v>4</v>
      </c>
      <c r="L44" s="16"/>
      <c r="M44" s="15">
        <f>D44*L44</f>
        <v>0</v>
      </c>
      <c r="N44" s="34" t="str">
        <f t="shared" si="3"/>
        <v xml:space="preserve"> </v>
      </c>
    </row>
    <row r="45" spans="1:14" ht="35.25" customHeight="1" x14ac:dyDescent="0.3">
      <c r="B45" s="54">
        <v>39</v>
      </c>
      <c r="C45" s="55" t="s">
        <v>39</v>
      </c>
      <c r="D45" s="56">
        <v>20</v>
      </c>
      <c r="E45" s="57" t="s">
        <v>6</v>
      </c>
      <c r="F45" s="55" t="s">
        <v>69</v>
      </c>
      <c r="G45" s="58"/>
      <c r="H45" s="58"/>
      <c r="I45" s="58"/>
      <c r="J45" s="6">
        <f>D45*K45</f>
        <v>240</v>
      </c>
      <c r="K45" s="6">
        <v>12</v>
      </c>
      <c r="L45" s="16"/>
      <c r="M45" s="15">
        <f>D45*L45</f>
        <v>0</v>
      </c>
      <c r="N45" s="34" t="str">
        <f t="shared" si="3"/>
        <v xml:space="preserve"> </v>
      </c>
    </row>
    <row r="46" spans="1:14" ht="35.25" customHeight="1" x14ac:dyDescent="0.3">
      <c r="B46" s="54">
        <v>40</v>
      </c>
      <c r="C46" s="55" t="s">
        <v>40</v>
      </c>
      <c r="D46" s="56">
        <v>5</v>
      </c>
      <c r="E46" s="57" t="s">
        <v>12</v>
      </c>
      <c r="F46" s="55" t="s">
        <v>60</v>
      </c>
      <c r="G46" s="58"/>
      <c r="H46" s="58"/>
      <c r="I46" s="58"/>
      <c r="J46" s="6">
        <f>D46*K46</f>
        <v>50</v>
      </c>
      <c r="K46" s="6">
        <v>10</v>
      </c>
      <c r="L46" s="16"/>
      <c r="M46" s="15">
        <f>D46*L46</f>
        <v>0</v>
      </c>
      <c r="N46" s="34" t="str">
        <f t="shared" si="3"/>
        <v xml:space="preserve"> </v>
      </c>
    </row>
    <row r="47" spans="1:14" ht="35.25" customHeight="1" x14ac:dyDescent="0.3">
      <c r="B47" s="54">
        <v>41</v>
      </c>
      <c r="C47" s="55" t="s">
        <v>41</v>
      </c>
      <c r="D47" s="56">
        <v>10</v>
      </c>
      <c r="E47" s="57" t="s">
        <v>6</v>
      </c>
      <c r="F47" s="55" t="s">
        <v>70</v>
      </c>
      <c r="G47" s="58"/>
      <c r="H47" s="58"/>
      <c r="I47" s="58"/>
      <c r="J47" s="6">
        <f>D47*K47</f>
        <v>60</v>
      </c>
      <c r="K47" s="6">
        <v>6</v>
      </c>
      <c r="L47" s="16"/>
      <c r="M47" s="15">
        <f>D47*L47</f>
        <v>0</v>
      </c>
      <c r="N47" s="34" t="str">
        <f t="shared" si="3"/>
        <v xml:space="preserve"> </v>
      </c>
    </row>
    <row r="48" spans="1:14" ht="35.25" customHeight="1" x14ac:dyDescent="0.3">
      <c r="B48" s="54">
        <v>42</v>
      </c>
      <c r="C48" s="55" t="s">
        <v>42</v>
      </c>
      <c r="D48" s="56">
        <v>15</v>
      </c>
      <c r="E48" s="57" t="s">
        <v>6</v>
      </c>
      <c r="F48" s="55" t="s">
        <v>71</v>
      </c>
      <c r="G48" s="58"/>
      <c r="H48" s="58"/>
      <c r="I48" s="58"/>
      <c r="J48" s="6">
        <f>D48*K48</f>
        <v>450</v>
      </c>
      <c r="K48" s="6">
        <v>30</v>
      </c>
      <c r="L48" s="16"/>
      <c r="M48" s="15">
        <f>D48*L48</f>
        <v>0</v>
      </c>
      <c r="N48" s="34" t="str">
        <f t="shared" si="3"/>
        <v xml:space="preserve"> </v>
      </c>
    </row>
    <row r="49" spans="1:14" ht="35.25" customHeight="1" thickBot="1" x14ac:dyDescent="0.35">
      <c r="B49" s="60">
        <v>43</v>
      </c>
      <c r="C49" s="61" t="s">
        <v>43</v>
      </c>
      <c r="D49" s="62">
        <v>10</v>
      </c>
      <c r="E49" s="63" t="s">
        <v>6</v>
      </c>
      <c r="F49" s="61" t="s">
        <v>72</v>
      </c>
      <c r="G49" s="64"/>
      <c r="H49" s="64"/>
      <c r="I49" s="64"/>
      <c r="J49" s="7">
        <f>D49*K49</f>
        <v>290</v>
      </c>
      <c r="K49" s="7">
        <v>29</v>
      </c>
      <c r="L49" s="17"/>
      <c r="M49" s="18">
        <f>D49*L49</f>
        <v>0</v>
      </c>
      <c r="N49" s="35" t="str">
        <f t="shared" si="3"/>
        <v xml:space="preserve"> </v>
      </c>
    </row>
    <row r="50" spans="1:14" ht="13.5" customHeight="1" thickTop="1" thickBot="1" x14ac:dyDescent="0.35">
      <c r="A50" s="71"/>
      <c r="B50" s="71"/>
      <c r="C50" s="72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</row>
    <row r="51" spans="1:14" ht="60.75" customHeight="1" thickTop="1" thickBot="1" x14ac:dyDescent="0.35">
      <c r="A51" s="73"/>
      <c r="B51" s="28" t="s">
        <v>86</v>
      </c>
      <c r="C51" s="28"/>
      <c r="D51" s="28"/>
      <c r="E51" s="28"/>
      <c r="F51" s="28"/>
      <c r="G51" s="28"/>
      <c r="H51" s="74"/>
      <c r="I51" s="74"/>
      <c r="J51" s="8"/>
      <c r="K51" s="21" t="s">
        <v>73</v>
      </c>
      <c r="L51" s="26" t="s">
        <v>74</v>
      </c>
      <c r="M51" s="75"/>
      <c r="N51" s="76"/>
    </row>
    <row r="52" spans="1:14" ht="33" customHeight="1" thickTop="1" thickBot="1" x14ac:dyDescent="0.35">
      <c r="A52" s="73"/>
      <c r="B52" s="77" t="s">
        <v>75</v>
      </c>
      <c r="C52" s="77"/>
      <c r="D52" s="77"/>
      <c r="E52" s="77"/>
      <c r="F52" s="77"/>
      <c r="G52" s="77"/>
      <c r="H52" s="9"/>
      <c r="I52" s="9"/>
      <c r="J52" s="10"/>
      <c r="K52" s="11">
        <f>SUM(J4:J49)</f>
        <v>98462</v>
      </c>
      <c r="L52" s="27">
        <f>SUM(M4:M49)</f>
        <v>0</v>
      </c>
      <c r="M52" s="78"/>
      <c r="N52" s="79"/>
    </row>
    <row r="53" spans="1:14" ht="15" thickTop="1" x14ac:dyDescent="0.3">
      <c r="C53" s="14"/>
      <c r="D53" s="1"/>
      <c r="E53" s="1"/>
      <c r="F53" s="1"/>
      <c r="G53" s="1"/>
      <c r="I53" s="1"/>
      <c r="J53" s="1"/>
    </row>
    <row r="54" spans="1:14" x14ac:dyDescent="0.3">
      <c r="C54" s="14"/>
      <c r="D54" s="1"/>
      <c r="E54" s="1"/>
      <c r="F54" s="1"/>
      <c r="G54" s="1"/>
      <c r="I54" s="1"/>
      <c r="J54" s="1"/>
    </row>
    <row r="55" spans="1:14" x14ac:dyDescent="0.3">
      <c r="C55" s="14"/>
      <c r="D55" s="1"/>
      <c r="E55" s="1"/>
      <c r="F55" s="1"/>
      <c r="G55" s="1"/>
      <c r="I55" s="1"/>
      <c r="J55" s="1"/>
    </row>
    <row r="56" spans="1:14" x14ac:dyDescent="0.3">
      <c r="C56" s="14"/>
      <c r="D56" s="1"/>
      <c r="E56" s="1"/>
      <c r="F56" s="1"/>
      <c r="G56" s="1"/>
      <c r="I56" s="1"/>
      <c r="J56" s="1"/>
    </row>
    <row r="57" spans="1:14" x14ac:dyDescent="0.3">
      <c r="C57" s="14"/>
      <c r="D57" s="1"/>
      <c r="E57" s="1"/>
      <c r="F57" s="1"/>
      <c r="G57" s="1"/>
      <c r="I57" s="1"/>
      <c r="J57" s="1"/>
    </row>
    <row r="58" spans="1:14" x14ac:dyDescent="0.3">
      <c r="C58" s="14"/>
      <c r="D58" s="1"/>
      <c r="E58" s="1"/>
      <c r="F58" s="1"/>
      <c r="G58" s="1"/>
      <c r="I58" s="1"/>
      <c r="J58" s="1"/>
    </row>
    <row r="59" spans="1:14" x14ac:dyDescent="0.3">
      <c r="C59" s="14"/>
      <c r="D59" s="1"/>
      <c r="E59" s="1"/>
      <c r="F59" s="1"/>
      <c r="G59" s="1"/>
      <c r="I59" s="1"/>
      <c r="J59" s="1"/>
    </row>
    <row r="60" spans="1:14" x14ac:dyDescent="0.3">
      <c r="C60" s="14"/>
      <c r="D60" s="1"/>
      <c r="E60" s="1"/>
      <c r="F60" s="1"/>
      <c r="G60" s="1"/>
      <c r="I60" s="1"/>
      <c r="J60" s="1"/>
    </row>
    <row r="61" spans="1:14" x14ac:dyDescent="0.3">
      <c r="C61" s="14"/>
      <c r="D61" s="1"/>
      <c r="E61" s="1"/>
      <c r="F61" s="1"/>
      <c r="G61" s="1"/>
      <c r="I61" s="1"/>
      <c r="J61" s="1"/>
    </row>
    <row r="62" spans="1:14" x14ac:dyDescent="0.3">
      <c r="C62" s="14"/>
      <c r="D62" s="1"/>
      <c r="E62" s="1"/>
      <c r="F62" s="1"/>
      <c r="G62" s="1"/>
      <c r="I62" s="1"/>
      <c r="J62" s="1"/>
    </row>
    <row r="63" spans="1:14" x14ac:dyDescent="0.3">
      <c r="C63" s="14"/>
      <c r="D63" s="1"/>
      <c r="E63" s="1"/>
      <c r="F63" s="1"/>
      <c r="G63" s="1"/>
      <c r="I63" s="1"/>
      <c r="J63" s="1"/>
    </row>
    <row r="64" spans="1:14" x14ac:dyDescent="0.3">
      <c r="C64" s="14"/>
      <c r="D64" s="1"/>
      <c r="E64" s="1"/>
      <c r="F64" s="1"/>
      <c r="G64" s="1"/>
      <c r="I64" s="1"/>
      <c r="J64" s="1"/>
    </row>
    <row r="65" spans="3:10" x14ac:dyDescent="0.3">
      <c r="C65" s="14"/>
      <c r="D65" s="1"/>
      <c r="E65" s="1"/>
      <c r="F65" s="1"/>
      <c r="G65" s="1"/>
      <c r="I65" s="1"/>
      <c r="J65" s="1"/>
    </row>
    <row r="66" spans="3:10" x14ac:dyDescent="0.3">
      <c r="C66" s="14"/>
      <c r="D66" s="1"/>
      <c r="E66" s="1"/>
      <c r="F66" s="1"/>
      <c r="G66" s="1"/>
      <c r="I66" s="1"/>
      <c r="J66" s="1"/>
    </row>
    <row r="67" spans="3:10" x14ac:dyDescent="0.3">
      <c r="C67" s="14"/>
      <c r="D67" s="1"/>
      <c r="E67" s="1"/>
      <c r="F67" s="1"/>
      <c r="G67" s="1"/>
      <c r="I67" s="1"/>
      <c r="J67" s="1"/>
    </row>
    <row r="68" spans="3:10" x14ac:dyDescent="0.3">
      <c r="C68" s="14"/>
      <c r="D68" s="1"/>
      <c r="E68" s="1"/>
      <c r="F68" s="1"/>
      <c r="G68" s="1"/>
      <c r="I68" s="1"/>
      <c r="J68" s="1"/>
    </row>
    <row r="69" spans="3:10" x14ac:dyDescent="0.3">
      <c r="C69" s="14"/>
      <c r="D69" s="1"/>
      <c r="E69" s="1"/>
      <c r="F69" s="1"/>
      <c r="G69" s="1"/>
      <c r="I69" s="1"/>
      <c r="J69" s="1"/>
    </row>
    <row r="70" spans="3:10" x14ac:dyDescent="0.3">
      <c r="C70" s="14"/>
      <c r="D70" s="1"/>
      <c r="E70" s="1"/>
      <c r="F70" s="1"/>
      <c r="G70" s="1"/>
      <c r="I70" s="1"/>
      <c r="J70" s="1"/>
    </row>
    <row r="71" spans="3:10" x14ac:dyDescent="0.3">
      <c r="C71" s="14"/>
      <c r="D71" s="1"/>
      <c r="E71" s="1"/>
      <c r="F71" s="1"/>
      <c r="G71" s="1"/>
      <c r="I71" s="1"/>
      <c r="J71" s="1"/>
    </row>
    <row r="72" spans="3:10" x14ac:dyDescent="0.3">
      <c r="C72" s="14"/>
      <c r="D72" s="1"/>
      <c r="E72" s="1"/>
      <c r="F72" s="1"/>
      <c r="G72" s="1"/>
      <c r="I72" s="1"/>
      <c r="J72" s="1"/>
    </row>
    <row r="73" spans="3:10" x14ac:dyDescent="0.3">
      <c r="C73" s="14"/>
      <c r="D73" s="1"/>
      <c r="E73" s="1"/>
      <c r="F73" s="1"/>
      <c r="G73" s="1"/>
      <c r="I73" s="1"/>
      <c r="J73" s="1"/>
    </row>
    <row r="74" spans="3:10" x14ac:dyDescent="0.3">
      <c r="C74" s="14"/>
      <c r="D74" s="1"/>
      <c r="E74" s="1"/>
      <c r="F74" s="1"/>
      <c r="G74" s="1"/>
      <c r="I74" s="1"/>
      <c r="J74" s="1"/>
    </row>
    <row r="75" spans="3:10" x14ac:dyDescent="0.3">
      <c r="C75" s="14"/>
      <c r="D75" s="1"/>
      <c r="E75" s="1"/>
      <c r="F75" s="1"/>
      <c r="G75" s="1"/>
      <c r="I75" s="1"/>
      <c r="J75" s="1"/>
    </row>
    <row r="76" spans="3:10" x14ac:dyDescent="0.3">
      <c r="C76" s="14"/>
      <c r="D76" s="1"/>
      <c r="E76" s="1"/>
      <c r="F76" s="1"/>
      <c r="G76" s="1"/>
      <c r="I76" s="1"/>
      <c r="J76" s="1"/>
    </row>
    <row r="77" spans="3:10" x14ac:dyDescent="0.3">
      <c r="C77" s="14"/>
      <c r="D77" s="1"/>
      <c r="E77" s="1"/>
      <c r="F77" s="1"/>
      <c r="G77" s="1"/>
      <c r="I77" s="1"/>
      <c r="J77" s="1"/>
    </row>
    <row r="78" spans="3:10" x14ac:dyDescent="0.3">
      <c r="C78" s="14"/>
      <c r="D78" s="1"/>
      <c r="E78" s="1"/>
      <c r="F78" s="1"/>
      <c r="G78" s="1"/>
      <c r="I78" s="1"/>
      <c r="J78" s="1"/>
    </row>
    <row r="79" spans="3:10" x14ac:dyDescent="0.3">
      <c r="C79" s="14"/>
      <c r="D79" s="1"/>
      <c r="E79" s="1"/>
      <c r="F79" s="1"/>
      <c r="G79" s="1"/>
      <c r="I79" s="1"/>
      <c r="J79" s="1"/>
    </row>
    <row r="80" spans="3:10" x14ac:dyDescent="0.3">
      <c r="C80" s="14"/>
      <c r="D80" s="1"/>
      <c r="E80" s="1"/>
      <c r="F80" s="1"/>
      <c r="G80" s="1"/>
      <c r="I80" s="1"/>
      <c r="J80" s="1"/>
    </row>
    <row r="81" spans="3:10" x14ac:dyDescent="0.3">
      <c r="C81" s="14"/>
      <c r="D81" s="1"/>
      <c r="E81" s="1"/>
      <c r="F81" s="1"/>
      <c r="G81" s="1"/>
      <c r="I81" s="1"/>
      <c r="J81" s="1"/>
    </row>
    <row r="82" spans="3:10" x14ac:dyDescent="0.3">
      <c r="C82" s="14"/>
      <c r="D82" s="1"/>
      <c r="E82" s="1"/>
      <c r="F82" s="1"/>
      <c r="G82" s="1"/>
      <c r="I82" s="1"/>
      <c r="J82" s="1"/>
    </row>
    <row r="83" spans="3:10" x14ac:dyDescent="0.3">
      <c r="C83" s="14"/>
      <c r="D83" s="1"/>
      <c r="E83" s="1"/>
      <c r="F83" s="1"/>
      <c r="G83" s="1"/>
      <c r="I83" s="1"/>
      <c r="J83" s="1"/>
    </row>
    <row r="84" spans="3:10" x14ac:dyDescent="0.3">
      <c r="C84" s="14"/>
      <c r="D84" s="1"/>
      <c r="E84" s="1"/>
      <c r="F84" s="1"/>
      <c r="G84" s="1"/>
      <c r="I84" s="1"/>
      <c r="J84" s="1"/>
    </row>
    <row r="85" spans="3:10" x14ac:dyDescent="0.3">
      <c r="C85" s="14"/>
      <c r="D85" s="1"/>
      <c r="E85" s="1"/>
      <c r="F85" s="1"/>
      <c r="G85" s="1"/>
      <c r="I85" s="1"/>
      <c r="J85" s="1"/>
    </row>
    <row r="86" spans="3:10" x14ac:dyDescent="0.3">
      <c r="C86" s="14"/>
      <c r="D86" s="1"/>
      <c r="E86" s="1"/>
      <c r="F86" s="1"/>
      <c r="G86" s="1"/>
      <c r="I86" s="1"/>
      <c r="J86" s="1"/>
    </row>
    <row r="87" spans="3:10" x14ac:dyDescent="0.3">
      <c r="C87" s="14"/>
      <c r="D87" s="1"/>
      <c r="E87" s="1"/>
      <c r="F87" s="1"/>
      <c r="G87" s="1"/>
      <c r="I87" s="1"/>
      <c r="J87" s="1"/>
    </row>
    <row r="88" spans="3:10" x14ac:dyDescent="0.3">
      <c r="C88" s="14"/>
      <c r="D88" s="1"/>
      <c r="E88" s="1"/>
      <c r="F88" s="1"/>
      <c r="G88" s="1"/>
      <c r="I88" s="1"/>
      <c r="J88" s="1"/>
    </row>
    <row r="89" spans="3:10" x14ac:dyDescent="0.3">
      <c r="C89" s="14"/>
      <c r="D89" s="1"/>
      <c r="E89" s="1"/>
      <c r="F89" s="1"/>
      <c r="G89" s="1"/>
      <c r="I89" s="1"/>
      <c r="J89" s="1"/>
    </row>
    <row r="90" spans="3:10" x14ac:dyDescent="0.3">
      <c r="C90" s="14"/>
      <c r="D90" s="1"/>
      <c r="E90" s="1"/>
      <c r="F90" s="1"/>
      <c r="G90" s="1"/>
      <c r="I90" s="1"/>
      <c r="J90" s="1"/>
    </row>
    <row r="91" spans="3:10" x14ac:dyDescent="0.3">
      <c r="C91" s="14"/>
      <c r="D91" s="1"/>
      <c r="E91" s="1"/>
      <c r="F91" s="1"/>
      <c r="G91" s="1"/>
      <c r="I91" s="1"/>
      <c r="J91" s="1"/>
    </row>
    <row r="92" spans="3:10" x14ac:dyDescent="0.3">
      <c r="C92" s="14"/>
      <c r="D92" s="1"/>
      <c r="E92" s="1"/>
      <c r="F92" s="1"/>
      <c r="G92" s="1"/>
      <c r="I92" s="1"/>
      <c r="J92" s="1"/>
    </row>
    <row r="93" spans="3:10" x14ac:dyDescent="0.3">
      <c r="C93" s="14"/>
      <c r="D93" s="1"/>
      <c r="E93" s="1"/>
      <c r="F93" s="1"/>
      <c r="G93" s="1"/>
      <c r="I93" s="1"/>
      <c r="J93" s="1"/>
    </row>
    <row r="94" spans="3:10" x14ac:dyDescent="0.3">
      <c r="C94" s="14"/>
      <c r="D94" s="1"/>
      <c r="E94" s="1"/>
      <c r="F94" s="1"/>
      <c r="G94" s="1"/>
      <c r="I94" s="1"/>
      <c r="J94" s="1"/>
    </row>
    <row r="95" spans="3:10" x14ac:dyDescent="0.3">
      <c r="C95" s="14"/>
      <c r="D95" s="1"/>
      <c r="E95" s="1"/>
      <c r="F95" s="1"/>
      <c r="G95" s="1"/>
      <c r="I95" s="1"/>
      <c r="J95" s="1"/>
    </row>
    <row r="96" spans="3:10" x14ac:dyDescent="0.3">
      <c r="C96" s="14"/>
      <c r="D96" s="1"/>
      <c r="E96" s="1"/>
      <c r="F96" s="1"/>
      <c r="G96" s="1"/>
      <c r="I96" s="1"/>
      <c r="J96" s="1"/>
    </row>
    <row r="97" spans="3:10" x14ac:dyDescent="0.3">
      <c r="C97" s="14"/>
      <c r="D97" s="1"/>
      <c r="E97" s="1"/>
      <c r="F97" s="1"/>
      <c r="G97" s="1"/>
      <c r="I97" s="1"/>
      <c r="J97" s="1"/>
    </row>
    <row r="98" spans="3:10" x14ac:dyDescent="0.3">
      <c r="C98" s="14"/>
      <c r="D98" s="1"/>
      <c r="E98" s="1"/>
      <c r="F98" s="1"/>
      <c r="G98" s="1"/>
      <c r="I98" s="1"/>
      <c r="J98" s="1"/>
    </row>
    <row r="99" spans="3:10" x14ac:dyDescent="0.3">
      <c r="C99" s="14"/>
      <c r="D99" s="1"/>
      <c r="E99" s="1"/>
      <c r="F99" s="1"/>
      <c r="G99" s="1"/>
      <c r="I99" s="1"/>
      <c r="J99" s="1"/>
    </row>
    <row r="100" spans="3:10" x14ac:dyDescent="0.3">
      <c r="C100" s="14"/>
      <c r="D100" s="1"/>
      <c r="E100" s="1"/>
      <c r="F100" s="1"/>
      <c r="G100" s="1"/>
      <c r="I100" s="1"/>
      <c r="J100" s="1"/>
    </row>
    <row r="101" spans="3:10" x14ac:dyDescent="0.3">
      <c r="C101" s="14"/>
      <c r="D101" s="1"/>
      <c r="E101" s="1"/>
      <c r="F101" s="1"/>
      <c r="G101" s="1"/>
      <c r="I101" s="1"/>
      <c r="J101" s="1"/>
    </row>
    <row r="102" spans="3:10" x14ac:dyDescent="0.3">
      <c r="C102" s="14"/>
      <c r="D102" s="1"/>
      <c r="E102" s="1"/>
      <c r="F102" s="1"/>
      <c r="G102" s="1"/>
      <c r="I102" s="1"/>
      <c r="J102" s="1"/>
    </row>
    <row r="103" spans="3:10" x14ac:dyDescent="0.3">
      <c r="C103" s="14"/>
      <c r="D103" s="1"/>
      <c r="E103" s="1"/>
      <c r="F103" s="1"/>
      <c r="G103" s="1"/>
      <c r="I103" s="1"/>
      <c r="J103" s="1"/>
    </row>
    <row r="104" spans="3:10" x14ac:dyDescent="0.3">
      <c r="C104" s="14"/>
      <c r="D104" s="1"/>
      <c r="E104" s="1"/>
      <c r="F104" s="1"/>
      <c r="G104" s="1"/>
      <c r="I104" s="1"/>
      <c r="J104" s="1"/>
    </row>
    <row r="105" spans="3:10" x14ac:dyDescent="0.3">
      <c r="C105" s="14"/>
      <c r="D105" s="1"/>
      <c r="E105" s="1"/>
      <c r="F105" s="1"/>
      <c r="G105" s="1"/>
      <c r="I105" s="1"/>
      <c r="J105" s="1"/>
    </row>
    <row r="106" spans="3:10" x14ac:dyDescent="0.3">
      <c r="C106" s="14"/>
      <c r="D106" s="1"/>
      <c r="E106" s="1"/>
      <c r="F106" s="1"/>
      <c r="G106" s="1"/>
      <c r="I106" s="1"/>
      <c r="J106" s="1"/>
    </row>
    <row r="107" spans="3:10" x14ac:dyDescent="0.3">
      <c r="C107" s="14"/>
      <c r="D107" s="1"/>
      <c r="E107" s="1"/>
      <c r="F107" s="1"/>
      <c r="G107" s="1"/>
      <c r="I107" s="1"/>
      <c r="J107" s="1"/>
    </row>
    <row r="108" spans="3:10" x14ac:dyDescent="0.3">
      <c r="C108" s="14"/>
      <c r="D108" s="1"/>
      <c r="E108" s="1"/>
      <c r="F108" s="1"/>
      <c r="G108" s="1"/>
      <c r="I108" s="1"/>
      <c r="J108" s="1"/>
    </row>
    <row r="109" spans="3:10" x14ac:dyDescent="0.3">
      <c r="C109" s="14"/>
      <c r="D109" s="1"/>
      <c r="E109" s="1"/>
      <c r="F109" s="1"/>
      <c r="G109" s="1"/>
      <c r="I109" s="1"/>
      <c r="J109" s="1"/>
    </row>
    <row r="110" spans="3:10" x14ac:dyDescent="0.3">
      <c r="C110" s="14"/>
      <c r="D110" s="1"/>
      <c r="E110" s="1"/>
      <c r="F110" s="1"/>
      <c r="G110" s="1"/>
      <c r="I110" s="1"/>
      <c r="J110" s="1"/>
    </row>
    <row r="111" spans="3:10" x14ac:dyDescent="0.3">
      <c r="C111" s="14"/>
      <c r="D111" s="1"/>
      <c r="E111" s="1"/>
      <c r="F111" s="1"/>
      <c r="G111" s="1"/>
      <c r="I111" s="1"/>
      <c r="J111" s="1"/>
    </row>
    <row r="112" spans="3:10" x14ac:dyDescent="0.3">
      <c r="C112" s="14"/>
      <c r="D112" s="1"/>
      <c r="E112" s="1"/>
      <c r="F112" s="1"/>
      <c r="G112" s="1"/>
      <c r="I112" s="1"/>
      <c r="J112" s="1"/>
    </row>
    <row r="113" spans="3:10" x14ac:dyDescent="0.3">
      <c r="C113" s="14"/>
      <c r="D113" s="1"/>
      <c r="E113" s="1"/>
      <c r="F113" s="1"/>
      <c r="G113" s="1"/>
      <c r="I113" s="1"/>
      <c r="J113" s="1"/>
    </row>
    <row r="114" spans="3:10" x14ac:dyDescent="0.3">
      <c r="C114" s="14"/>
      <c r="D114" s="1"/>
      <c r="E114" s="1"/>
      <c r="F114" s="1"/>
      <c r="G114" s="1"/>
      <c r="I114" s="1"/>
      <c r="J114" s="1"/>
    </row>
    <row r="115" spans="3:10" x14ac:dyDescent="0.3">
      <c r="C115" s="14"/>
      <c r="D115" s="1"/>
      <c r="E115" s="1"/>
      <c r="F115" s="1"/>
      <c r="G115" s="1"/>
      <c r="I115" s="1"/>
      <c r="J115" s="1"/>
    </row>
    <row r="116" spans="3:10" x14ac:dyDescent="0.3">
      <c r="C116" s="14"/>
      <c r="D116" s="1"/>
      <c r="E116" s="1"/>
      <c r="F116" s="1"/>
      <c r="G116" s="1"/>
      <c r="I116" s="1"/>
      <c r="J116" s="1"/>
    </row>
    <row r="117" spans="3:10" x14ac:dyDescent="0.3">
      <c r="C117" s="14"/>
      <c r="D117" s="1"/>
      <c r="E117" s="1"/>
      <c r="F117" s="1"/>
      <c r="G117" s="1"/>
      <c r="I117" s="1"/>
      <c r="J117" s="1"/>
    </row>
    <row r="118" spans="3:10" x14ac:dyDescent="0.3">
      <c r="C118" s="14"/>
      <c r="D118" s="1"/>
      <c r="E118" s="1"/>
      <c r="F118" s="1"/>
      <c r="G118" s="1"/>
      <c r="I118" s="1"/>
      <c r="J118" s="1"/>
    </row>
    <row r="119" spans="3:10" x14ac:dyDescent="0.3">
      <c r="C119" s="14"/>
      <c r="D119" s="1"/>
      <c r="E119" s="1"/>
      <c r="F119" s="1"/>
      <c r="G119" s="1"/>
      <c r="I119" s="1"/>
      <c r="J119" s="1"/>
    </row>
    <row r="120" spans="3:10" x14ac:dyDescent="0.3">
      <c r="C120" s="14"/>
      <c r="D120" s="1"/>
      <c r="E120" s="1"/>
      <c r="F120" s="1"/>
      <c r="G120" s="1"/>
      <c r="I120" s="1"/>
      <c r="J120" s="1"/>
    </row>
    <row r="121" spans="3:10" x14ac:dyDescent="0.3">
      <c r="C121" s="14"/>
      <c r="D121" s="1"/>
      <c r="E121" s="1"/>
      <c r="F121" s="1"/>
      <c r="G121" s="1"/>
      <c r="I121" s="1"/>
      <c r="J121" s="1"/>
    </row>
    <row r="122" spans="3:10" x14ac:dyDescent="0.3">
      <c r="C122" s="14"/>
      <c r="D122" s="1"/>
      <c r="E122" s="1"/>
      <c r="F122" s="1"/>
      <c r="G122" s="1"/>
      <c r="I122" s="1"/>
      <c r="J122" s="1"/>
    </row>
    <row r="123" spans="3:10" x14ac:dyDescent="0.3">
      <c r="C123" s="14"/>
      <c r="D123" s="1"/>
      <c r="E123" s="1"/>
      <c r="F123" s="1"/>
      <c r="G123" s="1"/>
      <c r="I123" s="1"/>
      <c r="J123" s="1"/>
    </row>
    <row r="124" spans="3:10" x14ac:dyDescent="0.3">
      <c r="C124" s="14"/>
      <c r="D124" s="1"/>
      <c r="E124" s="1"/>
      <c r="F124" s="1"/>
      <c r="G124" s="1"/>
      <c r="I124" s="1"/>
      <c r="J124" s="1"/>
    </row>
    <row r="125" spans="3:10" x14ac:dyDescent="0.3">
      <c r="C125" s="14"/>
      <c r="D125" s="1"/>
      <c r="E125" s="1"/>
      <c r="F125" s="1"/>
      <c r="G125" s="1"/>
      <c r="I125" s="1"/>
      <c r="J125" s="1"/>
    </row>
    <row r="126" spans="3:10" x14ac:dyDescent="0.3">
      <c r="C126" s="14"/>
      <c r="D126" s="1"/>
      <c r="E126" s="1"/>
      <c r="F126" s="1"/>
      <c r="G126" s="1"/>
      <c r="I126" s="1"/>
      <c r="J126" s="1"/>
    </row>
    <row r="127" spans="3:10" x14ac:dyDescent="0.3">
      <c r="C127" s="14"/>
      <c r="D127" s="1"/>
      <c r="E127" s="1"/>
      <c r="F127" s="1"/>
      <c r="G127" s="1"/>
      <c r="I127" s="1"/>
      <c r="J127" s="1"/>
    </row>
    <row r="128" spans="3:10" x14ac:dyDescent="0.3">
      <c r="C128" s="14"/>
      <c r="D128" s="1"/>
      <c r="E128" s="1"/>
      <c r="F128" s="1"/>
      <c r="G128" s="1"/>
      <c r="I128" s="1"/>
      <c r="J128" s="1"/>
    </row>
    <row r="129" spans="3:10" x14ac:dyDescent="0.3">
      <c r="C129" s="14"/>
      <c r="D129" s="1"/>
      <c r="E129" s="1"/>
      <c r="F129" s="1"/>
      <c r="G129" s="1"/>
      <c r="I129" s="1"/>
      <c r="J129" s="1"/>
    </row>
    <row r="130" spans="3:10" x14ac:dyDescent="0.3">
      <c r="C130" s="14"/>
      <c r="D130" s="1"/>
      <c r="E130" s="1"/>
      <c r="F130" s="1"/>
      <c r="G130" s="1"/>
      <c r="I130" s="1"/>
      <c r="J130" s="1"/>
    </row>
  </sheetData>
  <sheetProtection password="F79C" sheet="1" objects="1" scenarios="1" selectLockedCells="1"/>
  <mergeCells count="15">
    <mergeCell ref="G11:G49"/>
    <mergeCell ref="H11:H49"/>
    <mergeCell ref="I11:I49"/>
    <mergeCell ref="G7:G10"/>
    <mergeCell ref="L51:N51"/>
    <mergeCell ref="L52:N52"/>
    <mergeCell ref="B1:F1"/>
    <mergeCell ref="B51:G51"/>
    <mergeCell ref="B52:G52"/>
    <mergeCell ref="H7:H10"/>
    <mergeCell ref="I7:I10"/>
    <mergeCell ref="K1:N1"/>
    <mergeCell ref="B3:C4"/>
    <mergeCell ref="D3:E4"/>
    <mergeCell ref="F3:H4"/>
  </mergeCells>
  <conditionalFormatting sqref="N11:N49">
    <cfRule type="cellIs" dxfId="10" priority="554" operator="equal">
      <formula>"NEVYHOVUJE"</formula>
    </cfRule>
    <cfRule type="cellIs" dxfId="9" priority="555" operator="equal">
      <formula>"VYHOVUJE"</formula>
    </cfRule>
  </conditionalFormatting>
  <conditionalFormatting sqref="D11:D49">
    <cfRule type="containsBlanks" dxfId="8" priority="86">
      <formula>LEN(TRIM(D11))=0</formula>
    </cfRule>
  </conditionalFormatting>
  <conditionalFormatting sqref="B7:B49">
    <cfRule type="containsBlanks" dxfId="7" priority="11">
      <formula>LEN(TRIM(B7))=0</formula>
    </cfRule>
  </conditionalFormatting>
  <conditionalFormatting sqref="B7:B49">
    <cfRule type="cellIs" dxfId="6" priority="10" operator="greaterThanOrEqual">
      <formula>1</formula>
    </cfRule>
  </conditionalFormatting>
  <conditionalFormatting sqref="N7:N10">
    <cfRule type="cellIs" dxfId="5" priority="8" operator="equal">
      <formula>"NEVYHOVUJE"</formula>
    </cfRule>
    <cfRule type="cellIs" dxfId="4" priority="9" operator="equal">
      <formula>"VYHOVUJE"</formula>
    </cfRule>
  </conditionalFormatting>
  <conditionalFormatting sqref="D7:D10">
    <cfRule type="containsBlanks" dxfId="3" priority="7">
      <formula>LEN(TRIM(D7))=0</formula>
    </cfRule>
  </conditionalFormatting>
  <conditionalFormatting sqref="L7:L49">
    <cfRule type="notContainsBlanks" dxfId="2" priority="1">
      <formula>LEN(TRIM(L7))&gt;0</formula>
    </cfRule>
  </conditionalFormatting>
  <conditionalFormatting sqref="L7:L49">
    <cfRule type="notContainsBlanks" dxfId="1" priority="2">
      <formula>LEN(TRIM(L7))&gt;0</formula>
    </cfRule>
    <cfRule type="containsBlanks" dxfId="0" priority="3">
      <formula>LEN(TRIM(L7))=0</formula>
    </cfRule>
  </conditionalFormatting>
  <pageMargins left="0.70866141732283472" right="0.70866141732283472" top="0.78740157480314965" bottom="0.78740157480314965" header="0.31496062992125984" footer="0.31496062992125984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2018-02-16T14:14:23Z</cp:lastPrinted>
  <dcterms:created xsi:type="dcterms:W3CDTF">2014-03-05T12:43:32Z</dcterms:created>
  <dcterms:modified xsi:type="dcterms:W3CDTF">2018-02-16T14:20:54Z</dcterms:modified>
</cp:coreProperties>
</file>