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0" windowWidth="19440" windowHeight="12240" tabRatio="939"/>
  </bookViews>
  <sheets>
    <sheet name="ČPHP" sheetId="22" r:id="rId1"/>
  </sheets>
  <definedNames>
    <definedName name="_xlnm.Print_Area" localSheetId="0">ČPHP!$B$1:$N$123</definedName>
  </definedNames>
  <calcPr calcId="145621"/>
</workbook>
</file>

<file path=xl/calcChain.xml><?xml version="1.0" encoding="utf-8"?>
<calcChain xmlns="http://schemas.openxmlformats.org/spreadsheetml/2006/main">
  <c r="J9" i="22" l="1"/>
  <c r="J10" i="22"/>
  <c r="J11" i="22"/>
  <c r="J12" i="22"/>
  <c r="J13" i="22"/>
  <c r="J14" i="22"/>
  <c r="J15" i="22"/>
  <c r="J16" i="22"/>
  <c r="J17" i="22"/>
  <c r="J18" i="22"/>
  <c r="J19" i="22"/>
  <c r="J20" i="22"/>
  <c r="J21" i="22"/>
  <c r="J22" i="22"/>
  <c r="J23" i="22"/>
  <c r="J24" i="22"/>
  <c r="J25" i="22"/>
  <c r="J26" i="22"/>
  <c r="J27" i="22"/>
  <c r="J28" i="22"/>
  <c r="J29" i="22"/>
  <c r="J30" i="22"/>
  <c r="J31" i="22"/>
  <c r="J32" i="22"/>
  <c r="J33" i="22"/>
  <c r="J34" i="22"/>
  <c r="J35" i="22"/>
  <c r="J36" i="22"/>
  <c r="J37" i="22"/>
  <c r="J38" i="22"/>
  <c r="J39" i="22"/>
  <c r="J40" i="22"/>
  <c r="J41" i="22"/>
  <c r="J42" i="22"/>
  <c r="J43" i="22"/>
  <c r="J44" i="22"/>
  <c r="J45" i="22"/>
  <c r="J46" i="22"/>
  <c r="J47" i="22"/>
  <c r="J48" i="22"/>
  <c r="J49" i="22"/>
  <c r="J50" i="22"/>
  <c r="J51" i="22"/>
  <c r="J52" i="22"/>
  <c r="J53" i="22"/>
  <c r="J54" i="22"/>
  <c r="J55" i="22"/>
  <c r="J56" i="22"/>
  <c r="J57" i="22"/>
  <c r="J58" i="22"/>
  <c r="J59" i="22"/>
  <c r="J60" i="22"/>
  <c r="J61" i="22"/>
  <c r="J62" i="22"/>
  <c r="J63" i="22"/>
  <c r="J64" i="22"/>
  <c r="J65" i="22"/>
  <c r="J66" i="22"/>
  <c r="J67" i="22"/>
  <c r="J68" i="22"/>
  <c r="J69" i="22"/>
  <c r="J70" i="22"/>
  <c r="J71" i="22"/>
  <c r="J72" i="22"/>
  <c r="J73" i="22"/>
  <c r="J74" i="22"/>
  <c r="J75" i="22"/>
  <c r="J76" i="22"/>
  <c r="J77" i="22"/>
  <c r="J78" i="22"/>
  <c r="J79" i="22"/>
  <c r="J80" i="22"/>
  <c r="J81" i="22"/>
  <c r="J82" i="22"/>
  <c r="J83" i="22"/>
  <c r="J84" i="22"/>
  <c r="J85" i="22"/>
  <c r="J86" i="22"/>
  <c r="J87" i="22"/>
  <c r="J88" i="22"/>
  <c r="J89" i="22"/>
  <c r="J90" i="22"/>
  <c r="J91" i="22"/>
  <c r="J92" i="22"/>
  <c r="J93" i="22"/>
  <c r="J94" i="22"/>
  <c r="J95" i="22"/>
  <c r="J96" i="22"/>
  <c r="J97" i="22"/>
  <c r="J98" i="22"/>
  <c r="J99" i="22"/>
  <c r="J100" i="22"/>
  <c r="J101" i="22"/>
  <c r="J102" i="22"/>
  <c r="J103" i="22"/>
  <c r="J104" i="22"/>
  <c r="J105" i="22"/>
  <c r="J106" i="22"/>
  <c r="J107" i="22"/>
  <c r="J108" i="22"/>
  <c r="J109" i="22"/>
  <c r="J110" i="22"/>
  <c r="J111" i="22"/>
  <c r="J112" i="22"/>
  <c r="J113" i="22"/>
  <c r="J114" i="22"/>
  <c r="J115" i="22"/>
  <c r="J116" i="22"/>
  <c r="J117" i="22"/>
  <c r="J118" i="22"/>
  <c r="J119" i="22"/>
  <c r="J120" i="22"/>
  <c r="M9" i="22"/>
  <c r="M10" i="22"/>
  <c r="M11" i="22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M25" i="22"/>
  <c r="M26" i="22"/>
  <c r="M27" i="22"/>
  <c r="M28" i="22"/>
  <c r="M29" i="22"/>
  <c r="M30" i="22"/>
  <c r="M31" i="22"/>
  <c r="M32" i="22"/>
  <c r="M33" i="22"/>
  <c r="M34" i="22"/>
  <c r="M35" i="22"/>
  <c r="M36" i="22"/>
  <c r="M37" i="22"/>
  <c r="M38" i="22"/>
  <c r="M39" i="22"/>
  <c r="M40" i="22"/>
  <c r="M41" i="22"/>
  <c r="M42" i="22"/>
  <c r="M43" i="22"/>
  <c r="M44" i="22"/>
  <c r="M45" i="22"/>
  <c r="M46" i="22"/>
  <c r="M47" i="22"/>
  <c r="M48" i="22"/>
  <c r="M49" i="22"/>
  <c r="M50" i="22"/>
  <c r="M51" i="22"/>
  <c r="M52" i="22"/>
  <c r="M53" i="22"/>
  <c r="M54" i="22"/>
  <c r="M55" i="22"/>
  <c r="M56" i="22"/>
  <c r="M57" i="22"/>
  <c r="M58" i="22"/>
  <c r="M59" i="22"/>
  <c r="M60" i="22"/>
  <c r="M61" i="22"/>
  <c r="M62" i="22"/>
  <c r="M63" i="22"/>
  <c r="M64" i="22"/>
  <c r="M65" i="22"/>
  <c r="M66" i="22"/>
  <c r="M67" i="22"/>
  <c r="M68" i="22"/>
  <c r="M69" i="22"/>
  <c r="M70" i="22"/>
  <c r="M71" i="22"/>
  <c r="M72" i="22"/>
  <c r="M73" i="22"/>
  <c r="M74" i="22"/>
  <c r="M75" i="22"/>
  <c r="M76" i="22"/>
  <c r="M77" i="22"/>
  <c r="M78" i="22"/>
  <c r="M79" i="22"/>
  <c r="M80" i="22"/>
  <c r="M81" i="22"/>
  <c r="M82" i="22"/>
  <c r="M83" i="22"/>
  <c r="M84" i="22"/>
  <c r="M85" i="22"/>
  <c r="M86" i="22"/>
  <c r="M87" i="22"/>
  <c r="M88" i="22"/>
  <c r="M89" i="22"/>
  <c r="M90" i="22"/>
  <c r="M91" i="22"/>
  <c r="M92" i="22"/>
  <c r="M93" i="22"/>
  <c r="M94" i="22"/>
  <c r="M95" i="22"/>
  <c r="M96" i="22"/>
  <c r="M97" i="22"/>
  <c r="M98" i="22"/>
  <c r="M99" i="22"/>
  <c r="M100" i="22"/>
  <c r="M101" i="22"/>
  <c r="M102" i="22"/>
  <c r="M103" i="22"/>
  <c r="M104" i="22"/>
  <c r="M105" i="22"/>
  <c r="M106" i="22"/>
  <c r="M107" i="22"/>
  <c r="M108" i="22"/>
  <c r="M109" i="22"/>
  <c r="M110" i="22"/>
  <c r="M111" i="22"/>
  <c r="M112" i="22"/>
  <c r="M113" i="22"/>
  <c r="M114" i="22"/>
  <c r="M115" i="22"/>
  <c r="M116" i="22"/>
  <c r="M117" i="22"/>
  <c r="M118" i="22"/>
  <c r="M119" i="22"/>
  <c r="M120" i="22"/>
  <c r="N9" i="22"/>
  <c r="N10" i="22"/>
  <c r="N11" i="22"/>
  <c r="N12" i="22"/>
  <c r="N13" i="22"/>
  <c r="N14" i="22"/>
  <c r="N15" i="22"/>
  <c r="N16" i="22"/>
  <c r="N17" i="22"/>
  <c r="N18" i="22"/>
  <c r="N19" i="22"/>
  <c r="N20" i="22"/>
  <c r="N21" i="22"/>
  <c r="N22" i="22"/>
  <c r="N23" i="22"/>
  <c r="N24" i="22"/>
  <c r="N25" i="22"/>
  <c r="N26" i="22"/>
  <c r="N27" i="22"/>
  <c r="N28" i="22"/>
  <c r="N29" i="22"/>
  <c r="N30" i="22"/>
  <c r="N31" i="22"/>
  <c r="N32" i="22"/>
  <c r="N33" i="22"/>
  <c r="N34" i="22"/>
  <c r="N35" i="22"/>
  <c r="N36" i="22"/>
  <c r="N37" i="22"/>
  <c r="N38" i="22"/>
  <c r="N39" i="22"/>
  <c r="N40" i="22"/>
  <c r="N41" i="22"/>
  <c r="N42" i="22"/>
  <c r="N43" i="22"/>
  <c r="N44" i="22"/>
  <c r="N45" i="22"/>
  <c r="N46" i="22"/>
  <c r="N47" i="22"/>
  <c r="N48" i="22"/>
  <c r="N49" i="22"/>
  <c r="N50" i="22"/>
  <c r="N51" i="22"/>
  <c r="N52" i="22"/>
  <c r="N53" i="22"/>
  <c r="N54" i="22"/>
  <c r="N55" i="22"/>
  <c r="N56" i="22"/>
  <c r="N57" i="22"/>
  <c r="N58" i="22"/>
  <c r="N59" i="22"/>
  <c r="N60" i="22"/>
  <c r="N61" i="22"/>
  <c r="N62" i="22"/>
  <c r="N63" i="22"/>
  <c r="N64" i="22"/>
  <c r="N65" i="22"/>
  <c r="N66" i="22"/>
  <c r="N67" i="22"/>
  <c r="N68" i="22"/>
  <c r="N69" i="22"/>
  <c r="N70" i="22"/>
  <c r="N71" i="22"/>
  <c r="N72" i="22"/>
  <c r="N73" i="22"/>
  <c r="N74" i="22"/>
  <c r="N75" i="22"/>
  <c r="N76" i="22"/>
  <c r="N77" i="22"/>
  <c r="N78" i="22"/>
  <c r="N79" i="22"/>
  <c r="N80" i="22"/>
  <c r="N81" i="22"/>
  <c r="N82" i="22"/>
  <c r="N83" i="22"/>
  <c r="N84" i="22"/>
  <c r="N85" i="22"/>
  <c r="N86" i="22"/>
  <c r="N87" i="22"/>
  <c r="N88" i="22"/>
  <c r="N89" i="22"/>
  <c r="N90" i="22"/>
  <c r="N91" i="22"/>
  <c r="N92" i="22"/>
  <c r="N93" i="22"/>
  <c r="N94" i="22"/>
  <c r="N95" i="22"/>
  <c r="N96" i="22"/>
  <c r="N97" i="22"/>
  <c r="N98" i="22"/>
  <c r="N99" i="22"/>
  <c r="N100" i="22"/>
  <c r="N101" i="22"/>
  <c r="N102" i="22"/>
  <c r="N103" i="22"/>
  <c r="N104" i="22"/>
  <c r="N105" i="22"/>
  <c r="N106" i="22"/>
  <c r="N107" i="22"/>
  <c r="N108" i="22"/>
  <c r="N109" i="22"/>
  <c r="N110" i="22"/>
  <c r="N111" i="22"/>
  <c r="N112" i="22"/>
  <c r="N113" i="22"/>
  <c r="N114" i="22"/>
  <c r="N115" i="22"/>
  <c r="N116" i="22"/>
  <c r="N117" i="22"/>
  <c r="N118" i="22"/>
  <c r="N119" i="22"/>
  <c r="N120" i="22"/>
  <c r="M8" i="22" l="1"/>
  <c r="M7" i="22"/>
  <c r="L123" i="22" l="1"/>
  <c r="N8" i="22"/>
  <c r="N7" i="22"/>
  <c r="J8" i="22" l="1"/>
  <c r="J7" i="22"/>
  <c r="K123" i="22" s="1"/>
</calcChain>
</file>

<file path=xl/sharedStrings.xml><?xml version="1.0" encoding="utf-8"?>
<sst xmlns="http://schemas.openxmlformats.org/spreadsheetml/2006/main" count="377" uniqueCount="142">
  <si>
    <t>Množství</t>
  </si>
  <si>
    <t>Položka</t>
  </si>
  <si>
    <t>Papírové Z-Z ručníky</t>
  </si>
  <si>
    <t>ks (balíček)</t>
  </si>
  <si>
    <t>MYCÍ PROSTŘEDEK NA PODLAHY</t>
  </si>
  <si>
    <t>ks</t>
  </si>
  <si>
    <t>DEZINFEKČNÍ PROSTŘ</t>
  </si>
  <si>
    <t>MYCÍ PROSTŘ. KUCHYNĚ</t>
  </si>
  <si>
    <t>MYCÍ PROSTŘ. KUCHYNĚ - tekutý krém</t>
  </si>
  <si>
    <t>MYCÍ PROSTŘ. KUCHYNĚ - rozprašovač</t>
  </si>
  <si>
    <t>MYCÍ PROSTŘ. KOUPELNA - čistící krém</t>
  </si>
  <si>
    <t>MYCÍ PROSTŘ. WC</t>
  </si>
  <si>
    <r>
      <t xml:space="preserve">Dezinfekční přípravek - gel,   -  s obsahem kyseliny chlorovodíkové, rozpustný ve vodě. Použití: k odstraňování vodního kamene v toaletě. </t>
    </r>
    <r>
      <rPr>
        <b/>
        <sz val="12"/>
        <rFont val="Calibri"/>
        <family val="2"/>
        <charset val="238"/>
      </rPr>
      <t>Náplň  0,75 - 1l</t>
    </r>
  </si>
  <si>
    <t>balení</t>
  </si>
  <si>
    <t>VŮNĚ WC</t>
  </si>
  <si>
    <r>
      <t>Tablety do pisoaru,  - čistící  a dezodoranční účinky,</t>
    </r>
    <r>
      <rPr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obsah balení 4 - 5 kg</t>
    </r>
    <r>
      <rPr>
        <sz val="12"/>
        <rFont val="Calibri"/>
        <family val="2"/>
        <charset val="238"/>
      </rPr>
      <t>. Použití:  pro sanitární zařízení</t>
    </r>
  </si>
  <si>
    <t>MÝDLO  TEKUTÉ- bez aplikátoru</t>
  </si>
  <si>
    <t>KRÉM NA RUCE</t>
  </si>
  <si>
    <t>ODSTRAŇOVAČ PLÍSNÍ S ROZPRAŠOVAČEM</t>
  </si>
  <si>
    <t>Čistič oken s rozprašovačem</t>
  </si>
  <si>
    <t>ČISTÍCÍ PŘÍPRAVKY NA SPORÁKY A TROUBY - spray</t>
  </si>
  <si>
    <r>
      <t xml:space="preserve">Pěnový čistič  - spray - odstranění mastnoty a připálených zbytků, Použití: vnitřní a vnější povrchy sporáků, grilů, horkovzdušných,mikrovlnných trub aj.kuchyňských spotřebičů. </t>
    </r>
    <r>
      <rPr>
        <b/>
        <sz val="12"/>
        <rFont val="Calibri"/>
        <family val="2"/>
        <charset val="238"/>
      </rPr>
      <t>Náplň 0,3 - 0,5 l.</t>
    </r>
  </si>
  <si>
    <t>Vinylové rukavice - L</t>
  </si>
  <si>
    <t>Vinylové rukavice - XL</t>
  </si>
  <si>
    <t>Sáčky na odpadky</t>
  </si>
  <si>
    <t>role</t>
  </si>
  <si>
    <t>Pytle zelené, žluté</t>
  </si>
  <si>
    <t>Pytle černé, modré silné</t>
  </si>
  <si>
    <t>Smetáček + lopatka</t>
  </si>
  <si>
    <t xml:space="preserve">Hadr na podlahu  </t>
  </si>
  <si>
    <t xml:space="preserve">Prachovka </t>
  </si>
  <si>
    <t>Molitanové houbičky malé</t>
  </si>
  <si>
    <t>Houba tvarovaná velká</t>
  </si>
  <si>
    <t>Zvon WC</t>
  </si>
  <si>
    <r>
      <t xml:space="preserve">70x110 cm - 120 l,  ze silné folie tl. min.100 mikronů. </t>
    </r>
    <r>
      <rPr>
        <b/>
        <sz val="12"/>
        <rFont val="Calibri"/>
        <family val="2"/>
        <charset val="238"/>
      </rPr>
      <t>Role 15 - 20 ks.</t>
    </r>
  </si>
  <si>
    <r>
      <t xml:space="preserve">70x110 cm - 120 l, ze silné folie tl. min.60 mikronů. </t>
    </r>
    <r>
      <rPr>
        <b/>
        <sz val="12"/>
        <rFont val="Calibri"/>
        <family val="2"/>
        <charset val="238"/>
      </rPr>
      <t>Role 25  - 30 ks.</t>
    </r>
  </si>
  <si>
    <r>
      <t xml:space="preserve">velikost XL. </t>
    </r>
    <r>
      <rPr>
        <b/>
        <sz val="12"/>
        <rFont val="Calibri"/>
        <family val="2"/>
        <charset val="238"/>
      </rPr>
      <t>Balení 100 - 120 ks.</t>
    </r>
  </si>
  <si>
    <r>
      <t xml:space="preserve">velikost L. </t>
    </r>
    <r>
      <rPr>
        <b/>
        <sz val="12"/>
        <rFont val="Calibri"/>
        <family val="2"/>
        <charset val="238"/>
      </rPr>
      <t>Balení 100 - 120 ks.</t>
    </r>
  </si>
  <si>
    <r>
      <t xml:space="preserve">Čistič oken  s obsahem alkoholu  - s rozprašovačem - pH: 7,0 - 9,0. </t>
    </r>
    <r>
      <rPr>
        <b/>
        <sz val="12"/>
        <rFont val="Calibri"/>
        <family val="2"/>
        <charset val="238"/>
      </rPr>
      <t>Náplň 0,5 - 1 l.</t>
    </r>
  </si>
  <si>
    <r>
      <t>Univerzální čistící prostředek se čpavkem, Použití zejména: mytí podlahových krytin, kachliček, dlaždic, omyvatelných stěn, na podlahy, nábytek, lamináty, nerez, smalt, keramiku, okna, koberce,</t>
    </r>
    <r>
      <rPr>
        <b/>
        <sz val="11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1,5  - 2 l.</t>
    </r>
  </si>
  <si>
    <r>
      <t xml:space="preserve"> Koncentrovaný kapalný  dezinfekční a mycí prostředek - obsah chloranu sodného menší než 5%,vhodný i pro dezinfekci pitné vody, </t>
    </r>
    <r>
      <rPr>
        <b/>
        <sz val="12"/>
        <rFont val="Calibri"/>
        <family val="2"/>
        <charset val="238"/>
      </rPr>
      <t>náplň 5-6 l nebo 5-6 kg .</t>
    </r>
  </si>
  <si>
    <r>
      <t xml:space="preserve">tekutý přípravek na ruční mytí nádobí,  odstraňování mastnoty i ve studené vodě, </t>
    </r>
    <r>
      <rPr>
        <b/>
        <sz val="12"/>
        <rFont val="Calibri"/>
        <family val="2"/>
        <charset val="238"/>
      </rPr>
      <t>náplň 1 - 1,5 l.</t>
    </r>
  </si>
  <si>
    <r>
      <rPr>
        <sz val="12"/>
        <rFont val="Calibri"/>
        <family val="2"/>
        <charset val="238"/>
      </rPr>
      <t>Tekutý krém.</t>
    </r>
    <r>
      <rPr>
        <sz val="11"/>
        <rFont val="Calibri"/>
        <family val="2"/>
        <charset val="238"/>
      </rPr>
      <t xml:space="preserve"> Abrazivní čistící prostředek s mikročásticemi - krémová kapalina, rozpustný. Použití:odstraňování připálenin, pro úklid všech omyvatelných ploch, materiálů z nerezi, umakartu, keramiky, plastických hmot. Doplňkově je možné použití i k čištění umývadel, van a keramických povrchů, </t>
    </r>
    <r>
      <rPr>
        <b/>
        <sz val="12"/>
        <rFont val="Calibri"/>
        <family val="2"/>
        <charset val="238"/>
      </rPr>
      <t>náplň   0,5 - 0,75 l.</t>
    </r>
  </si>
  <si>
    <r>
      <t xml:space="preserve">Čistič tekutý s rozprašovačem. Použití  :  čištění kuchyní, na všechny omyvatelné povrchy , </t>
    </r>
    <r>
      <rPr>
        <b/>
        <sz val="12"/>
        <rFont val="Calibri"/>
        <family val="2"/>
        <charset val="238"/>
      </rPr>
      <t>náplň  0,5 - 0,75 l.</t>
    </r>
  </si>
  <si>
    <r>
      <t xml:space="preserve">Tekutý prostředek na odstranění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povrchy.Použitív interiérech i exteriérech. </t>
    </r>
    <r>
      <rPr>
        <b/>
        <sz val="12"/>
        <rFont val="Calibri"/>
        <family val="2"/>
        <charset val="238"/>
      </rPr>
      <t>Náplň  0,5 - 0,75 l.</t>
    </r>
  </si>
  <si>
    <r>
      <t xml:space="preserve">Hydratační a regenerační ochranný krém, </t>
    </r>
    <r>
      <rPr>
        <b/>
        <sz val="12"/>
        <rFont val="Calibri"/>
        <family val="2"/>
        <charset val="238"/>
      </rPr>
      <t>náplň 100 ml - 150 ml.</t>
    </r>
  </si>
  <si>
    <r>
      <t xml:space="preserve">Osvěžovač vzduchu, gel - "vanička", </t>
    </r>
    <r>
      <rPr>
        <b/>
        <sz val="12"/>
        <rFont val="Calibri"/>
        <family val="2"/>
        <charset val="238"/>
      </rPr>
      <t>náplň 150 g - 200 g.</t>
    </r>
  </si>
  <si>
    <r>
      <t xml:space="preserve">Dezinfekční a leštící přípravek - gel,   rozpustný ve vodě. Použití: k odstranění nečistot a  vodního kamene v toaletě. </t>
    </r>
    <r>
      <rPr>
        <b/>
        <sz val="12"/>
        <rFont val="Calibri"/>
        <family val="2"/>
        <charset val="238"/>
      </rPr>
      <t>Náplň  0,75 - 1l.</t>
    </r>
  </si>
  <si>
    <r>
      <t xml:space="preserve">Čistící krém s rozprašovačem  - s aktivními odmašťovacími látkami a aktivními látkami proti vodnímu kameni . </t>
    </r>
    <r>
      <rPr>
        <b/>
        <sz val="12"/>
        <rFont val="Calibri"/>
        <family val="2"/>
        <charset val="238"/>
      </rPr>
      <t>Náplň 0,5 - 0,75l.</t>
    </r>
  </si>
  <si>
    <r>
      <t>Molitanové houbičky malé,   - na jedné straně abrazivní vrstva,</t>
    </r>
    <r>
      <rPr>
        <b/>
        <sz val="12"/>
        <rFont val="Calibri"/>
        <family val="2"/>
        <charset val="238"/>
      </rPr>
      <t xml:space="preserve"> balení 10 - 12ks.</t>
    </r>
  </si>
  <si>
    <t xml:space="preserve">souprava s otvorem pro  zavěšení, - štětiny -  syntetické vlákno polyetylen,   - lopatka opatřena gumou. </t>
  </si>
  <si>
    <t>z netkaného textilu  (vizkóza),  - rozměr  60 x 70  (oranžový).</t>
  </si>
  <si>
    <t>35 x 40 cm , flanelová, bílá.</t>
  </si>
  <si>
    <t>38 x 38 cm, viskozová, barevná.</t>
  </si>
  <si>
    <t>40 x 40 cm, klasická utěrka švédská z mikrovlákna.</t>
  </si>
  <si>
    <t>12 x 7 x 4,5 cm, na jedné straně abrazivní vrstva.</t>
  </si>
  <si>
    <t>WC zvon gumový s dřevěnou rukojetí.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</si>
  <si>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</si>
  <si>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</si>
  <si>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</si>
  <si>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Měrná jednotka [MJ]</t>
  </si>
  <si>
    <t>VYHOVUJE / NEVYHOVUJE</t>
  </si>
  <si>
    <t>MAXIMÁLNÍ CENA za měrnou jednotku (MJ) 
v Kč bez DPH</t>
  </si>
  <si>
    <t>NABÍDKOVÁ CENA za měrnou jednotku (MJ)
v Kč bez DPH</t>
  </si>
  <si>
    <t>NABÍDKOVÁ CENA CELKEM 
v Kč bez DPH</t>
  </si>
  <si>
    <r>
      <t xml:space="preserve">Balíček skládaných z-z ručníků. 2vrstvé, bílé, 100% celuloza, rozměr 23 x 25cm, 1ks (balíček) min. 150ks papírových ručníků. </t>
    </r>
    <r>
      <rPr>
        <b/>
        <sz val="12"/>
        <rFont val="Calibri"/>
        <family val="2"/>
        <charset val="238"/>
      </rPr>
      <t>V</t>
    </r>
    <r>
      <rPr>
        <sz val="11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kartonu min. 20ks (balíčků).</t>
    </r>
  </si>
  <si>
    <t>PROSTŘEDEK DO MYCÍCH STROJŮ</t>
  </si>
  <si>
    <r>
      <t>Alkalický prostředek pro strojní čištění podlah. N</t>
    </r>
    <r>
      <rPr>
        <b/>
        <sz val="12"/>
        <rFont val="Calibri"/>
        <family val="2"/>
        <charset val="238"/>
      </rPr>
      <t>áplň 10 -11 kg.</t>
    </r>
  </si>
  <si>
    <t>[DOPLNÍ DODAVATEL]</t>
  </si>
  <si>
    <r>
      <t>63 x 74cm  - 60litrů. Tloušťka min. 7 mic.</t>
    </r>
    <r>
      <rPr>
        <b/>
        <sz val="12"/>
        <rFont val="Calibri"/>
        <family val="2"/>
        <charset val="238"/>
      </rPr>
      <t>Role 50 - 60 ks.</t>
    </r>
  </si>
  <si>
    <r>
      <t xml:space="preserve">50 x 60cm - 30litrů. Tloušťka min. 6 mic. </t>
    </r>
    <r>
      <rPr>
        <b/>
        <sz val="12"/>
        <rFont val="Calibri"/>
        <family val="2"/>
        <charset val="238"/>
      </rPr>
      <t>Role 50 - 60 ks.</t>
    </r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</si>
  <si>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</si>
  <si>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Husté tekuté mýdlo s glycerinem, s přírodními výtažky, balení bez aplikátoru, </t>
    </r>
    <r>
      <rPr>
        <b/>
        <sz val="12"/>
        <rFont val="Calibri"/>
        <family val="2"/>
        <charset val="238"/>
      </rPr>
      <t xml:space="preserve">náplň   5 -6 l. </t>
    </r>
    <r>
      <rPr>
        <b/>
        <sz val="12"/>
        <color rgb="FFFF0000"/>
        <rFont val="Calibri"/>
        <family val="2"/>
        <charset val="238"/>
      </rPr>
      <t xml:space="preserve">Obsah NaCl max. 1%. Nutno doložit potvrzením od </t>
    </r>
    <r>
      <rPr>
        <b/>
        <u/>
        <sz val="12"/>
        <color rgb="FFFF0000"/>
        <rFont val="Calibri"/>
        <family val="2"/>
        <charset val="238"/>
      </rPr>
      <t xml:space="preserve"> výrobce.</t>
    </r>
  </si>
  <si>
    <t>Návlek mopu 40 cm mikrovlákna ,uchycení mopu pomocí jazyka,složení cca ( % ) - mikrovlákno 100,plota praní ( °C ) - 95,rozměry cca ( cm ) d * š  - 46 x 15,5,500 pracích cyklů,</t>
  </si>
  <si>
    <t xml:space="preserve">Návlek mopu </t>
  </si>
  <si>
    <t>MÝDLOVÝ PROSTŘEDEK NA PODLAHY</t>
  </si>
  <si>
    <r>
      <t xml:space="preserve">Mýdlový čistič . Použití zejména : čištění dřevěných povrchů a laminátových podlah, </t>
    </r>
    <r>
      <rPr>
        <b/>
        <sz val="12"/>
        <rFont val="Calibri"/>
        <family val="2"/>
        <charset val="238"/>
      </rPr>
      <t>náplň  5 - 6 l.</t>
    </r>
  </si>
  <si>
    <t>MYCÍ PROSTŘ. KUCHYNĚ -prášek</t>
  </si>
  <si>
    <r>
      <t xml:space="preserve">Čistící prášek s aktivním chlórem. Použití: k čištění a dezinfekci tvrdých a hladkých ploch, zejména pro obklady, sanitární zařízení, kuchyňské dřezy a nádobí, podlahy, </t>
    </r>
    <r>
      <rPr>
        <b/>
        <sz val="12"/>
        <rFont val="Calibri"/>
        <family val="2"/>
        <charset val="238"/>
      </rPr>
      <t>náplň  0,4 - 0,6 kg.</t>
    </r>
  </si>
  <si>
    <t>MYCÍ PROSTŘ. KOUPELNA</t>
  </si>
  <si>
    <r>
      <t xml:space="preserve">Tekutý čistič  na vápenaté usazeniny. Použití: nerezové dřezy a vodovodní baterie, keramická umyvadla, vany, příbory,sklenice, jídelní soupravy, podlahy,dlaždičky,keramika. </t>
    </r>
    <r>
      <rPr>
        <b/>
        <sz val="12"/>
        <rFont val="Calibri"/>
        <family val="2"/>
        <charset val="238"/>
      </rPr>
      <t>Náplň  0,75 - 1l.</t>
    </r>
  </si>
  <si>
    <r>
      <t xml:space="preserve">Osvěžovač vzduchu - suchý spray, odstraňovač pachů, </t>
    </r>
    <r>
      <rPr>
        <b/>
        <sz val="12"/>
        <rFont val="Calibri"/>
        <family val="2"/>
        <charset val="238"/>
      </rPr>
      <t>náplň  300 ml  - 400 ml.</t>
    </r>
  </si>
  <si>
    <r>
      <t xml:space="preserve">Ochranný a regenerační krém, </t>
    </r>
    <r>
      <rPr>
        <b/>
        <sz val="12"/>
        <rFont val="Calibri"/>
        <family val="2"/>
        <charset val="238"/>
      </rPr>
      <t xml:space="preserve">náplň 100 ml - 150 ml. </t>
    </r>
  </si>
  <si>
    <t>Leštěnka na nábytek - spray</t>
  </si>
  <si>
    <r>
      <t xml:space="preserve">Leštěnka na nábytek - spray. Použití: prostředek na ošetření nábytku. </t>
    </r>
    <r>
      <rPr>
        <b/>
        <sz val="12"/>
        <rFont val="Calibri"/>
        <family val="2"/>
        <charset val="238"/>
      </rPr>
      <t>Náplň   400ml - 500 ml.</t>
    </r>
  </si>
  <si>
    <r>
      <t xml:space="preserve">Leštěnka na nábytek proti prachu  - spray. Použití zejména: na kov, dřevo, sklo, plast. </t>
    </r>
    <r>
      <rPr>
        <b/>
        <sz val="12"/>
        <rFont val="Calibri"/>
        <family val="2"/>
        <charset val="238"/>
      </rPr>
      <t>Náplň 400ml - 500 ml.</t>
    </r>
  </si>
  <si>
    <t>Vinylové rukavice - S</t>
  </si>
  <si>
    <r>
      <t xml:space="preserve">velikost S . </t>
    </r>
    <r>
      <rPr>
        <b/>
        <sz val="12"/>
        <rFont val="Calibri"/>
        <family val="2"/>
        <charset val="238"/>
      </rPr>
      <t>Balení 100 - 120 ks.</t>
    </r>
  </si>
  <si>
    <t>Kartáč na radiátory</t>
  </si>
  <si>
    <t>plastové držadlo, syntetická vlákna (PA).</t>
  </si>
  <si>
    <t>rozměr 52 x 90 cm , klasický tkaný (bílý),  - složení:  75% Bavlny, 25% Viskózy.</t>
  </si>
  <si>
    <t>Houbový hadřík</t>
  </si>
  <si>
    <t>18 x 16 cm, vysoce savý a trvanlivý.</t>
  </si>
  <si>
    <t xml:space="preserve">Souprava WC - plast </t>
  </si>
  <si>
    <t>kartáč + odkapávací stojan (držák).</t>
  </si>
  <si>
    <t xml:space="preserve">MYCÍ PROSTŘEDEK NA PODLAHY </t>
  </si>
  <si>
    <r>
      <t>Univerzální čisticí přípravek na podlahy pro ruční mytí  - bez obsahu fosfátů .  Použití na podlahy (např. PVC, linolea, dlažby, mramor) a na další omyvatelné plochy a povrchy,</t>
    </r>
    <r>
      <rPr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5 - 6 l.</t>
    </r>
  </si>
  <si>
    <r>
      <t xml:space="preserve">Kyselý přípravek v rozprašovači,  - s antibakteriální přísadou,  obsah látek rozpouštějíci rez a vodní kámen. Použití :  pro všechny omývatelné plochy , včetně akrylátu. </t>
    </r>
    <r>
      <rPr>
        <b/>
        <sz val="12"/>
        <rFont val="Calibri"/>
        <family val="2"/>
        <charset val="238"/>
      </rPr>
      <t>Náplň 0,5 - 0,75l.</t>
    </r>
  </si>
  <si>
    <r>
      <t>Tekutý kyselý čistící prostředek s antibakteriálními účinky a obsahem látek rozpouštějíci rez, vodní kámen a jiné usazeniny. N</t>
    </r>
    <r>
      <rPr>
        <b/>
        <sz val="12"/>
        <rFont val="Calibri"/>
        <family val="2"/>
        <charset val="238"/>
      </rPr>
      <t>áplň  0,5 - 0,75l</t>
    </r>
  </si>
  <si>
    <r>
      <t xml:space="preserve">Zklidňující ochranný krém, </t>
    </r>
    <r>
      <rPr>
        <b/>
        <sz val="12"/>
        <rFont val="Calibri"/>
        <family val="2"/>
        <charset val="238"/>
      </rPr>
      <t>náplň 100 ml - 150 ml.</t>
    </r>
  </si>
  <si>
    <t>AVIVÁŽ</t>
  </si>
  <si>
    <r>
      <t xml:space="preserve">Aviváž, </t>
    </r>
    <r>
      <rPr>
        <b/>
        <sz val="12"/>
        <rFont val="Calibri"/>
        <family val="2"/>
        <charset val="238"/>
      </rPr>
      <t>náplň 5 - 6 l.</t>
    </r>
  </si>
  <si>
    <t>PRACÍ PRÁŠEK</t>
  </si>
  <si>
    <r>
      <t xml:space="preserve">Prací prášek pro barevné prádlo,  - pro teploty 30 - 90 st, s obsahem složky zabraňující usazování vodního kamene, </t>
    </r>
    <r>
      <rPr>
        <b/>
        <sz val="12"/>
        <rFont val="Calibri"/>
        <family val="2"/>
        <charset val="238"/>
      </rPr>
      <t>obsah 8 - 10 kg.</t>
    </r>
  </si>
  <si>
    <t>Rukavice latex - L</t>
  </si>
  <si>
    <t>pár</t>
  </si>
  <si>
    <t xml:space="preserve">Rukavice přírodní latex, vysoce elastické, s bavlněnou vystýlkou, velikost L. </t>
  </si>
  <si>
    <t>Rukavice latex - XL</t>
  </si>
  <si>
    <t xml:space="preserve">Rukavice přírodní latex, vysoce elastické, s bavlněnou vystýlkou, velikost XL. </t>
  </si>
  <si>
    <t>Vědro 15 l</t>
  </si>
  <si>
    <t>Vědro plast bez výlevky ,  15 litrů .</t>
  </si>
  <si>
    <t>Drátěnka</t>
  </si>
  <si>
    <r>
      <t xml:space="preserve">měděná, </t>
    </r>
    <r>
      <rPr>
        <b/>
        <sz val="12"/>
        <rFont val="Calibri"/>
        <family val="2"/>
        <charset val="238"/>
      </rPr>
      <t>balení 1-2 ks.</t>
    </r>
  </si>
  <si>
    <t>Návlek mopu</t>
  </si>
  <si>
    <t>Sáček  do  vysavače  papírový</t>
  </si>
  <si>
    <t>pro  typ  vysavače  KARCHER  T - 10/16</t>
  </si>
  <si>
    <t>Prášek  na  čištění  koberců</t>
  </si>
  <si>
    <t>kg</t>
  </si>
  <si>
    <t>pro  typ  čističe  KARCHER  PUZZI-S</t>
  </si>
  <si>
    <t>Sáček  do  vysavače   papírový</t>
  </si>
  <si>
    <t>pro  typ  vysavače  ETA   404  NEPTUN</t>
  </si>
  <si>
    <t>Sáček  do  vysavače  textilní</t>
  </si>
  <si>
    <t>pro  typ  vysavače Karcher NT 362 ECO</t>
  </si>
  <si>
    <t>Dodávky čistících prostředků a hygienických potřeb - 006 - 2018 (ČPHP-006-2018)</t>
  </si>
  <si>
    <t>Priloha_c._1_Kupni_smlouvy_technicke_specifikace_CPHP-006-2018</t>
  </si>
  <si>
    <t>samostatná faktura</t>
  </si>
  <si>
    <t xml:space="preserve">Název </t>
  </si>
  <si>
    <t xml:space="preserve">Popis </t>
  </si>
  <si>
    <t xml:space="preserve">Fakturace </t>
  </si>
  <si>
    <t xml:space="preserve">Kontaktní osoba 
k převzetí zboží </t>
  </si>
  <si>
    <t xml:space="preserve">Místo dodání </t>
  </si>
  <si>
    <t>Maximální cena za jednotlivé položky 
v Kč BEZ DPH</t>
  </si>
  <si>
    <t>Objekt LS       
Univerzitní 28,
Plzeň</t>
  </si>
  <si>
    <t>Objekt UB      
Univerzitní 18,
Plzeň</t>
  </si>
  <si>
    <t>Objekt UT       
Univerzitní 14, 
Plzeň</t>
  </si>
  <si>
    <t>Kollárova  19, 
Plzeň</t>
  </si>
  <si>
    <t>Požadavek zadavatele: 
do sloupce označeného textem:</t>
  </si>
  <si>
    <t>Dodavatel doplní do jednotlivých prázdných žlutě podbarvených buněk požadované hodnoty.</t>
  </si>
  <si>
    <t>Josef Huml, 
tel. 728 049 293</t>
  </si>
  <si>
    <t>p. Kegler, 
tel. 721375541</t>
  </si>
  <si>
    <r>
      <t xml:space="preserve">Koncentrovaný kapalný  dezinfekční a mycí prostředek - obsah chloranu sodného menší než 5%,vhodný i pro dezinfekci pitné vody, </t>
    </r>
    <r>
      <rPr>
        <b/>
        <sz val="12"/>
        <rFont val="Calibri"/>
        <family val="2"/>
        <charset val="238"/>
      </rPr>
      <t>náplň 1 - 1,5 l.</t>
    </r>
  </si>
  <si>
    <r>
      <t xml:space="preserve">Koncentrovaný kapalný  dezinfekční a mycí prostředek - obsah chloranu sodného menší než 5%,vhodný i pro dezinfekci pitné vody, </t>
    </r>
    <r>
      <rPr>
        <b/>
        <sz val="12"/>
        <rFont val="Calibri"/>
        <family val="2"/>
        <charset val="238"/>
      </rPr>
      <t>náplň 5-6 l nebo 5-6 kg 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</si>
</sst>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2"/>
      <name val="Calibri"/>
      <family val="2"/>
      <charset val="238"/>
    </font>
    <font>
      <b/>
      <sz val="11"/>
      <name val="Calibri"/>
      <family val="2"/>
      <charset val="238"/>
    </font>
    <font>
      <sz val="12"/>
      <name val="Calibri"/>
      <family val="2"/>
      <charset val="238"/>
    </font>
    <font>
      <sz val="11"/>
      <color rgb="FF000000"/>
      <name val="Calibri"/>
      <family val="2"/>
      <charset val="238"/>
    </font>
    <font>
      <sz val="12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</font>
    <font>
      <b/>
      <u/>
      <sz val="12"/>
      <color rgb="FFFF0000"/>
      <name val="Calibri"/>
      <family val="2"/>
      <charset val="238"/>
    </font>
    <font>
      <sz val="10"/>
      <name val="Tahoma"/>
      <family val="2"/>
      <charset val="238"/>
    </font>
    <font>
      <sz val="11"/>
      <name val="Tahoma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7" fillId="0" borderId="0"/>
    <xf numFmtId="0" fontId="7" fillId="0" borderId="0"/>
  </cellStyleXfs>
  <cellXfs count="120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0" fontId="5" fillId="0" borderId="0" xfId="0" applyFont="1" applyFill="1" applyAlignment="1" applyProtection="1">
      <alignment vertical="center"/>
    </xf>
    <xf numFmtId="4" fontId="4" fillId="0" borderId="0" xfId="0" applyNumberFormat="1" applyFont="1" applyFill="1" applyAlignment="1" applyProtection="1">
      <alignment horizontal="center" vertical="top" wrapText="1"/>
    </xf>
    <xf numFmtId="164" fontId="0" fillId="0" borderId="0" xfId="0" applyNumberFormat="1" applyAlignment="1" applyProtection="1">
      <alignment horizontal="right" vertical="center" indent="1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165" fontId="0" fillId="0" borderId="6" xfId="0" applyNumberFormat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164" fontId="12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164" fontId="12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164" fontId="12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0" fillId="0" borderId="28" xfId="0" applyNumberFormat="1" applyFill="1" applyBorder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5" fillId="0" borderId="0" xfId="0" applyFont="1" applyFill="1" applyAlignment="1" applyProtection="1">
      <alignment horizontal="left" vertical="center"/>
    </xf>
    <xf numFmtId="0" fontId="1" fillId="0" borderId="0" xfId="0" applyFont="1" applyFill="1" applyAlignment="1" applyProtection="1">
      <alignment horizontal="right" vertical="center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164" fontId="0" fillId="0" borderId="15" xfId="0" applyNumberFormat="1" applyFill="1" applyBorder="1" applyAlignment="1" applyProtection="1">
      <alignment horizontal="right" vertical="center" indent="1"/>
    </xf>
    <xf numFmtId="164" fontId="0" fillId="0" borderId="20" xfId="0" applyNumberFormat="1" applyFill="1" applyBorder="1" applyAlignment="1" applyProtection="1">
      <alignment horizontal="right" vertical="center" indent="1"/>
    </xf>
    <xf numFmtId="164" fontId="0" fillId="0" borderId="27" xfId="0" applyNumberFormat="1" applyFill="1" applyBorder="1" applyAlignment="1" applyProtection="1">
      <alignment horizontal="right" vertical="center" indent="1"/>
    </xf>
    <xf numFmtId="164" fontId="0" fillId="0" borderId="22" xfId="0" applyNumberFormat="1" applyFill="1" applyBorder="1" applyAlignment="1" applyProtection="1">
      <alignment horizontal="right" vertical="center" indent="1"/>
    </xf>
    <xf numFmtId="164" fontId="0" fillId="0" borderId="23" xfId="0" applyNumberFormat="1" applyFill="1" applyBorder="1" applyAlignment="1" applyProtection="1">
      <alignment horizontal="right" vertical="center" indent="1"/>
    </xf>
    <xf numFmtId="0" fontId="18" fillId="0" borderId="0" xfId="0" applyFont="1" applyFill="1" applyBorder="1" applyAlignment="1" applyProtection="1">
      <alignment horizontal="center" vertical="center" wrapText="1"/>
    </xf>
    <xf numFmtId="0" fontId="18" fillId="0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49" fontId="0" fillId="0" borderId="34" xfId="0" applyNumberFormat="1" applyFill="1" applyBorder="1" applyAlignment="1" applyProtection="1">
      <alignment horizontal="center" vertical="center" wrapText="1"/>
    </xf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0" fillId="0" borderId="26" xfId="0" applyNumberFormat="1" applyFill="1" applyBorder="1" applyAlignment="1" applyProtection="1">
      <alignment horizontal="center" vertical="center"/>
    </xf>
    <xf numFmtId="0" fontId="0" fillId="0" borderId="29" xfId="0" applyNumberFormat="1" applyFill="1" applyBorder="1" applyAlignment="1" applyProtection="1">
      <alignment horizontal="center" vertical="center"/>
    </xf>
    <xf numFmtId="0" fontId="0" fillId="0" borderId="36" xfId="0" applyNumberFormat="1" applyFill="1" applyBorder="1" applyAlignment="1" applyProtection="1">
      <alignment horizontal="center" vertical="center"/>
    </xf>
    <xf numFmtId="0" fontId="0" fillId="0" borderId="30" xfId="0" applyNumberFormat="1" applyFill="1" applyBorder="1" applyAlignment="1" applyProtection="1">
      <alignment horizontal="center" vertical="center"/>
    </xf>
    <xf numFmtId="49" fontId="0" fillId="0" borderId="19" xfId="0" applyNumberFormat="1" applyFill="1" applyBorder="1" applyAlignment="1" applyProtection="1">
      <alignment vertical="top" wrapText="1"/>
    </xf>
    <xf numFmtId="0" fontId="1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Fill="1" applyBorder="1" applyProtection="1"/>
    <xf numFmtId="164" fontId="0" fillId="0" borderId="0" xfId="0" applyNumberFormat="1" applyFill="1" applyBorder="1" applyProtection="1"/>
    <xf numFmtId="3" fontId="0" fillId="0" borderId="7" xfId="0" applyNumberFormat="1" applyFill="1" applyBorder="1" applyAlignment="1" applyProtection="1">
      <alignment horizontal="center" vertical="center" wrapText="1"/>
    </xf>
    <xf numFmtId="0" fontId="8" fillId="0" borderId="6" xfId="2" applyNumberFormat="1" applyFont="1" applyFill="1" applyBorder="1" applyAlignment="1" applyProtection="1">
      <alignment horizontal="left" vertical="center"/>
    </xf>
    <xf numFmtId="1" fontId="0" fillId="0" borderId="6" xfId="0" applyNumberFormat="1" applyFill="1" applyBorder="1" applyAlignment="1" applyProtection="1">
      <alignment horizontal="center" vertical="center" wrapText="1"/>
    </xf>
    <xf numFmtId="0" fontId="8" fillId="0" borderId="6" xfId="2" applyNumberFormat="1" applyFont="1" applyFill="1" applyBorder="1" applyAlignment="1" applyProtection="1">
      <alignment horizontal="center" vertical="center" wrapText="1"/>
    </xf>
    <xf numFmtId="0" fontId="8" fillId="0" borderId="6" xfId="2" applyNumberFormat="1" applyFont="1" applyFill="1" applyBorder="1" applyAlignment="1" applyProtection="1">
      <alignment horizontal="left" vertical="center" wrapText="1"/>
    </xf>
    <xf numFmtId="0" fontId="0" fillId="0" borderId="12" xfId="0" applyFill="1" applyBorder="1" applyAlignment="1" applyProtection="1">
      <alignment horizontal="center" vertical="center" wrapTex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8" fillId="0" borderId="2" xfId="1" applyNumberFormat="1" applyFont="1" applyFill="1" applyBorder="1" applyAlignment="1" applyProtection="1">
      <alignment horizontal="left" vertical="center" wrapText="1"/>
    </xf>
    <xf numFmtId="1" fontId="0" fillId="0" borderId="2" xfId="0" applyNumberFormat="1" applyFill="1" applyBorder="1" applyAlignment="1" applyProtection="1">
      <alignment horizontal="center" vertical="center" wrapText="1"/>
    </xf>
    <xf numFmtId="0" fontId="8" fillId="0" borderId="2" xfId="1" applyNumberFormat="1" applyFont="1" applyFill="1" applyBorder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8" fillId="0" borderId="10" xfId="1" applyNumberFormat="1" applyFont="1" applyFill="1" applyBorder="1" applyAlignment="1" applyProtection="1">
      <alignment horizontal="left" vertical="center" wrapText="1"/>
    </xf>
    <xf numFmtId="1" fontId="0" fillId="0" borderId="10" xfId="0" applyNumberFormat="1" applyFill="1" applyBorder="1" applyAlignment="1" applyProtection="1">
      <alignment horizontal="center" vertical="center" wrapText="1"/>
    </xf>
    <xf numFmtId="0" fontId="8" fillId="0" borderId="10" xfId="1" applyNumberFormat="1" applyFont="1" applyFill="1" applyBorder="1" applyAlignment="1" applyProtection="1">
      <alignment horizontal="center" vertical="center" wrapText="1"/>
    </xf>
    <xf numFmtId="0" fontId="8" fillId="0" borderId="11" xfId="1" applyNumberFormat="1" applyFont="1" applyFill="1" applyBorder="1" applyAlignment="1" applyProtection="1">
      <alignment horizontal="left" vertical="center" wrapText="1"/>
    </xf>
    <xf numFmtId="1" fontId="0" fillId="0" borderId="18" xfId="0" applyNumberFormat="1" applyFill="1" applyBorder="1" applyAlignment="1" applyProtection="1">
      <alignment horizontal="center" vertical="center" wrapText="1"/>
    </xf>
    <xf numFmtId="0" fontId="8" fillId="0" borderId="11" xfId="1" applyNumberFormat="1" applyFont="1" applyFill="1" applyBorder="1" applyAlignment="1" applyProtection="1">
      <alignment horizontal="center" vertical="center" wrapText="1"/>
    </xf>
    <xf numFmtId="3" fontId="0" fillId="0" borderId="14" xfId="0" applyNumberFormat="1" applyFill="1" applyBorder="1" applyAlignment="1" applyProtection="1">
      <alignment horizontal="center" vertical="center" wrapText="1"/>
    </xf>
    <xf numFmtId="0" fontId="16" fillId="0" borderId="16" xfId="0" applyNumberFormat="1" applyFont="1" applyFill="1" applyBorder="1" applyAlignment="1" applyProtection="1">
      <alignment horizontal="left" vertical="center" wrapText="1"/>
    </xf>
    <xf numFmtId="1" fontId="0" fillId="0" borderId="17" xfId="0" applyNumberFormat="1" applyFill="1" applyBorder="1" applyAlignment="1" applyProtection="1">
      <alignment horizontal="center" vertical="center" wrapText="1"/>
    </xf>
    <xf numFmtId="0" fontId="16" fillId="0" borderId="16" xfId="0" applyNumberFormat="1" applyFont="1" applyFill="1" applyBorder="1" applyAlignment="1" applyProtection="1">
      <alignment horizontal="center" vertical="center" wrapText="1"/>
    </xf>
    <xf numFmtId="0" fontId="17" fillId="0" borderId="16" xfId="0" applyNumberFormat="1" applyFont="1" applyFill="1" applyBorder="1" applyAlignment="1" applyProtection="1">
      <alignment horizontal="left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0" fillId="0" borderId="21" xfId="0" applyFill="1" applyBorder="1" applyAlignment="1" applyProtection="1">
      <alignment horizontal="center" vertical="center" wrapText="1"/>
    </xf>
    <xf numFmtId="3" fontId="0" fillId="0" borderId="24" xfId="0" applyNumberFormat="1" applyFill="1" applyBorder="1" applyAlignment="1" applyProtection="1">
      <alignment horizontal="center" vertical="center" wrapText="1"/>
    </xf>
    <xf numFmtId="0" fontId="8" fillId="0" borderId="15" xfId="1" applyNumberFormat="1" applyFont="1" applyFill="1" applyBorder="1" applyAlignment="1" applyProtection="1">
      <alignment horizontal="left" vertical="center" wrapText="1"/>
    </xf>
    <xf numFmtId="1" fontId="0" fillId="0" borderId="15" xfId="0" applyNumberFormat="1" applyFill="1" applyBorder="1" applyAlignment="1" applyProtection="1">
      <alignment horizontal="center" vertical="center" wrapText="1"/>
    </xf>
    <xf numFmtId="0" fontId="8" fillId="0" borderId="15" xfId="1" applyNumberFormat="1" applyFont="1" applyFill="1" applyBorder="1" applyAlignment="1" applyProtection="1">
      <alignment horizontal="center" vertical="center" wrapText="1"/>
    </xf>
    <xf numFmtId="0" fontId="0" fillId="0" borderId="6" xfId="0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16" fillId="0" borderId="9" xfId="0" applyNumberFormat="1" applyFont="1" applyFill="1" applyBorder="1" applyAlignment="1" applyProtection="1">
      <alignment horizontal="left" vertical="center" wrapText="1"/>
    </xf>
    <xf numFmtId="1" fontId="0" fillId="0" borderId="9" xfId="0" applyNumberFormat="1" applyFill="1" applyBorder="1" applyAlignment="1" applyProtection="1">
      <alignment horizontal="center" vertical="center" wrapText="1"/>
    </xf>
    <xf numFmtId="0" fontId="16" fillId="0" borderId="9" xfId="0" applyNumberFormat="1" applyFont="1" applyFill="1" applyBorder="1" applyAlignment="1" applyProtection="1">
      <alignment horizontal="center" vertical="center" wrapText="1"/>
    </xf>
    <xf numFmtId="0" fontId="8" fillId="0" borderId="9" xfId="1" applyNumberFormat="1" applyFont="1" applyFill="1" applyBorder="1" applyAlignment="1" applyProtection="1">
      <alignment horizontal="left" vertical="center" wrapText="1"/>
    </xf>
    <xf numFmtId="0" fontId="0" fillId="0" borderId="9" xfId="0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horizontal="left" vertical="center"/>
    </xf>
    <xf numFmtId="0" fontId="8" fillId="0" borderId="2" xfId="2" applyNumberFormat="1" applyFon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horizontal="left" vertical="center" wrapText="1"/>
    </xf>
    <xf numFmtId="0" fontId="8" fillId="0" borderId="9" xfId="2" applyNumberFormat="1" applyFont="1" applyFill="1" applyBorder="1" applyAlignment="1" applyProtection="1">
      <alignment horizontal="left" vertical="center"/>
    </xf>
    <xf numFmtId="0" fontId="8" fillId="0" borderId="9" xfId="2" applyNumberFormat="1" applyFont="1" applyFill="1" applyBorder="1" applyAlignment="1" applyProtection="1">
      <alignment horizontal="center" vertical="center" wrapText="1"/>
    </xf>
    <xf numFmtId="0" fontId="8" fillId="0" borderId="9" xfId="2" applyNumberFormat="1" applyFont="1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9" xfId="0" applyBorder="1" applyAlignment="1" applyProtection="1"/>
    <xf numFmtId="0" fontId="0" fillId="0" borderId="25" xfId="0" applyBorder="1" applyAlignment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3" borderId="4" xfId="0" applyNumberFormat="1" applyFill="1" applyBorder="1" applyAlignment="1" applyProtection="1">
      <alignment vertical="center" wrapText="1"/>
    </xf>
    <xf numFmtId="0" fontId="0" fillId="3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4" xfId="0" applyBorder="1" applyAlignment="1" applyProtection="1"/>
    <xf numFmtId="0" fontId="0" fillId="0" borderId="5" xfId="0" applyBorder="1" applyAlignment="1" applyProtection="1"/>
  </cellXfs>
  <cellStyles count="4">
    <cellStyle name="Normální" xfId="0" builtinId="0"/>
    <cellStyle name="Normální 2" xfId="2"/>
    <cellStyle name="normální 3" xfId="1"/>
    <cellStyle name="Normální 3 2" xfId="3"/>
  </cellStyles>
  <dxfs count="3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85FFBC"/>
      <color rgb="FFB2E5FC"/>
      <color rgb="FF91CAFD"/>
      <color rgb="FF53D2FF"/>
      <color rgb="FF99C3F5"/>
      <color rgb="FF57CFE7"/>
      <color rgb="FF1E497C"/>
      <color rgb="FFFCD9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03"/>
  <sheetViews>
    <sheetView showGridLines="0" tabSelected="1" zoomScaleNormal="100" workbookViewId="0">
      <selection activeCell="L7" sqref="L7"/>
    </sheetView>
  </sheetViews>
  <sheetFormatPr defaultRowHeight="14.4" x14ac:dyDescent="0.3"/>
  <cols>
    <col min="1" max="1" width="1.44140625" style="1" customWidth="1"/>
    <col min="2" max="2" width="5.6640625" style="1" customWidth="1"/>
    <col min="3" max="3" width="37.88671875" style="14" customWidth="1"/>
    <col min="4" max="4" width="9.6640625" style="64" customWidth="1"/>
    <col min="5" max="5" width="9" style="65" customWidth="1"/>
    <col min="6" max="6" width="67.88671875" style="2" customWidth="1"/>
    <col min="7" max="7" width="15.6640625" style="2" customWidth="1"/>
    <col min="8" max="8" width="22.44140625" style="1" customWidth="1"/>
    <col min="9" max="9" width="21.44140625" style="2" customWidth="1"/>
    <col min="10" max="10" width="22.109375" style="2" hidden="1" customWidth="1"/>
    <col min="11" max="11" width="20.88671875" style="1" customWidth="1"/>
    <col min="12" max="12" width="20.44140625" style="1" customWidth="1"/>
    <col min="13" max="13" width="21" style="1" customWidth="1"/>
    <col min="14" max="14" width="13.21875" style="1" customWidth="1"/>
    <col min="15" max="16384" width="8.88671875" style="1"/>
  </cols>
  <sheetData>
    <row r="1" spans="1:14" ht="24.6" customHeight="1" thickTop="1" x14ac:dyDescent="0.3">
      <c r="B1" s="37" t="s">
        <v>123</v>
      </c>
      <c r="C1" s="37"/>
      <c r="D1" s="37"/>
      <c r="E1" s="37"/>
      <c r="F1" s="37"/>
      <c r="I1" s="58"/>
      <c r="J1" s="58"/>
      <c r="K1" s="38" t="s">
        <v>124</v>
      </c>
      <c r="L1" s="38"/>
      <c r="M1" s="38"/>
      <c r="N1" s="38"/>
    </row>
    <row r="2" spans="1:14" ht="18.75" customHeight="1" x14ac:dyDescent="0.3">
      <c r="D2" s="3"/>
      <c r="E2" s="4"/>
      <c r="G2" s="1"/>
      <c r="L2" s="59"/>
      <c r="M2" s="59"/>
    </row>
    <row r="3" spans="1:14" ht="23.25" customHeight="1" x14ac:dyDescent="0.3">
      <c r="B3" s="45" t="s">
        <v>136</v>
      </c>
      <c r="C3" s="46"/>
      <c r="D3" s="47" t="s">
        <v>68</v>
      </c>
      <c r="E3" s="48"/>
      <c r="F3" s="49" t="s">
        <v>137</v>
      </c>
      <c r="G3" s="50"/>
      <c r="H3" s="60"/>
      <c r="I3" s="59"/>
      <c r="J3" s="61"/>
      <c r="K3" s="61"/>
      <c r="L3" s="59"/>
      <c r="M3" s="59"/>
    </row>
    <row r="4" spans="1:14" ht="19.95" customHeight="1" thickBot="1" x14ac:dyDescent="0.35">
      <c r="A4" s="62"/>
      <c r="B4" s="45"/>
      <c r="C4" s="46"/>
      <c r="D4" s="51"/>
      <c r="E4" s="52"/>
      <c r="F4" s="49"/>
      <c r="G4" s="50"/>
      <c r="H4" s="59"/>
      <c r="I4" s="59"/>
      <c r="K4" s="2"/>
      <c r="L4" s="59"/>
      <c r="M4" s="59"/>
    </row>
    <row r="5" spans="1:14" ht="34.950000000000003" customHeight="1" thickBot="1" x14ac:dyDescent="0.35">
      <c r="A5" s="63"/>
      <c r="J5" s="5"/>
      <c r="L5" s="23" t="s">
        <v>68</v>
      </c>
    </row>
    <row r="6" spans="1:14" s="15" customFormat="1" ht="44.4" thickTop="1" thickBot="1" x14ac:dyDescent="0.35">
      <c r="A6" s="66"/>
      <c r="B6" s="39" t="s">
        <v>1</v>
      </c>
      <c r="C6" s="22" t="s">
        <v>126</v>
      </c>
      <c r="D6" s="22" t="s">
        <v>0</v>
      </c>
      <c r="E6" s="22" t="s">
        <v>60</v>
      </c>
      <c r="F6" s="22" t="s">
        <v>127</v>
      </c>
      <c r="G6" s="22" t="s">
        <v>128</v>
      </c>
      <c r="H6" s="32" t="s">
        <v>129</v>
      </c>
      <c r="I6" s="22" t="s">
        <v>130</v>
      </c>
      <c r="J6" s="22" t="s">
        <v>131</v>
      </c>
      <c r="K6" s="22" t="s">
        <v>62</v>
      </c>
      <c r="L6" s="13" t="s">
        <v>63</v>
      </c>
      <c r="M6" s="32" t="s">
        <v>64</v>
      </c>
      <c r="N6" s="53" t="s">
        <v>61</v>
      </c>
    </row>
    <row r="7" spans="1:14" ht="44.4" customHeight="1" thickTop="1" x14ac:dyDescent="0.3">
      <c r="A7" s="67"/>
      <c r="B7" s="68">
        <v>1</v>
      </c>
      <c r="C7" s="69" t="s">
        <v>2</v>
      </c>
      <c r="D7" s="70">
        <v>640</v>
      </c>
      <c r="E7" s="71" t="s">
        <v>3</v>
      </c>
      <c r="F7" s="72" t="s">
        <v>65</v>
      </c>
      <c r="G7" s="73" t="s">
        <v>125</v>
      </c>
      <c r="H7" s="73" t="s">
        <v>138</v>
      </c>
      <c r="I7" s="73" t="s">
        <v>132</v>
      </c>
      <c r="J7" s="6">
        <f>D7*K7</f>
        <v>9280</v>
      </c>
      <c r="K7" s="6">
        <v>14.5</v>
      </c>
      <c r="L7" s="19"/>
      <c r="M7" s="16">
        <f>D7*L7</f>
        <v>0</v>
      </c>
      <c r="N7" s="54" t="str">
        <f>IF(ISNUMBER(L7), IF(L7&gt;K7,"NEVYHOVUJE","VYHOVUJE")," ")</f>
        <v xml:space="preserve"> </v>
      </c>
    </row>
    <row r="8" spans="1:14" ht="55.8" customHeight="1" x14ac:dyDescent="0.3">
      <c r="A8" s="63"/>
      <c r="B8" s="74">
        <v>2</v>
      </c>
      <c r="C8" s="75" t="s">
        <v>4</v>
      </c>
      <c r="D8" s="76">
        <v>40</v>
      </c>
      <c r="E8" s="77" t="s">
        <v>5</v>
      </c>
      <c r="F8" s="75" t="s">
        <v>39</v>
      </c>
      <c r="G8" s="78"/>
      <c r="H8" s="78"/>
      <c r="I8" s="78"/>
      <c r="J8" s="7">
        <f>D8*K8</f>
        <v>2280</v>
      </c>
      <c r="K8" s="7">
        <v>57</v>
      </c>
      <c r="L8" s="21"/>
      <c r="M8" s="17">
        <f>D8*L8</f>
        <v>0</v>
      </c>
      <c r="N8" s="55" t="str">
        <f t="shared" ref="N8:N71" si="0">IF(ISNUMBER(L8), IF(L8&gt;K8,"NEVYHOVUJE","VYHOVUJE")," ")</f>
        <v xml:space="preserve"> </v>
      </c>
    </row>
    <row r="9" spans="1:14" ht="35.4" customHeight="1" x14ac:dyDescent="0.3">
      <c r="A9" s="63"/>
      <c r="B9" s="74">
        <v>3</v>
      </c>
      <c r="C9" s="75" t="s">
        <v>66</v>
      </c>
      <c r="D9" s="76">
        <v>2</v>
      </c>
      <c r="E9" s="77" t="s">
        <v>5</v>
      </c>
      <c r="F9" s="75" t="s">
        <v>67</v>
      </c>
      <c r="G9" s="78"/>
      <c r="H9" s="78"/>
      <c r="I9" s="78"/>
      <c r="J9" s="7">
        <f>D9*K9</f>
        <v>720</v>
      </c>
      <c r="K9" s="7">
        <v>360</v>
      </c>
      <c r="L9" s="21"/>
      <c r="M9" s="17">
        <f>D9*L9</f>
        <v>0</v>
      </c>
      <c r="N9" s="55" t="str">
        <f t="shared" si="0"/>
        <v xml:space="preserve"> </v>
      </c>
    </row>
    <row r="10" spans="1:14" ht="44.4" customHeight="1" x14ac:dyDescent="0.3">
      <c r="A10" s="63"/>
      <c r="B10" s="74">
        <v>4</v>
      </c>
      <c r="C10" s="75" t="s">
        <v>6</v>
      </c>
      <c r="D10" s="76">
        <v>40</v>
      </c>
      <c r="E10" s="77" t="s">
        <v>5</v>
      </c>
      <c r="F10" s="75" t="s">
        <v>140</v>
      </c>
      <c r="G10" s="78"/>
      <c r="H10" s="78"/>
      <c r="I10" s="78"/>
      <c r="J10" s="7">
        <f>D10*K10</f>
        <v>800</v>
      </c>
      <c r="K10" s="7">
        <v>20</v>
      </c>
      <c r="L10" s="20"/>
      <c r="M10" s="17">
        <f>D10*L10</f>
        <v>0</v>
      </c>
      <c r="N10" s="55" t="str">
        <f t="shared" si="0"/>
        <v xml:space="preserve"> </v>
      </c>
    </row>
    <row r="11" spans="1:14" ht="45" customHeight="1" x14ac:dyDescent="0.3">
      <c r="A11" s="63"/>
      <c r="B11" s="74">
        <v>5</v>
      </c>
      <c r="C11" s="75" t="s">
        <v>6</v>
      </c>
      <c r="D11" s="76">
        <v>6</v>
      </c>
      <c r="E11" s="77" t="s">
        <v>5</v>
      </c>
      <c r="F11" s="75" t="s">
        <v>40</v>
      </c>
      <c r="G11" s="78"/>
      <c r="H11" s="78"/>
      <c r="I11" s="78"/>
      <c r="J11" s="7">
        <f>D11*K11</f>
        <v>600</v>
      </c>
      <c r="K11" s="7">
        <v>100</v>
      </c>
      <c r="L11" s="20"/>
      <c r="M11" s="17">
        <f>D11*L11</f>
        <v>0</v>
      </c>
      <c r="N11" s="55" t="str">
        <f t="shared" si="0"/>
        <v xml:space="preserve"> </v>
      </c>
    </row>
    <row r="12" spans="1:14" ht="45" customHeight="1" x14ac:dyDescent="0.3">
      <c r="A12" s="63"/>
      <c r="B12" s="74">
        <v>6</v>
      </c>
      <c r="C12" s="79" t="s">
        <v>7</v>
      </c>
      <c r="D12" s="80">
        <v>12</v>
      </c>
      <c r="E12" s="81" t="s">
        <v>5</v>
      </c>
      <c r="F12" s="79" t="s">
        <v>41</v>
      </c>
      <c r="G12" s="78"/>
      <c r="H12" s="78"/>
      <c r="I12" s="78"/>
      <c r="J12" s="7">
        <f>D12*K12</f>
        <v>432</v>
      </c>
      <c r="K12" s="30">
        <v>36</v>
      </c>
      <c r="L12" s="21"/>
      <c r="M12" s="17">
        <f>D12*L12</f>
        <v>0</v>
      </c>
      <c r="N12" s="55" t="str">
        <f t="shared" si="0"/>
        <v xml:space="preserve"> </v>
      </c>
    </row>
    <row r="13" spans="1:14" ht="81.599999999999994" customHeight="1" x14ac:dyDescent="0.3">
      <c r="A13" s="63"/>
      <c r="B13" s="74">
        <v>7</v>
      </c>
      <c r="C13" s="75" t="s">
        <v>8</v>
      </c>
      <c r="D13" s="76">
        <v>12</v>
      </c>
      <c r="E13" s="77" t="s">
        <v>5</v>
      </c>
      <c r="F13" s="75" t="s">
        <v>42</v>
      </c>
      <c r="G13" s="78"/>
      <c r="H13" s="78"/>
      <c r="I13" s="78"/>
      <c r="J13" s="7">
        <f>D13*K13</f>
        <v>456</v>
      </c>
      <c r="K13" s="7">
        <v>38</v>
      </c>
      <c r="L13" s="20"/>
      <c r="M13" s="17">
        <f>D13*L13</f>
        <v>0</v>
      </c>
      <c r="N13" s="55" t="str">
        <f t="shared" si="0"/>
        <v xml:space="preserve"> </v>
      </c>
    </row>
    <row r="14" spans="1:14" ht="45" customHeight="1" x14ac:dyDescent="0.3">
      <c r="A14" s="63"/>
      <c r="B14" s="74">
        <v>8</v>
      </c>
      <c r="C14" s="75" t="s">
        <v>9</v>
      </c>
      <c r="D14" s="76">
        <v>12</v>
      </c>
      <c r="E14" s="77" t="s">
        <v>5</v>
      </c>
      <c r="F14" s="75" t="s">
        <v>43</v>
      </c>
      <c r="G14" s="78"/>
      <c r="H14" s="78"/>
      <c r="I14" s="78"/>
      <c r="J14" s="7">
        <f>D14*K14</f>
        <v>504</v>
      </c>
      <c r="K14" s="7">
        <v>42</v>
      </c>
      <c r="L14" s="20"/>
      <c r="M14" s="17">
        <f>D14*L14</f>
        <v>0</v>
      </c>
      <c r="N14" s="55" t="str">
        <f t="shared" si="0"/>
        <v xml:space="preserve"> </v>
      </c>
    </row>
    <row r="15" spans="1:14" ht="45" customHeight="1" x14ac:dyDescent="0.3">
      <c r="A15" s="63"/>
      <c r="B15" s="74">
        <v>9</v>
      </c>
      <c r="C15" s="75" t="s">
        <v>10</v>
      </c>
      <c r="D15" s="76">
        <v>12</v>
      </c>
      <c r="E15" s="77" t="s">
        <v>5</v>
      </c>
      <c r="F15" s="75" t="s">
        <v>48</v>
      </c>
      <c r="G15" s="78"/>
      <c r="H15" s="78"/>
      <c r="I15" s="78"/>
      <c r="J15" s="7">
        <f>D15*K15</f>
        <v>384</v>
      </c>
      <c r="K15" s="7">
        <v>32</v>
      </c>
      <c r="L15" s="20"/>
      <c r="M15" s="17">
        <f>D15*L15</f>
        <v>0</v>
      </c>
      <c r="N15" s="55" t="str">
        <f t="shared" si="0"/>
        <v xml:space="preserve"> </v>
      </c>
    </row>
    <row r="16" spans="1:14" ht="45" customHeight="1" x14ac:dyDescent="0.3">
      <c r="A16" s="63"/>
      <c r="B16" s="74">
        <v>10</v>
      </c>
      <c r="C16" s="75" t="s">
        <v>11</v>
      </c>
      <c r="D16" s="76">
        <v>36</v>
      </c>
      <c r="E16" s="77" t="s">
        <v>5</v>
      </c>
      <c r="F16" s="75" t="s">
        <v>12</v>
      </c>
      <c r="G16" s="78"/>
      <c r="H16" s="78"/>
      <c r="I16" s="78"/>
      <c r="J16" s="7">
        <f>D16*K16</f>
        <v>1260</v>
      </c>
      <c r="K16" s="7">
        <v>35</v>
      </c>
      <c r="L16" s="21"/>
      <c r="M16" s="17">
        <f>D16*L16</f>
        <v>0</v>
      </c>
      <c r="N16" s="55" t="str">
        <f t="shared" si="0"/>
        <v xml:space="preserve"> </v>
      </c>
    </row>
    <row r="17" spans="1:14" ht="45" customHeight="1" x14ac:dyDescent="0.3">
      <c r="A17" s="63"/>
      <c r="B17" s="74">
        <v>11</v>
      </c>
      <c r="C17" s="75" t="s">
        <v>11</v>
      </c>
      <c r="D17" s="76">
        <v>36</v>
      </c>
      <c r="E17" s="77" t="s">
        <v>5</v>
      </c>
      <c r="F17" s="75" t="s">
        <v>47</v>
      </c>
      <c r="G17" s="78"/>
      <c r="H17" s="78"/>
      <c r="I17" s="78"/>
      <c r="J17" s="7">
        <f>D17*K17</f>
        <v>1260</v>
      </c>
      <c r="K17" s="7">
        <v>35</v>
      </c>
      <c r="L17" s="20"/>
      <c r="M17" s="17">
        <f>D17*L17</f>
        <v>0</v>
      </c>
      <c r="N17" s="55" t="str">
        <f t="shared" si="0"/>
        <v xml:space="preserve"> </v>
      </c>
    </row>
    <row r="18" spans="1:14" ht="34.200000000000003" customHeight="1" x14ac:dyDescent="0.3">
      <c r="A18" s="63"/>
      <c r="B18" s="74">
        <v>12</v>
      </c>
      <c r="C18" s="75" t="s">
        <v>14</v>
      </c>
      <c r="D18" s="76">
        <v>12</v>
      </c>
      <c r="E18" s="77" t="s">
        <v>5</v>
      </c>
      <c r="F18" s="75" t="s">
        <v>46</v>
      </c>
      <c r="G18" s="78"/>
      <c r="H18" s="78"/>
      <c r="I18" s="78"/>
      <c r="J18" s="7">
        <f>D18*K18</f>
        <v>168</v>
      </c>
      <c r="K18" s="7">
        <v>14</v>
      </c>
      <c r="L18" s="20"/>
      <c r="M18" s="17">
        <f>D18*L18</f>
        <v>0</v>
      </c>
      <c r="N18" s="55" t="str">
        <f t="shared" si="0"/>
        <v xml:space="preserve"> </v>
      </c>
    </row>
    <row r="19" spans="1:14" ht="45" customHeight="1" x14ac:dyDescent="0.3">
      <c r="A19" s="63"/>
      <c r="B19" s="74">
        <v>13</v>
      </c>
      <c r="C19" s="75" t="s">
        <v>14</v>
      </c>
      <c r="D19" s="76">
        <v>2</v>
      </c>
      <c r="E19" s="77" t="s">
        <v>13</v>
      </c>
      <c r="F19" s="75" t="s">
        <v>15</v>
      </c>
      <c r="G19" s="78"/>
      <c r="H19" s="78"/>
      <c r="I19" s="78"/>
      <c r="J19" s="7">
        <f>D19*K19</f>
        <v>798</v>
      </c>
      <c r="K19" s="7">
        <v>399</v>
      </c>
      <c r="L19" s="20"/>
      <c r="M19" s="17">
        <f>D19*L19</f>
        <v>0</v>
      </c>
      <c r="N19" s="55" t="str">
        <f t="shared" si="0"/>
        <v xml:space="preserve"> </v>
      </c>
    </row>
    <row r="20" spans="1:14" ht="45" customHeight="1" x14ac:dyDescent="0.3">
      <c r="A20" s="63"/>
      <c r="B20" s="74">
        <v>14</v>
      </c>
      <c r="C20" s="79" t="s">
        <v>16</v>
      </c>
      <c r="D20" s="80">
        <v>12</v>
      </c>
      <c r="E20" s="81" t="s">
        <v>5</v>
      </c>
      <c r="F20" s="79" t="s">
        <v>72</v>
      </c>
      <c r="G20" s="78"/>
      <c r="H20" s="78"/>
      <c r="I20" s="78"/>
      <c r="J20" s="7">
        <f>D20*K20</f>
        <v>1200</v>
      </c>
      <c r="K20" s="30">
        <v>100</v>
      </c>
      <c r="L20" s="21"/>
      <c r="M20" s="17">
        <f>D20*L20</f>
        <v>0</v>
      </c>
      <c r="N20" s="55" t="str">
        <f t="shared" si="0"/>
        <v xml:space="preserve"> </v>
      </c>
    </row>
    <row r="21" spans="1:14" ht="34.200000000000003" customHeight="1" x14ac:dyDescent="0.3">
      <c r="A21" s="63"/>
      <c r="B21" s="74">
        <v>15</v>
      </c>
      <c r="C21" s="75" t="s">
        <v>17</v>
      </c>
      <c r="D21" s="76">
        <v>12</v>
      </c>
      <c r="E21" s="77" t="s">
        <v>5</v>
      </c>
      <c r="F21" s="75" t="s">
        <v>45</v>
      </c>
      <c r="G21" s="78"/>
      <c r="H21" s="78"/>
      <c r="I21" s="78"/>
      <c r="J21" s="7">
        <f>D21*K21</f>
        <v>240</v>
      </c>
      <c r="K21" s="7">
        <v>20</v>
      </c>
      <c r="L21" s="20"/>
      <c r="M21" s="17">
        <f>D21*L21</f>
        <v>0</v>
      </c>
      <c r="N21" s="55" t="str">
        <f t="shared" si="0"/>
        <v xml:space="preserve"> </v>
      </c>
    </row>
    <row r="22" spans="1:14" ht="90" customHeight="1" x14ac:dyDescent="0.3">
      <c r="A22" s="63"/>
      <c r="B22" s="74">
        <v>16</v>
      </c>
      <c r="C22" s="75" t="s">
        <v>18</v>
      </c>
      <c r="D22" s="80">
        <v>6</v>
      </c>
      <c r="E22" s="77" t="s">
        <v>5</v>
      </c>
      <c r="F22" s="75" t="s">
        <v>44</v>
      </c>
      <c r="G22" s="78"/>
      <c r="H22" s="78"/>
      <c r="I22" s="78"/>
      <c r="J22" s="7">
        <f>D22*K22</f>
        <v>420</v>
      </c>
      <c r="K22" s="7">
        <v>70</v>
      </c>
      <c r="L22" s="20"/>
      <c r="M22" s="17">
        <f>D22*L22</f>
        <v>0</v>
      </c>
      <c r="N22" s="55" t="str">
        <f t="shared" si="0"/>
        <v xml:space="preserve"> </v>
      </c>
    </row>
    <row r="23" spans="1:14" ht="34.799999999999997" customHeight="1" x14ac:dyDescent="0.3">
      <c r="A23" s="63"/>
      <c r="B23" s="74">
        <v>17</v>
      </c>
      <c r="C23" s="75" t="s">
        <v>19</v>
      </c>
      <c r="D23" s="76">
        <v>12</v>
      </c>
      <c r="E23" s="77" t="s">
        <v>5</v>
      </c>
      <c r="F23" s="75" t="s">
        <v>38</v>
      </c>
      <c r="G23" s="78"/>
      <c r="H23" s="78"/>
      <c r="I23" s="78"/>
      <c r="J23" s="7">
        <f>D23*K23</f>
        <v>384</v>
      </c>
      <c r="K23" s="7">
        <v>32</v>
      </c>
      <c r="L23" s="20"/>
      <c r="M23" s="17">
        <f>D23*L23</f>
        <v>0</v>
      </c>
      <c r="N23" s="55" t="str">
        <f t="shared" si="0"/>
        <v xml:space="preserve"> </v>
      </c>
    </row>
    <row r="24" spans="1:14" ht="54.6" customHeight="1" x14ac:dyDescent="0.3">
      <c r="A24" s="63"/>
      <c r="B24" s="74">
        <v>18</v>
      </c>
      <c r="C24" s="79" t="s">
        <v>20</v>
      </c>
      <c r="D24" s="80">
        <v>12</v>
      </c>
      <c r="E24" s="81" t="s">
        <v>5</v>
      </c>
      <c r="F24" s="79" t="s">
        <v>21</v>
      </c>
      <c r="G24" s="78"/>
      <c r="H24" s="78"/>
      <c r="I24" s="78"/>
      <c r="J24" s="7">
        <f>D24*K24</f>
        <v>492</v>
      </c>
      <c r="K24" s="30">
        <v>41</v>
      </c>
      <c r="L24" s="21"/>
      <c r="M24" s="17">
        <f>D24*L24</f>
        <v>0</v>
      </c>
      <c r="N24" s="55" t="str">
        <f t="shared" si="0"/>
        <v xml:space="preserve"> </v>
      </c>
    </row>
    <row r="25" spans="1:14" ht="34.950000000000003" customHeight="1" x14ac:dyDescent="0.3">
      <c r="A25" s="63"/>
      <c r="B25" s="74">
        <v>19</v>
      </c>
      <c r="C25" s="75" t="s">
        <v>22</v>
      </c>
      <c r="D25" s="76">
        <v>3</v>
      </c>
      <c r="E25" s="77" t="s">
        <v>13</v>
      </c>
      <c r="F25" s="75" t="s">
        <v>37</v>
      </c>
      <c r="G25" s="78"/>
      <c r="H25" s="78"/>
      <c r="I25" s="78"/>
      <c r="J25" s="7">
        <f>D25*K25</f>
        <v>210</v>
      </c>
      <c r="K25" s="7">
        <v>70</v>
      </c>
      <c r="L25" s="20"/>
      <c r="M25" s="17">
        <f>D25*L25</f>
        <v>0</v>
      </c>
      <c r="N25" s="55" t="str">
        <f t="shared" si="0"/>
        <v xml:space="preserve"> </v>
      </c>
    </row>
    <row r="26" spans="1:14" ht="34.950000000000003" customHeight="1" x14ac:dyDescent="0.3">
      <c r="A26" s="63"/>
      <c r="B26" s="74">
        <v>20</v>
      </c>
      <c r="C26" s="75" t="s">
        <v>23</v>
      </c>
      <c r="D26" s="76">
        <v>3</v>
      </c>
      <c r="E26" s="77" t="s">
        <v>13</v>
      </c>
      <c r="F26" s="75" t="s">
        <v>36</v>
      </c>
      <c r="G26" s="78"/>
      <c r="H26" s="78"/>
      <c r="I26" s="78"/>
      <c r="J26" s="7">
        <f>D26*K26</f>
        <v>210</v>
      </c>
      <c r="K26" s="7">
        <v>70</v>
      </c>
      <c r="L26" s="20"/>
      <c r="M26" s="17">
        <f>D26*L26</f>
        <v>0</v>
      </c>
      <c r="N26" s="55" t="str">
        <f t="shared" si="0"/>
        <v xml:space="preserve"> </v>
      </c>
    </row>
    <row r="27" spans="1:14" ht="34.950000000000003" customHeight="1" x14ac:dyDescent="0.3">
      <c r="A27" s="63"/>
      <c r="B27" s="74">
        <v>21</v>
      </c>
      <c r="C27" s="75" t="s">
        <v>24</v>
      </c>
      <c r="D27" s="76">
        <v>40</v>
      </c>
      <c r="E27" s="77" t="s">
        <v>25</v>
      </c>
      <c r="F27" s="75" t="s">
        <v>70</v>
      </c>
      <c r="G27" s="78"/>
      <c r="H27" s="78"/>
      <c r="I27" s="78"/>
      <c r="J27" s="7">
        <f>D27*K27</f>
        <v>800</v>
      </c>
      <c r="K27" s="7">
        <v>20</v>
      </c>
      <c r="L27" s="20"/>
      <c r="M27" s="17">
        <f>D27*L27</f>
        <v>0</v>
      </c>
      <c r="N27" s="55" t="str">
        <f t="shared" si="0"/>
        <v xml:space="preserve"> </v>
      </c>
    </row>
    <row r="28" spans="1:14" ht="34.950000000000003" customHeight="1" x14ac:dyDescent="0.3">
      <c r="A28" s="63"/>
      <c r="B28" s="74">
        <v>22</v>
      </c>
      <c r="C28" s="75" t="s">
        <v>24</v>
      </c>
      <c r="D28" s="76">
        <v>40</v>
      </c>
      <c r="E28" s="77" t="s">
        <v>25</v>
      </c>
      <c r="F28" s="75" t="s">
        <v>69</v>
      </c>
      <c r="G28" s="78"/>
      <c r="H28" s="78"/>
      <c r="I28" s="78"/>
      <c r="J28" s="7">
        <f>D28*K28</f>
        <v>1000</v>
      </c>
      <c r="K28" s="7">
        <v>25</v>
      </c>
      <c r="L28" s="21"/>
      <c r="M28" s="17">
        <f>D28*L28</f>
        <v>0</v>
      </c>
      <c r="N28" s="55" t="str">
        <f t="shared" si="0"/>
        <v xml:space="preserve"> </v>
      </c>
    </row>
    <row r="29" spans="1:14" ht="34.950000000000003" customHeight="1" x14ac:dyDescent="0.3">
      <c r="A29" s="63"/>
      <c r="B29" s="74">
        <v>23</v>
      </c>
      <c r="C29" s="75" t="s">
        <v>26</v>
      </c>
      <c r="D29" s="80">
        <v>30</v>
      </c>
      <c r="E29" s="77" t="s">
        <v>25</v>
      </c>
      <c r="F29" s="75" t="s">
        <v>35</v>
      </c>
      <c r="G29" s="78"/>
      <c r="H29" s="78"/>
      <c r="I29" s="78"/>
      <c r="J29" s="7">
        <f>D29*K29</f>
        <v>3000</v>
      </c>
      <c r="K29" s="7">
        <v>100</v>
      </c>
      <c r="L29" s="20"/>
      <c r="M29" s="17">
        <f>D29*L29</f>
        <v>0</v>
      </c>
      <c r="N29" s="55" t="str">
        <f t="shared" si="0"/>
        <v xml:space="preserve"> </v>
      </c>
    </row>
    <row r="30" spans="1:14" ht="34.950000000000003" customHeight="1" x14ac:dyDescent="0.3">
      <c r="A30" s="63"/>
      <c r="B30" s="74">
        <v>24</v>
      </c>
      <c r="C30" s="75" t="s">
        <v>27</v>
      </c>
      <c r="D30" s="76">
        <v>30</v>
      </c>
      <c r="E30" s="77" t="s">
        <v>25</v>
      </c>
      <c r="F30" s="75" t="s">
        <v>34</v>
      </c>
      <c r="G30" s="78"/>
      <c r="H30" s="78"/>
      <c r="I30" s="78"/>
      <c r="J30" s="7">
        <f>D30*K30</f>
        <v>2250</v>
      </c>
      <c r="K30" s="7">
        <v>75</v>
      </c>
      <c r="L30" s="20"/>
      <c r="M30" s="17">
        <f>D30*L30</f>
        <v>0</v>
      </c>
      <c r="N30" s="55" t="str">
        <f t="shared" si="0"/>
        <v xml:space="preserve"> </v>
      </c>
    </row>
    <row r="31" spans="1:14" ht="45.6" customHeight="1" x14ac:dyDescent="0.3">
      <c r="A31" s="63"/>
      <c r="B31" s="74">
        <v>25</v>
      </c>
      <c r="C31" s="75" t="s">
        <v>28</v>
      </c>
      <c r="D31" s="76">
        <v>3</v>
      </c>
      <c r="E31" s="77" t="s">
        <v>5</v>
      </c>
      <c r="F31" s="75" t="s">
        <v>50</v>
      </c>
      <c r="G31" s="78"/>
      <c r="H31" s="78"/>
      <c r="I31" s="78"/>
      <c r="J31" s="7">
        <f>D31*K31</f>
        <v>109.5</v>
      </c>
      <c r="K31" s="31">
        <v>36.5</v>
      </c>
      <c r="L31" s="20"/>
      <c r="M31" s="17">
        <f>D31*L31</f>
        <v>0</v>
      </c>
      <c r="N31" s="55" t="str">
        <f t="shared" si="0"/>
        <v xml:space="preserve"> </v>
      </c>
    </row>
    <row r="32" spans="1:14" ht="34.950000000000003" customHeight="1" x14ac:dyDescent="0.3">
      <c r="A32" s="63"/>
      <c r="B32" s="74">
        <v>26</v>
      </c>
      <c r="C32" s="79" t="s">
        <v>29</v>
      </c>
      <c r="D32" s="80">
        <v>20</v>
      </c>
      <c r="E32" s="81" t="s">
        <v>5</v>
      </c>
      <c r="F32" s="79" t="s">
        <v>51</v>
      </c>
      <c r="G32" s="78"/>
      <c r="H32" s="78"/>
      <c r="I32" s="78"/>
      <c r="J32" s="7">
        <f>D32*K32</f>
        <v>270</v>
      </c>
      <c r="K32" s="7">
        <v>13.5</v>
      </c>
      <c r="L32" s="21"/>
      <c r="M32" s="17">
        <f>D32*L32</f>
        <v>0</v>
      </c>
      <c r="N32" s="55" t="str">
        <f t="shared" si="0"/>
        <v xml:space="preserve"> </v>
      </c>
    </row>
    <row r="33" spans="1:14" ht="34.950000000000003" customHeight="1" x14ac:dyDescent="0.3">
      <c r="A33" s="63"/>
      <c r="B33" s="74">
        <v>27</v>
      </c>
      <c r="C33" s="75" t="s">
        <v>30</v>
      </c>
      <c r="D33" s="76">
        <v>20</v>
      </c>
      <c r="E33" s="77" t="s">
        <v>5</v>
      </c>
      <c r="F33" s="75" t="s">
        <v>52</v>
      </c>
      <c r="G33" s="78"/>
      <c r="H33" s="78"/>
      <c r="I33" s="78"/>
      <c r="J33" s="7">
        <f>D33*K33</f>
        <v>220</v>
      </c>
      <c r="K33" s="7">
        <v>11</v>
      </c>
      <c r="L33" s="20"/>
      <c r="M33" s="17">
        <f>D33*L33</f>
        <v>0</v>
      </c>
      <c r="N33" s="55" t="str">
        <f t="shared" si="0"/>
        <v xml:space="preserve"> </v>
      </c>
    </row>
    <row r="34" spans="1:14" ht="34.950000000000003" customHeight="1" x14ac:dyDescent="0.3">
      <c r="A34" s="63"/>
      <c r="B34" s="74">
        <v>28</v>
      </c>
      <c r="C34" s="75" t="s">
        <v>30</v>
      </c>
      <c r="D34" s="76">
        <v>20</v>
      </c>
      <c r="E34" s="77" t="s">
        <v>5</v>
      </c>
      <c r="F34" s="75" t="s">
        <v>53</v>
      </c>
      <c r="G34" s="78"/>
      <c r="H34" s="78"/>
      <c r="I34" s="78"/>
      <c r="J34" s="7">
        <f>D34*K34</f>
        <v>80</v>
      </c>
      <c r="K34" s="7">
        <v>4</v>
      </c>
      <c r="L34" s="20"/>
      <c r="M34" s="17">
        <f>D34*L34</f>
        <v>0</v>
      </c>
      <c r="N34" s="55" t="str">
        <f t="shared" si="0"/>
        <v xml:space="preserve"> </v>
      </c>
    </row>
    <row r="35" spans="1:14" ht="34.950000000000003" customHeight="1" x14ac:dyDescent="0.3">
      <c r="A35" s="63"/>
      <c r="B35" s="74">
        <v>29</v>
      </c>
      <c r="C35" s="75" t="s">
        <v>30</v>
      </c>
      <c r="D35" s="76">
        <v>20</v>
      </c>
      <c r="E35" s="77" t="s">
        <v>5</v>
      </c>
      <c r="F35" s="75" t="s">
        <v>54</v>
      </c>
      <c r="G35" s="78"/>
      <c r="H35" s="78"/>
      <c r="I35" s="78"/>
      <c r="J35" s="7">
        <f>D35*K35</f>
        <v>240</v>
      </c>
      <c r="K35" s="31">
        <v>12</v>
      </c>
      <c r="L35" s="20"/>
      <c r="M35" s="17">
        <f>D35*L35</f>
        <v>0</v>
      </c>
      <c r="N35" s="55" t="str">
        <f t="shared" si="0"/>
        <v xml:space="preserve"> </v>
      </c>
    </row>
    <row r="36" spans="1:14" ht="34.950000000000003" customHeight="1" x14ac:dyDescent="0.3">
      <c r="A36" s="63"/>
      <c r="B36" s="74">
        <v>30</v>
      </c>
      <c r="C36" s="79" t="s">
        <v>31</v>
      </c>
      <c r="D36" s="80">
        <v>2</v>
      </c>
      <c r="E36" s="81" t="s">
        <v>13</v>
      </c>
      <c r="F36" s="79" t="s">
        <v>49</v>
      </c>
      <c r="G36" s="78"/>
      <c r="H36" s="78"/>
      <c r="I36" s="78"/>
      <c r="J36" s="7">
        <f>D36*K36</f>
        <v>20</v>
      </c>
      <c r="K36" s="7">
        <v>10</v>
      </c>
      <c r="L36" s="21"/>
      <c r="M36" s="17">
        <f>D36*L36</f>
        <v>0</v>
      </c>
      <c r="N36" s="55" t="str">
        <f t="shared" si="0"/>
        <v xml:space="preserve"> </v>
      </c>
    </row>
    <row r="37" spans="1:14" ht="34.950000000000003" customHeight="1" x14ac:dyDescent="0.3">
      <c r="A37" s="63"/>
      <c r="B37" s="74">
        <v>31</v>
      </c>
      <c r="C37" s="75" t="s">
        <v>32</v>
      </c>
      <c r="D37" s="76">
        <v>10</v>
      </c>
      <c r="E37" s="77" t="s">
        <v>5</v>
      </c>
      <c r="F37" s="75" t="s">
        <v>55</v>
      </c>
      <c r="G37" s="78"/>
      <c r="H37" s="78"/>
      <c r="I37" s="78"/>
      <c r="J37" s="7">
        <f>D37*K37</f>
        <v>60</v>
      </c>
      <c r="K37" s="7">
        <v>6</v>
      </c>
      <c r="L37" s="20"/>
      <c r="M37" s="17">
        <f>D37*L37</f>
        <v>0</v>
      </c>
      <c r="N37" s="55" t="str">
        <f t="shared" si="0"/>
        <v xml:space="preserve"> </v>
      </c>
    </row>
    <row r="38" spans="1:14" ht="34.950000000000003" customHeight="1" x14ac:dyDescent="0.3">
      <c r="A38" s="63"/>
      <c r="B38" s="74">
        <v>32</v>
      </c>
      <c r="C38" s="82" t="s">
        <v>33</v>
      </c>
      <c r="D38" s="83">
        <v>1</v>
      </c>
      <c r="E38" s="84" t="s">
        <v>5</v>
      </c>
      <c r="F38" s="82" t="s">
        <v>56</v>
      </c>
      <c r="G38" s="78"/>
      <c r="H38" s="78"/>
      <c r="I38" s="78"/>
      <c r="J38" s="7">
        <f>D38*K38</f>
        <v>29</v>
      </c>
      <c r="K38" s="7">
        <v>29</v>
      </c>
      <c r="L38" s="20"/>
      <c r="M38" s="17">
        <f>D38*L38</f>
        <v>0</v>
      </c>
      <c r="N38" s="55" t="str">
        <f t="shared" si="0"/>
        <v xml:space="preserve"> </v>
      </c>
    </row>
    <row r="39" spans="1:14" ht="63.6" customHeight="1" thickBot="1" x14ac:dyDescent="0.35">
      <c r="A39" s="63"/>
      <c r="B39" s="85">
        <v>33</v>
      </c>
      <c r="C39" s="86" t="s">
        <v>74</v>
      </c>
      <c r="D39" s="87">
        <v>10</v>
      </c>
      <c r="E39" s="88" t="s">
        <v>5</v>
      </c>
      <c r="F39" s="89" t="s">
        <v>73</v>
      </c>
      <c r="G39" s="90"/>
      <c r="H39" s="90"/>
      <c r="I39" s="90"/>
      <c r="J39" s="31">
        <f>D39*K39</f>
        <v>1200</v>
      </c>
      <c r="K39" s="40">
        <v>120</v>
      </c>
      <c r="L39" s="25"/>
      <c r="M39" s="27">
        <f>D39*L39</f>
        <v>0</v>
      </c>
      <c r="N39" s="56" t="str">
        <f t="shared" si="0"/>
        <v xml:space="preserve"> </v>
      </c>
    </row>
    <row r="40" spans="1:14" ht="44.4" customHeight="1" thickTop="1" x14ac:dyDescent="0.3">
      <c r="A40" s="67"/>
      <c r="B40" s="68">
        <v>34</v>
      </c>
      <c r="C40" s="69" t="s">
        <v>2</v>
      </c>
      <c r="D40" s="70">
        <v>640</v>
      </c>
      <c r="E40" s="71" t="s">
        <v>3</v>
      </c>
      <c r="F40" s="72" t="s">
        <v>65</v>
      </c>
      <c r="G40" s="73" t="s">
        <v>125</v>
      </c>
      <c r="H40" s="73" t="s">
        <v>138</v>
      </c>
      <c r="I40" s="73" t="s">
        <v>133</v>
      </c>
      <c r="J40" s="6">
        <f>D40*K40</f>
        <v>9280</v>
      </c>
      <c r="K40" s="6">
        <v>14.5</v>
      </c>
      <c r="L40" s="19"/>
      <c r="M40" s="16">
        <f>D40*L40</f>
        <v>0</v>
      </c>
      <c r="N40" s="54" t="str">
        <f t="shared" si="0"/>
        <v xml:space="preserve"> </v>
      </c>
    </row>
    <row r="41" spans="1:14" ht="57" customHeight="1" x14ac:dyDescent="0.3">
      <c r="A41" s="63"/>
      <c r="B41" s="74">
        <v>35</v>
      </c>
      <c r="C41" s="75" t="s">
        <v>4</v>
      </c>
      <c r="D41" s="76">
        <v>30</v>
      </c>
      <c r="E41" s="77" t="s">
        <v>5</v>
      </c>
      <c r="F41" s="75" t="s">
        <v>39</v>
      </c>
      <c r="G41" s="78"/>
      <c r="H41" s="78"/>
      <c r="I41" s="78"/>
      <c r="J41" s="7">
        <f>D41*K41</f>
        <v>1710</v>
      </c>
      <c r="K41" s="7">
        <v>57</v>
      </c>
      <c r="L41" s="21"/>
      <c r="M41" s="17">
        <f>D41*L41</f>
        <v>0</v>
      </c>
      <c r="N41" s="55" t="str">
        <f t="shared" si="0"/>
        <v xml:space="preserve"> </v>
      </c>
    </row>
    <row r="42" spans="1:14" ht="30" x14ac:dyDescent="0.3">
      <c r="A42" s="63"/>
      <c r="B42" s="74">
        <v>36</v>
      </c>
      <c r="C42" s="75" t="s">
        <v>75</v>
      </c>
      <c r="D42" s="80">
        <v>10</v>
      </c>
      <c r="E42" s="77" t="s">
        <v>5</v>
      </c>
      <c r="F42" s="75" t="s">
        <v>76</v>
      </c>
      <c r="G42" s="78"/>
      <c r="H42" s="78"/>
      <c r="I42" s="78"/>
      <c r="J42" s="7">
        <f>D42*K42</f>
        <v>4000</v>
      </c>
      <c r="K42" s="7">
        <v>400</v>
      </c>
      <c r="L42" s="20"/>
      <c r="M42" s="17">
        <f>D42*L42</f>
        <v>0</v>
      </c>
      <c r="N42" s="55" t="str">
        <f t="shared" si="0"/>
        <v xml:space="preserve"> </v>
      </c>
    </row>
    <row r="43" spans="1:14" ht="45" customHeight="1" x14ac:dyDescent="0.3">
      <c r="A43" s="63"/>
      <c r="B43" s="74">
        <v>37</v>
      </c>
      <c r="C43" s="75" t="s">
        <v>6</v>
      </c>
      <c r="D43" s="76">
        <v>20</v>
      </c>
      <c r="E43" s="77" t="s">
        <v>5</v>
      </c>
      <c r="F43" s="75" t="s">
        <v>140</v>
      </c>
      <c r="G43" s="78"/>
      <c r="H43" s="78"/>
      <c r="I43" s="78"/>
      <c r="J43" s="7">
        <f>D43*K43</f>
        <v>400</v>
      </c>
      <c r="K43" s="7">
        <v>20</v>
      </c>
      <c r="L43" s="20"/>
      <c r="M43" s="17">
        <f>D43*L43</f>
        <v>0</v>
      </c>
      <c r="N43" s="55" t="str">
        <f t="shared" si="0"/>
        <v xml:space="preserve"> </v>
      </c>
    </row>
    <row r="44" spans="1:14" ht="45" customHeight="1" x14ac:dyDescent="0.3">
      <c r="A44" s="63"/>
      <c r="B44" s="74">
        <v>38</v>
      </c>
      <c r="C44" s="75" t="s">
        <v>6</v>
      </c>
      <c r="D44" s="76">
        <v>4</v>
      </c>
      <c r="E44" s="77" t="s">
        <v>5</v>
      </c>
      <c r="F44" s="75" t="s">
        <v>141</v>
      </c>
      <c r="G44" s="78"/>
      <c r="H44" s="78"/>
      <c r="I44" s="78"/>
      <c r="J44" s="7">
        <f>D44*K44</f>
        <v>400</v>
      </c>
      <c r="K44" s="7">
        <v>100</v>
      </c>
      <c r="L44" s="20"/>
      <c r="M44" s="17">
        <f>D44*L44</f>
        <v>0</v>
      </c>
      <c r="N44" s="55" t="str">
        <f t="shared" si="0"/>
        <v xml:space="preserve"> </v>
      </c>
    </row>
    <row r="45" spans="1:14" ht="45" customHeight="1" x14ac:dyDescent="0.3">
      <c r="A45" s="63"/>
      <c r="B45" s="74">
        <v>39</v>
      </c>
      <c r="C45" s="79" t="s">
        <v>7</v>
      </c>
      <c r="D45" s="80">
        <v>5</v>
      </c>
      <c r="E45" s="81" t="s">
        <v>5</v>
      </c>
      <c r="F45" s="79" t="s">
        <v>41</v>
      </c>
      <c r="G45" s="78"/>
      <c r="H45" s="78"/>
      <c r="I45" s="78"/>
      <c r="J45" s="7">
        <f>D45*K45</f>
        <v>180</v>
      </c>
      <c r="K45" s="30">
        <v>36</v>
      </c>
      <c r="L45" s="21"/>
      <c r="M45" s="17">
        <f>D45*L45</f>
        <v>0</v>
      </c>
      <c r="N45" s="55" t="str">
        <f t="shared" si="0"/>
        <v xml:space="preserve"> </v>
      </c>
    </row>
    <row r="46" spans="1:14" ht="70.2" customHeight="1" x14ac:dyDescent="0.3">
      <c r="A46" s="63"/>
      <c r="B46" s="74">
        <v>40</v>
      </c>
      <c r="C46" s="75" t="s">
        <v>8</v>
      </c>
      <c r="D46" s="76">
        <v>10</v>
      </c>
      <c r="E46" s="77" t="s">
        <v>5</v>
      </c>
      <c r="F46" s="75" t="s">
        <v>42</v>
      </c>
      <c r="G46" s="78"/>
      <c r="H46" s="78"/>
      <c r="I46" s="78"/>
      <c r="J46" s="7">
        <f>D46*K46</f>
        <v>380</v>
      </c>
      <c r="K46" s="7">
        <v>38</v>
      </c>
      <c r="L46" s="20"/>
      <c r="M46" s="17">
        <f>D46*L46</f>
        <v>0</v>
      </c>
      <c r="N46" s="55" t="str">
        <f t="shared" si="0"/>
        <v xml:space="preserve"> </v>
      </c>
    </row>
    <row r="47" spans="1:14" ht="46.2" customHeight="1" x14ac:dyDescent="0.3">
      <c r="A47" s="63"/>
      <c r="B47" s="74">
        <v>41</v>
      </c>
      <c r="C47" s="75" t="s">
        <v>9</v>
      </c>
      <c r="D47" s="76">
        <v>10</v>
      </c>
      <c r="E47" s="77" t="s">
        <v>5</v>
      </c>
      <c r="F47" s="75" t="s">
        <v>43</v>
      </c>
      <c r="G47" s="78"/>
      <c r="H47" s="78"/>
      <c r="I47" s="78"/>
      <c r="J47" s="7">
        <f>D47*K47</f>
        <v>420</v>
      </c>
      <c r="K47" s="7">
        <v>42</v>
      </c>
      <c r="L47" s="20"/>
      <c r="M47" s="17">
        <f>D47*L47</f>
        <v>0</v>
      </c>
      <c r="N47" s="55" t="str">
        <f t="shared" si="0"/>
        <v xml:space="preserve"> </v>
      </c>
    </row>
    <row r="48" spans="1:14" ht="55.2" customHeight="1" x14ac:dyDescent="0.3">
      <c r="A48" s="63"/>
      <c r="B48" s="74">
        <v>42</v>
      </c>
      <c r="C48" s="75" t="s">
        <v>77</v>
      </c>
      <c r="D48" s="76">
        <v>10</v>
      </c>
      <c r="E48" s="77" t="s">
        <v>5</v>
      </c>
      <c r="F48" s="75" t="s">
        <v>78</v>
      </c>
      <c r="G48" s="78"/>
      <c r="H48" s="78"/>
      <c r="I48" s="78"/>
      <c r="J48" s="7">
        <f>D48*K48</f>
        <v>260</v>
      </c>
      <c r="K48" s="7">
        <v>26</v>
      </c>
      <c r="L48" s="20"/>
      <c r="M48" s="17">
        <f>D48*L48</f>
        <v>0</v>
      </c>
      <c r="N48" s="55" t="str">
        <f t="shared" si="0"/>
        <v xml:space="preserve"> </v>
      </c>
    </row>
    <row r="49" spans="1:14" ht="61.2" customHeight="1" x14ac:dyDescent="0.3">
      <c r="A49" s="63"/>
      <c r="B49" s="74">
        <v>43</v>
      </c>
      <c r="C49" s="79" t="s">
        <v>79</v>
      </c>
      <c r="D49" s="80">
        <v>20</v>
      </c>
      <c r="E49" s="81" t="s">
        <v>5</v>
      </c>
      <c r="F49" s="79" t="s">
        <v>80</v>
      </c>
      <c r="G49" s="78"/>
      <c r="H49" s="78"/>
      <c r="I49" s="78"/>
      <c r="J49" s="7">
        <f>D49*K49</f>
        <v>600</v>
      </c>
      <c r="K49" s="7">
        <v>30</v>
      </c>
      <c r="L49" s="20"/>
      <c r="M49" s="17">
        <f>D49*L49</f>
        <v>0</v>
      </c>
      <c r="N49" s="55" t="str">
        <f t="shared" si="0"/>
        <v xml:space="preserve"> </v>
      </c>
    </row>
    <row r="50" spans="1:14" ht="30" x14ac:dyDescent="0.3">
      <c r="A50" s="63"/>
      <c r="B50" s="74">
        <v>44</v>
      </c>
      <c r="C50" s="79" t="s">
        <v>11</v>
      </c>
      <c r="D50" s="80">
        <v>30</v>
      </c>
      <c r="E50" s="81" t="s">
        <v>5</v>
      </c>
      <c r="F50" s="79" t="s">
        <v>47</v>
      </c>
      <c r="G50" s="78"/>
      <c r="H50" s="78"/>
      <c r="I50" s="78"/>
      <c r="J50" s="7">
        <f>D50*K50</f>
        <v>1050</v>
      </c>
      <c r="K50" s="7">
        <v>35</v>
      </c>
      <c r="L50" s="21"/>
      <c r="M50" s="17">
        <f>D50*L50</f>
        <v>0</v>
      </c>
      <c r="N50" s="55" t="str">
        <f t="shared" si="0"/>
        <v xml:space="preserve"> </v>
      </c>
    </row>
    <row r="51" spans="1:14" ht="34.200000000000003" customHeight="1" x14ac:dyDescent="0.3">
      <c r="A51" s="63"/>
      <c r="B51" s="74">
        <v>45</v>
      </c>
      <c r="C51" s="79" t="s">
        <v>14</v>
      </c>
      <c r="D51" s="80">
        <v>12</v>
      </c>
      <c r="E51" s="81" t="s">
        <v>5</v>
      </c>
      <c r="F51" s="79" t="s">
        <v>81</v>
      </c>
      <c r="G51" s="78"/>
      <c r="H51" s="78"/>
      <c r="I51" s="78"/>
      <c r="J51" s="7">
        <f>D51*K51</f>
        <v>372</v>
      </c>
      <c r="K51" s="30">
        <v>31</v>
      </c>
      <c r="L51" s="21"/>
      <c r="M51" s="17">
        <f>D51*L51</f>
        <v>0</v>
      </c>
      <c r="N51" s="55" t="str">
        <f t="shared" si="0"/>
        <v xml:space="preserve"> </v>
      </c>
    </row>
    <row r="52" spans="1:14" ht="34.200000000000003" customHeight="1" x14ac:dyDescent="0.3">
      <c r="A52" s="63"/>
      <c r="B52" s="74">
        <v>46</v>
      </c>
      <c r="C52" s="75" t="s">
        <v>14</v>
      </c>
      <c r="D52" s="76">
        <v>20</v>
      </c>
      <c r="E52" s="77" t="s">
        <v>5</v>
      </c>
      <c r="F52" s="75" t="s">
        <v>46</v>
      </c>
      <c r="G52" s="78"/>
      <c r="H52" s="78"/>
      <c r="I52" s="78"/>
      <c r="J52" s="7">
        <f>D52*K52</f>
        <v>280</v>
      </c>
      <c r="K52" s="7">
        <v>14</v>
      </c>
      <c r="L52" s="20"/>
      <c r="M52" s="17">
        <f>D52*L52</f>
        <v>0</v>
      </c>
      <c r="N52" s="55" t="str">
        <f t="shared" si="0"/>
        <v xml:space="preserve"> </v>
      </c>
    </row>
    <row r="53" spans="1:14" ht="46.2" customHeight="1" x14ac:dyDescent="0.3">
      <c r="A53" s="63"/>
      <c r="B53" s="74">
        <v>47</v>
      </c>
      <c r="C53" s="75" t="s">
        <v>14</v>
      </c>
      <c r="D53" s="76">
        <v>2</v>
      </c>
      <c r="E53" s="77" t="s">
        <v>13</v>
      </c>
      <c r="F53" s="75" t="s">
        <v>15</v>
      </c>
      <c r="G53" s="78"/>
      <c r="H53" s="78"/>
      <c r="I53" s="78"/>
      <c r="J53" s="7">
        <f>D53*K53</f>
        <v>798</v>
      </c>
      <c r="K53" s="7">
        <v>399</v>
      </c>
      <c r="L53" s="20"/>
      <c r="M53" s="17">
        <f>D53*L53</f>
        <v>0</v>
      </c>
      <c r="N53" s="55" t="str">
        <f t="shared" si="0"/>
        <v xml:space="preserve"> </v>
      </c>
    </row>
    <row r="54" spans="1:14" ht="45.6" customHeight="1" x14ac:dyDescent="0.3">
      <c r="A54" s="63"/>
      <c r="B54" s="74">
        <v>48</v>
      </c>
      <c r="C54" s="79" t="s">
        <v>16</v>
      </c>
      <c r="D54" s="80">
        <v>10</v>
      </c>
      <c r="E54" s="81" t="s">
        <v>5</v>
      </c>
      <c r="F54" s="79" t="s">
        <v>72</v>
      </c>
      <c r="G54" s="78"/>
      <c r="H54" s="78"/>
      <c r="I54" s="78"/>
      <c r="J54" s="7">
        <f>D54*K54</f>
        <v>1000</v>
      </c>
      <c r="K54" s="30">
        <v>100</v>
      </c>
      <c r="L54" s="21"/>
      <c r="M54" s="17">
        <f>D54*L54</f>
        <v>0</v>
      </c>
      <c r="N54" s="55" t="str">
        <f t="shared" si="0"/>
        <v xml:space="preserve"> </v>
      </c>
    </row>
    <row r="55" spans="1:14" ht="34.950000000000003" customHeight="1" x14ac:dyDescent="0.3">
      <c r="A55" s="63"/>
      <c r="B55" s="74">
        <v>49</v>
      </c>
      <c r="C55" s="75" t="s">
        <v>17</v>
      </c>
      <c r="D55" s="76">
        <v>12</v>
      </c>
      <c r="E55" s="77" t="s">
        <v>5</v>
      </c>
      <c r="F55" s="75" t="s">
        <v>82</v>
      </c>
      <c r="G55" s="78"/>
      <c r="H55" s="78"/>
      <c r="I55" s="78"/>
      <c r="J55" s="7">
        <f>D55*K55</f>
        <v>240</v>
      </c>
      <c r="K55" s="7">
        <v>20</v>
      </c>
      <c r="L55" s="20"/>
      <c r="M55" s="17">
        <f>D55*L55</f>
        <v>0</v>
      </c>
      <c r="N55" s="55" t="str">
        <f t="shared" si="0"/>
        <v xml:space="preserve"> </v>
      </c>
    </row>
    <row r="56" spans="1:14" ht="34.950000000000003" customHeight="1" x14ac:dyDescent="0.3">
      <c r="A56" s="63"/>
      <c r="B56" s="74">
        <v>50</v>
      </c>
      <c r="C56" s="75" t="s">
        <v>17</v>
      </c>
      <c r="D56" s="76">
        <v>12</v>
      </c>
      <c r="E56" s="77" t="s">
        <v>5</v>
      </c>
      <c r="F56" s="75" t="s">
        <v>45</v>
      </c>
      <c r="G56" s="78"/>
      <c r="H56" s="78"/>
      <c r="I56" s="78"/>
      <c r="J56" s="7">
        <f>D56*K56</f>
        <v>240</v>
      </c>
      <c r="K56" s="31">
        <v>20</v>
      </c>
      <c r="L56" s="20"/>
      <c r="M56" s="17">
        <f>D56*L56</f>
        <v>0</v>
      </c>
      <c r="N56" s="55" t="str">
        <f t="shared" si="0"/>
        <v xml:space="preserve"> </v>
      </c>
    </row>
    <row r="57" spans="1:14" ht="45" customHeight="1" x14ac:dyDescent="0.3">
      <c r="A57" s="63"/>
      <c r="B57" s="74">
        <v>51</v>
      </c>
      <c r="C57" s="79" t="s">
        <v>83</v>
      </c>
      <c r="D57" s="80">
        <v>20</v>
      </c>
      <c r="E57" s="81" t="s">
        <v>5</v>
      </c>
      <c r="F57" s="79" t="s">
        <v>84</v>
      </c>
      <c r="G57" s="78"/>
      <c r="H57" s="78"/>
      <c r="I57" s="78"/>
      <c r="J57" s="7">
        <f>D57*K57</f>
        <v>1480</v>
      </c>
      <c r="K57" s="7">
        <v>74</v>
      </c>
      <c r="L57" s="21"/>
      <c r="M57" s="17">
        <f>D57*L57</f>
        <v>0</v>
      </c>
      <c r="N57" s="55" t="str">
        <f t="shared" si="0"/>
        <v xml:space="preserve"> </v>
      </c>
    </row>
    <row r="58" spans="1:14" ht="45" customHeight="1" x14ac:dyDescent="0.3">
      <c r="A58" s="63"/>
      <c r="B58" s="74">
        <v>52</v>
      </c>
      <c r="C58" s="75" t="s">
        <v>83</v>
      </c>
      <c r="D58" s="76">
        <v>20</v>
      </c>
      <c r="E58" s="77" t="s">
        <v>5</v>
      </c>
      <c r="F58" s="75" t="s">
        <v>85</v>
      </c>
      <c r="G58" s="78"/>
      <c r="H58" s="78"/>
      <c r="I58" s="78"/>
      <c r="J58" s="7">
        <f>D58*K58</f>
        <v>1420</v>
      </c>
      <c r="K58" s="7">
        <v>71</v>
      </c>
      <c r="L58" s="20"/>
      <c r="M58" s="17">
        <f>D58*L58</f>
        <v>0</v>
      </c>
      <c r="N58" s="55" t="str">
        <f t="shared" si="0"/>
        <v xml:space="preserve"> </v>
      </c>
    </row>
    <row r="59" spans="1:14" ht="34.950000000000003" customHeight="1" x14ac:dyDescent="0.3">
      <c r="A59" s="63"/>
      <c r="B59" s="74">
        <v>53</v>
      </c>
      <c r="C59" s="75" t="s">
        <v>19</v>
      </c>
      <c r="D59" s="76">
        <v>20</v>
      </c>
      <c r="E59" s="77" t="s">
        <v>5</v>
      </c>
      <c r="F59" s="75" t="s">
        <v>38</v>
      </c>
      <c r="G59" s="78"/>
      <c r="H59" s="78"/>
      <c r="I59" s="78"/>
      <c r="J59" s="7">
        <f>D59*K59</f>
        <v>640</v>
      </c>
      <c r="K59" s="31">
        <v>32</v>
      </c>
      <c r="L59" s="26"/>
      <c r="M59" s="17">
        <f>D59*L59</f>
        <v>0</v>
      </c>
      <c r="N59" s="55" t="str">
        <f t="shared" si="0"/>
        <v xml:space="preserve"> </v>
      </c>
    </row>
    <row r="60" spans="1:14" ht="34.950000000000003" customHeight="1" x14ac:dyDescent="0.3">
      <c r="A60" s="63"/>
      <c r="B60" s="74">
        <v>54</v>
      </c>
      <c r="C60" s="79" t="s">
        <v>86</v>
      </c>
      <c r="D60" s="80">
        <v>5</v>
      </c>
      <c r="E60" s="81" t="s">
        <v>13</v>
      </c>
      <c r="F60" s="79" t="s">
        <v>87</v>
      </c>
      <c r="G60" s="78"/>
      <c r="H60" s="78"/>
      <c r="I60" s="78"/>
      <c r="J60" s="7">
        <f>D60*K60</f>
        <v>350</v>
      </c>
      <c r="K60" s="41">
        <v>70</v>
      </c>
      <c r="L60" s="20"/>
      <c r="M60" s="17">
        <f>D60*L60</f>
        <v>0</v>
      </c>
      <c r="N60" s="55" t="str">
        <f t="shared" si="0"/>
        <v xml:space="preserve"> </v>
      </c>
    </row>
    <row r="61" spans="1:14" ht="34.950000000000003" customHeight="1" x14ac:dyDescent="0.3">
      <c r="A61" s="63"/>
      <c r="B61" s="74">
        <v>55</v>
      </c>
      <c r="C61" s="75" t="s">
        <v>22</v>
      </c>
      <c r="D61" s="76">
        <v>10</v>
      </c>
      <c r="E61" s="77" t="s">
        <v>13</v>
      </c>
      <c r="F61" s="75" t="s">
        <v>37</v>
      </c>
      <c r="G61" s="78"/>
      <c r="H61" s="78"/>
      <c r="I61" s="78"/>
      <c r="J61" s="7">
        <f>D61*K61</f>
        <v>700</v>
      </c>
      <c r="K61" s="7">
        <v>70</v>
      </c>
      <c r="L61" s="20"/>
      <c r="M61" s="17">
        <f>D61*L61</f>
        <v>0</v>
      </c>
      <c r="N61" s="55" t="str">
        <f t="shared" si="0"/>
        <v xml:space="preserve"> </v>
      </c>
    </row>
    <row r="62" spans="1:14" ht="34.950000000000003" customHeight="1" x14ac:dyDescent="0.3">
      <c r="A62" s="63"/>
      <c r="B62" s="74">
        <v>56</v>
      </c>
      <c r="C62" s="75" t="s">
        <v>23</v>
      </c>
      <c r="D62" s="76">
        <v>15</v>
      </c>
      <c r="E62" s="77" t="s">
        <v>13</v>
      </c>
      <c r="F62" s="75" t="s">
        <v>36</v>
      </c>
      <c r="G62" s="78"/>
      <c r="H62" s="78"/>
      <c r="I62" s="78"/>
      <c r="J62" s="7">
        <f>D62*K62</f>
        <v>1050</v>
      </c>
      <c r="K62" s="7">
        <v>70</v>
      </c>
      <c r="L62" s="20"/>
      <c r="M62" s="17">
        <f>D62*L62</f>
        <v>0</v>
      </c>
      <c r="N62" s="55" t="str">
        <f t="shared" si="0"/>
        <v xml:space="preserve"> </v>
      </c>
    </row>
    <row r="63" spans="1:14" ht="34.950000000000003" customHeight="1" x14ac:dyDescent="0.3">
      <c r="A63" s="63"/>
      <c r="B63" s="74">
        <v>57</v>
      </c>
      <c r="C63" s="75" t="s">
        <v>24</v>
      </c>
      <c r="D63" s="76">
        <v>30</v>
      </c>
      <c r="E63" s="77" t="s">
        <v>25</v>
      </c>
      <c r="F63" s="75" t="s">
        <v>70</v>
      </c>
      <c r="G63" s="78"/>
      <c r="H63" s="78"/>
      <c r="I63" s="78"/>
      <c r="J63" s="7">
        <f>D63*K63</f>
        <v>600</v>
      </c>
      <c r="K63" s="7">
        <v>20</v>
      </c>
      <c r="L63" s="20"/>
      <c r="M63" s="17">
        <f>D63*L63</f>
        <v>0</v>
      </c>
      <c r="N63" s="55" t="str">
        <f t="shared" si="0"/>
        <v xml:space="preserve"> </v>
      </c>
    </row>
    <row r="64" spans="1:14" ht="34.950000000000003" customHeight="1" x14ac:dyDescent="0.3">
      <c r="A64" s="63"/>
      <c r="B64" s="74">
        <v>58</v>
      </c>
      <c r="C64" s="75" t="s">
        <v>24</v>
      </c>
      <c r="D64" s="76">
        <v>60</v>
      </c>
      <c r="E64" s="77" t="s">
        <v>25</v>
      </c>
      <c r="F64" s="75" t="s">
        <v>69</v>
      </c>
      <c r="G64" s="78"/>
      <c r="H64" s="78"/>
      <c r="I64" s="78"/>
      <c r="J64" s="7">
        <f>D64*K64</f>
        <v>1500</v>
      </c>
      <c r="K64" s="7">
        <v>25</v>
      </c>
      <c r="L64" s="21"/>
      <c r="M64" s="17">
        <f>D64*L64</f>
        <v>0</v>
      </c>
      <c r="N64" s="55" t="str">
        <f t="shared" si="0"/>
        <v xml:space="preserve"> </v>
      </c>
    </row>
    <row r="65" spans="1:14" ht="34.950000000000003" customHeight="1" x14ac:dyDescent="0.3">
      <c r="A65" s="63"/>
      <c r="B65" s="74">
        <v>59</v>
      </c>
      <c r="C65" s="75" t="s">
        <v>26</v>
      </c>
      <c r="D65" s="80">
        <v>30</v>
      </c>
      <c r="E65" s="77" t="s">
        <v>25</v>
      </c>
      <c r="F65" s="75" t="s">
        <v>35</v>
      </c>
      <c r="G65" s="78"/>
      <c r="H65" s="78"/>
      <c r="I65" s="78"/>
      <c r="J65" s="7">
        <f>D65*K65</f>
        <v>3000</v>
      </c>
      <c r="K65" s="7">
        <v>100</v>
      </c>
      <c r="L65" s="20"/>
      <c r="M65" s="17">
        <f>D65*L65</f>
        <v>0</v>
      </c>
      <c r="N65" s="55" t="str">
        <f t="shared" si="0"/>
        <v xml:space="preserve"> </v>
      </c>
    </row>
    <row r="66" spans="1:14" ht="34.950000000000003" customHeight="1" x14ac:dyDescent="0.3">
      <c r="A66" s="63"/>
      <c r="B66" s="74">
        <v>60</v>
      </c>
      <c r="C66" s="75" t="s">
        <v>27</v>
      </c>
      <c r="D66" s="76">
        <v>30</v>
      </c>
      <c r="E66" s="77" t="s">
        <v>25</v>
      </c>
      <c r="F66" s="75" t="s">
        <v>34</v>
      </c>
      <c r="G66" s="78"/>
      <c r="H66" s="78"/>
      <c r="I66" s="78"/>
      <c r="J66" s="7">
        <f>D66*K66</f>
        <v>2250</v>
      </c>
      <c r="K66" s="7">
        <v>75</v>
      </c>
      <c r="L66" s="20"/>
      <c r="M66" s="17">
        <f>D66*L66</f>
        <v>0</v>
      </c>
      <c r="N66" s="55" t="str">
        <f t="shared" si="0"/>
        <v xml:space="preserve"> </v>
      </c>
    </row>
    <row r="67" spans="1:14" ht="34.950000000000003" customHeight="1" x14ac:dyDescent="0.3">
      <c r="A67" s="63"/>
      <c r="B67" s="74">
        <v>61</v>
      </c>
      <c r="C67" s="75" t="s">
        <v>88</v>
      </c>
      <c r="D67" s="76">
        <v>6</v>
      </c>
      <c r="E67" s="77" t="s">
        <v>5</v>
      </c>
      <c r="F67" s="75" t="s">
        <v>89</v>
      </c>
      <c r="G67" s="78"/>
      <c r="H67" s="78"/>
      <c r="I67" s="78"/>
      <c r="J67" s="7">
        <f>D67*K67</f>
        <v>216</v>
      </c>
      <c r="K67" s="7">
        <v>36</v>
      </c>
      <c r="L67" s="20"/>
      <c r="M67" s="17">
        <f>D67*L67</f>
        <v>0</v>
      </c>
      <c r="N67" s="55" t="str">
        <f t="shared" si="0"/>
        <v xml:space="preserve"> </v>
      </c>
    </row>
    <row r="68" spans="1:14" ht="34.950000000000003" customHeight="1" x14ac:dyDescent="0.3">
      <c r="A68" s="63"/>
      <c r="B68" s="74">
        <v>62</v>
      </c>
      <c r="C68" s="79" t="s">
        <v>29</v>
      </c>
      <c r="D68" s="80">
        <v>20</v>
      </c>
      <c r="E68" s="81" t="s">
        <v>5</v>
      </c>
      <c r="F68" s="79" t="s">
        <v>51</v>
      </c>
      <c r="G68" s="78"/>
      <c r="H68" s="78"/>
      <c r="I68" s="78"/>
      <c r="J68" s="7">
        <f>D68*K68</f>
        <v>270</v>
      </c>
      <c r="K68" s="30">
        <v>13.5</v>
      </c>
      <c r="L68" s="21"/>
      <c r="M68" s="17">
        <f>D68*L68</f>
        <v>0</v>
      </c>
      <c r="N68" s="55" t="str">
        <f t="shared" si="0"/>
        <v xml:space="preserve"> </v>
      </c>
    </row>
    <row r="69" spans="1:14" ht="34.950000000000003" customHeight="1" x14ac:dyDescent="0.3">
      <c r="A69" s="63"/>
      <c r="B69" s="74">
        <v>63</v>
      </c>
      <c r="C69" s="75" t="s">
        <v>29</v>
      </c>
      <c r="D69" s="76">
        <v>20</v>
      </c>
      <c r="E69" s="77" t="s">
        <v>5</v>
      </c>
      <c r="F69" s="75" t="s">
        <v>90</v>
      </c>
      <c r="G69" s="78"/>
      <c r="H69" s="78"/>
      <c r="I69" s="78"/>
      <c r="J69" s="7">
        <f>D69*K69</f>
        <v>296</v>
      </c>
      <c r="K69" s="7">
        <v>14.8</v>
      </c>
      <c r="L69" s="20"/>
      <c r="M69" s="17">
        <f>D69*L69</f>
        <v>0</v>
      </c>
      <c r="N69" s="55" t="str">
        <f t="shared" si="0"/>
        <v xml:space="preserve"> </v>
      </c>
    </row>
    <row r="70" spans="1:14" ht="34.950000000000003" customHeight="1" x14ac:dyDescent="0.3">
      <c r="A70" s="63"/>
      <c r="B70" s="74">
        <v>64</v>
      </c>
      <c r="C70" s="75" t="s">
        <v>30</v>
      </c>
      <c r="D70" s="76">
        <v>30</v>
      </c>
      <c r="E70" s="77" t="s">
        <v>5</v>
      </c>
      <c r="F70" s="75" t="s">
        <v>52</v>
      </c>
      <c r="G70" s="78"/>
      <c r="H70" s="78"/>
      <c r="I70" s="78"/>
      <c r="J70" s="7">
        <f>D70*K70</f>
        <v>330</v>
      </c>
      <c r="K70" s="7">
        <v>11</v>
      </c>
      <c r="L70" s="20"/>
      <c r="M70" s="17">
        <f>D70*L70</f>
        <v>0</v>
      </c>
      <c r="N70" s="55" t="str">
        <f t="shared" si="0"/>
        <v xml:space="preserve"> </v>
      </c>
    </row>
    <row r="71" spans="1:14" ht="34.950000000000003" customHeight="1" x14ac:dyDescent="0.3">
      <c r="A71" s="63"/>
      <c r="B71" s="74">
        <v>65</v>
      </c>
      <c r="C71" s="75" t="s">
        <v>30</v>
      </c>
      <c r="D71" s="80">
        <v>20</v>
      </c>
      <c r="E71" s="77" t="s">
        <v>5</v>
      </c>
      <c r="F71" s="75" t="s">
        <v>54</v>
      </c>
      <c r="G71" s="78"/>
      <c r="H71" s="78"/>
      <c r="I71" s="78"/>
      <c r="J71" s="7">
        <f>D71*K71</f>
        <v>240</v>
      </c>
      <c r="K71" s="7">
        <v>12</v>
      </c>
      <c r="L71" s="20"/>
      <c r="M71" s="17">
        <f>D71*L71</f>
        <v>0</v>
      </c>
      <c r="N71" s="55" t="str">
        <f t="shared" si="0"/>
        <v xml:space="preserve"> </v>
      </c>
    </row>
    <row r="72" spans="1:14" ht="34.950000000000003" customHeight="1" x14ac:dyDescent="0.3">
      <c r="A72" s="63"/>
      <c r="B72" s="74">
        <v>66</v>
      </c>
      <c r="C72" s="75" t="s">
        <v>91</v>
      </c>
      <c r="D72" s="76">
        <v>20</v>
      </c>
      <c r="E72" s="77" t="s">
        <v>5</v>
      </c>
      <c r="F72" s="75" t="s">
        <v>92</v>
      </c>
      <c r="G72" s="91"/>
      <c r="H72" s="78"/>
      <c r="I72" s="78"/>
      <c r="J72" s="7">
        <f>D72*K72</f>
        <v>140</v>
      </c>
      <c r="K72" s="7">
        <v>7</v>
      </c>
      <c r="L72" s="20"/>
      <c r="M72" s="17">
        <f>D72*L72</f>
        <v>0</v>
      </c>
      <c r="N72" s="55" t="str">
        <f t="shared" ref="N72:N120" si="1">IF(ISNUMBER(L72), IF(L72&gt;K72,"NEVYHOVUJE","VYHOVUJE")," ")</f>
        <v xml:space="preserve"> </v>
      </c>
    </row>
    <row r="73" spans="1:14" ht="34.950000000000003" customHeight="1" x14ac:dyDescent="0.3">
      <c r="A73" s="63"/>
      <c r="B73" s="74">
        <v>67</v>
      </c>
      <c r="C73" s="79" t="s">
        <v>31</v>
      </c>
      <c r="D73" s="80">
        <v>3</v>
      </c>
      <c r="E73" s="81" t="s">
        <v>13</v>
      </c>
      <c r="F73" s="79" t="s">
        <v>49</v>
      </c>
      <c r="G73" s="78"/>
      <c r="H73" s="78"/>
      <c r="I73" s="78"/>
      <c r="J73" s="7">
        <f>D73*K73</f>
        <v>30</v>
      </c>
      <c r="K73" s="7">
        <v>10</v>
      </c>
      <c r="L73" s="21"/>
      <c r="M73" s="17">
        <f>D73*L73</f>
        <v>0</v>
      </c>
      <c r="N73" s="55" t="str">
        <f t="shared" si="1"/>
        <v xml:space="preserve"> </v>
      </c>
    </row>
    <row r="74" spans="1:14" ht="34.950000000000003" customHeight="1" thickBot="1" x14ac:dyDescent="0.35">
      <c r="A74" s="63"/>
      <c r="B74" s="92">
        <v>68</v>
      </c>
      <c r="C74" s="93" t="s">
        <v>93</v>
      </c>
      <c r="D74" s="94">
        <v>6</v>
      </c>
      <c r="E74" s="95" t="s">
        <v>5</v>
      </c>
      <c r="F74" s="93" t="s">
        <v>94</v>
      </c>
      <c r="G74" s="90"/>
      <c r="H74" s="90"/>
      <c r="I74" s="90"/>
      <c r="J74" s="8">
        <f>D74*K74</f>
        <v>180</v>
      </c>
      <c r="K74" s="40">
        <v>30</v>
      </c>
      <c r="L74" s="25"/>
      <c r="M74" s="29">
        <f>D74*L74</f>
        <v>0</v>
      </c>
      <c r="N74" s="56" t="str">
        <f t="shared" si="1"/>
        <v xml:space="preserve"> </v>
      </c>
    </row>
    <row r="75" spans="1:14" ht="51" customHeight="1" thickTop="1" x14ac:dyDescent="0.3">
      <c r="A75" s="67"/>
      <c r="B75" s="68">
        <v>69</v>
      </c>
      <c r="C75" s="69" t="s">
        <v>2</v>
      </c>
      <c r="D75" s="70">
        <v>200</v>
      </c>
      <c r="E75" s="71" t="s">
        <v>3</v>
      </c>
      <c r="F75" s="72" t="s">
        <v>65</v>
      </c>
      <c r="G75" s="96" t="s">
        <v>125</v>
      </c>
      <c r="H75" s="96" t="s">
        <v>138</v>
      </c>
      <c r="I75" s="96" t="s">
        <v>134</v>
      </c>
      <c r="J75" s="6">
        <f>D75*K75</f>
        <v>2900</v>
      </c>
      <c r="K75" s="6">
        <v>14.5</v>
      </c>
      <c r="L75" s="19"/>
      <c r="M75" s="16">
        <f>D75*L75</f>
        <v>0</v>
      </c>
      <c r="N75" s="54" t="str">
        <f t="shared" si="1"/>
        <v xml:space="preserve"> </v>
      </c>
    </row>
    <row r="76" spans="1:14" ht="61.2" customHeight="1" x14ac:dyDescent="0.3">
      <c r="A76" s="63"/>
      <c r="B76" s="74">
        <v>70</v>
      </c>
      <c r="C76" s="75" t="s">
        <v>4</v>
      </c>
      <c r="D76" s="76">
        <v>30</v>
      </c>
      <c r="E76" s="77" t="s">
        <v>5</v>
      </c>
      <c r="F76" s="75" t="s">
        <v>39</v>
      </c>
      <c r="G76" s="97"/>
      <c r="H76" s="97"/>
      <c r="I76" s="97"/>
      <c r="J76" s="7">
        <f>D76*K76</f>
        <v>1710</v>
      </c>
      <c r="K76" s="7">
        <v>57</v>
      </c>
      <c r="L76" s="20"/>
      <c r="M76" s="17">
        <f>D76*L76</f>
        <v>0</v>
      </c>
      <c r="N76" s="55" t="str">
        <f t="shared" si="1"/>
        <v xml:space="preserve"> </v>
      </c>
    </row>
    <row r="77" spans="1:14" ht="55.2" customHeight="1" x14ac:dyDescent="0.3">
      <c r="A77" s="63"/>
      <c r="B77" s="74">
        <v>71</v>
      </c>
      <c r="C77" s="75" t="s">
        <v>95</v>
      </c>
      <c r="D77" s="76">
        <v>6</v>
      </c>
      <c r="E77" s="77" t="s">
        <v>5</v>
      </c>
      <c r="F77" s="75" t="s">
        <v>96</v>
      </c>
      <c r="G77" s="97"/>
      <c r="H77" s="97"/>
      <c r="I77" s="97"/>
      <c r="J77" s="7">
        <f>D77*K77</f>
        <v>660</v>
      </c>
      <c r="K77" s="7">
        <v>110</v>
      </c>
      <c r="L77" s="20"/>
      <c r="M77" s="17">
        <f>D77*L77</f>
        <v>0</v>
      </c>
      <c r="N77" s="55" t="str">
        <f t="shared" si="1"/>
        <v xml:space="preserve"> </v>
      </c>
    </row>
    <row r="78" spans="1:14" ht="40.799999999999997" customHeight="1" x14ac:dyDescent="0.3">
      <c r="A78" s="63"/>
      <c r="B78" s="74">
        <v>72</v>
      </c>
      <c r="C78" s="75" t="s">
        <v>75</v>
      </c>
      <c r="D78" s="76">
        <v>2</v>
      </c>
      <c r="E78" s="77" t="s">
        <v>5</v>
      </c>
      <c r="F78" s="75" t="s">
        <v>76</v>
      </c>
      <c r="G78" s="97"/>
      <c r="H78" s="97"/>
      <c r="I78" s="97"/>
      <c r="J78" s="7">
        <f>D78*K78</f>
        <v>800</v>
      </c>
      <c r="K78" s="7">
        <v>400</v>
      </c>
      <c r="L78" s="20"/>
      <c r="M78" s="17">
        <f>D78*L78</f>
        <v>0</v>
      </c>
      <c r="N78" s="55" t="str">
        <f t="shared" si="1"/>
        <v xml:space="preserve"> </v>
      </c>
    </row>
    <row r="79" spans="1:14" ht="34.799999999999997" customHeight="1" x14ac:dyDescent="0.3">
      <c r="A79" s="63"/>
      <c r="B79" s="74">
        <v>73</v>
      </c>
      <c r="C79" s="75" t="s">
        <v>66</v>
      </c>
      <c r="D79" s="76">
        <v>1</v>
      </c>
      <c r="E79" s="77" t="s">
        <v>5</v>
      </c>
      <c r="F79" s="75" t="s">
        <v>67</v>
      </c>
      <c r="G79" s="97"/>
      <c r="H79" s="97"/>
      <c r="I79" s="97"/>
      <c r="J79" s="7">
        <f>D79*K79</f>
        <v>360</v>
      </c>
      <c r="K79" s="7">
        <v>360</v>
      </c>
      <c r="L79" s="20"/>
      <c r="M79" s="17">
        <f>D79*L79</f>
        <v>0</v>
      </c>
      <c r="N79" s="55" t="str">
        <f t="shared" si="1"/>
        <v xml:space="preserve"> </v>
      </c>
    </row>
    <row r="80" spans="1:14" ht="46.2" customHeight="1" x14ac:dyDescent="0.3">
      <c r="A80" s="63"/>
      <c r="B80" s="74">
        <v>74</v>
      </c>
      <c r="C80" s="75" t="s">
        <v>6</v>
      </c>
      <c r="D80" s="76">
        <v>30</v>
      </c>
      <c r="E80" s="77" t="s">
        <v>5</v>
      </c>
      <c r="F80" s="75" t="s">
        <v>140</v>
      </c>
      <c r="G80" s="97"/>
      <c r="H80" s="97"/>
      <c r="I80" s="97"/>
      <c r="J80" s="7">
        <f>D80*K80</f>
        <v>600</v>
      </c>
      <c r="K80" s="7">
        <v>20</v>
      </c>
      <c r="L80" s="20"/>
      <c r="M80" s="17">
        <f>D80*L80</f>
        <v>0</v>
      </c>
      <c r="N80" s="55" t="str">
        <f t="shared" si="1"/>
        <v xml:space="preserve"> </v>
      </c>
    </row>
    <row r="81" spans="1:14" ht="45" customHeight="1" x14ac:dyDescent="0.3">
      <c r="A81" s="63"/>
      <c r="B81" s="74">
        <v>75</v>
      </c>
      <c r="C81" s="75" t="s">
        <v>6</v>
      </c>
      <c r="D81" s="76">
        <v>3</v>
      </c>
      <c r="E81" s="77" t="s">
        <v>5</v>
      </c>
      <c r="F81" s="75" t="s">
        <v>141</v>
      </c>
      <c r="G81" s="97"/>
      <c r="H81" s="97"/>
      <c r="I81" s="97"/>
      <c r="J81" s="7">
        <f>D81*K81</f>
        <v>300</v>
      </c>
      <c r="K81" s="7">
        <v>100</v>
      </c>
      <c r="L81" s="20"/>
      <c r="M81" s="17">
        <f>D81*L81</f>
        <v>0</v>
      </c>
      <c r="N81" s="55" t="str">
        <f t="shared" si="1"/>
        <v xml:space="preserve"> </v>
      </c>
    </row>
    <row r="82" spans="1:14" ht="75" customHeight="1" x14ac:dyDescent="0.3">
      <c r="A82" s="63"/>
      <c r="B82" s="74">
        <v>76</v>
      </c>
      <c r="C82" s="75" t="s">
        <v>8</v>
      </c>
      <c r="D82" s="76">
        <v>12</v>
      </c>
      <c r="E82" s="77" t="s">
        <v>5</v>
      </c>
      <c r="F82" s="75" t="s">
        <v>42</v>
      </c>
      <c r="G82" s="97"/>
      <c r="H82" s="97"/>
      <c r="I82" s="97"/>
      <c r="J82" s="7">
        <f>D82*K82</f>
        <v>456</v>
      </c>
      <c r="K82" s="7">
        <v>38</v>
      </c>
      <c r="L82" s="20"/>
      <c r="M82" s="17">
        <f>D82*L82</f>
        <v>0</v>
      </c>
      <c r="N82" s="55" t="str">
        <f t="shared" si="1"/>
        <v xml:space="preserve"> </v>
      </c>
    </row>
    <row r="83" spans="1:14" ht="38.4" customHeight="1" x14ac:dyDescent="0.3">
      <c r="A83" s="63"/>
      <c r="B83" s="74">
        <v>77</v>
      </c>
      <c r="C83" s="75" t="s">
        <v>9</v>
      </c>
      <c r="D83" s="76">
        <v>10</v>
      </c>
      <c r="E83" s="77" t="s">
        <v>5</v>
      </c>
      <c r="F83" s="75" t="s">
        <v>43</v>
      </c>
      <c r="G83" s="97"/>
      <c r="H83" s="97"/>
      <c r="I83" s="97"/>
      <c r="J83" s="7">
        <f>D83*K83</f>
        <v>420</v>
      </c>
      <c r="K83" s="7">
        <v>42</v>
      </c>
      <c r="L83" s="20"/>
      <c r="M83" s="17">
        <f>D83*L83</f>
        <v>0</v>
      </c>
      <c r="N83" s="55" t="str">
        <f t="shared" si="1"/>
        <v xml:space="preserve"> </v>
      </c>
    </row>
    <row r="84" spans="1:14" ht="61.2" customHeight="1" x14ac:dyDescent="0.3">
      <c r="A84" s="63"/>
      <c r="B84" s="74">
        <v>78</v>
      </c>
      <c r="C84" s="75" t="s">
        <v>79</v>
      </c>
      <c r="D84" s="76">
        <v>20</v>
      </c>
      <c r="E84" s="77" t="s">
        <v>5</v>
      </c>
      <c r="F84" s="75" t="s">
        <v>97</v>
      </c>
      <c r="G84" s="97"/>
      <c r="H84" s="97"/>
      <c r="I84" s="97"/>
      <c r="J84" s="7">
        <f>D84*K84</f>
        <v>820</v>
      </c>
      <c r="K84" s="7">
        <v>41</v>
      </c>
      <c r="L84" s="20"/>
      <c r="M84" s="17">
        <f>D84*L84</f>
        <v>0</v>
      </c>
      <c r="N84" s="55" t="str">
        <f t="shared" si="1"/>
        <v xml:space="preserve"> </v>
      </c>
    </row>
    <row r="85" spans="1:14" ht="35.4" customHeight="1" x14ac:dyDescent="0.3">
      <c r="A85" s="63"/>
      <c r="B85" s="74">
        <v>79</v>
      </c>
      <c r="C85" s="75" t="s">
        <v>10</v>
      </c>
      <c r="D85" s="76">
        <v>20</v>
      </c>
      <c r="E85" s="77" t="s">
        <v>5</v>
      </c>
      <c r="F85" s="75" t="s">
        <v>48</v>
      </c>
      <c r="G85" s="97"/>
      <c r="H85" s="97"/>
      <c r="I85" s="97"/>
      <c r="J85" s="7">
        <f>D85*K85</f>
        <v>640</v>
      </c>
      <c r="K85" s="7">
        <v>32</v>
      </c>
      <c r="L85" s="20"/>
      <c r="M85" s="17">
        <f>D85*L85</f>
        <v>0</v>
      </c>
      <c r="N85" s="55" t="str">
        <f t="shared" si="1"/>
        <v xml:space="preserve"> </v>
      </c>
    </row>
    <row r="86" spans="1:14" ht="61.2" customHeight="1" x14ac:dyDescent="0.3">
      <c r="A86" s="63"/>
      <c r="B86" s="74">
        <v>80</v>
      </c>
      <c r="C86" s="75" t="s">
        <v>79</v>
      </c>
      <c r="D86" s="76">
        <v>10</v>
      </c>
      <c r="E86" s="77" t="s">
        <v>5</v>
      </c>
      <c r="F86" s="75" t="s">
        <v>80</v>
      </c>
      <c r="G86" s="97"/>
      <c r="H86" s="97"/>
      <c r="I86" s="97"/>
      <c r="J86" s="7">
        <f>D86*K86</f>
        <v>300</v>
      </c>
      <c r="K86" s="7">
        <v>30</v>
      </c>
      <c r="L86" s="20"/>
      <c r="M86" s="17">
        <f>D86*L86</f>
        <v>0</v>
      </c>
      <c r="N86" s="55" t="str">
        <f t="shared" si="1"/>
        <v xml:space="preserve"> </v>
      </c>
    </row>
    <row r="87" spans="1:14" ht="45" customHeight="1" x14ac:dyDescent="0.3">
      <c r="A87" s="63"/>
      <c r="B87" s="74">
        <v>81</v>
      </c>
      <c r="C87" s="75" t="s">
        <v>11</v>
      </c>
      <c r="D87" s="76">
        <v>20</v>
      </c>
      <c r="E87" s="77" t="s">
        <v>5</v>
      </c>
      <c r="F87" s="75" t="s">
        <v>98</v>
      </c>
      <c r="G87" s="97"/>
      <c r="H87" s="97"/>
      <c r="I87" s="97"/>
      <c r="J87" s="7">
        <f>D87*K87</f>
        <v>1060</v>
      </c>
      <c r="K87" s="7">
        <v>53</v>
      </c>
      <c r="L87" s="20"/>
      <c r="M87" s="17">
        <f>D87*L87</f>
        <v>0</v>
      </c>
      <c r="N87" s="55" t="str">
        <f t="shared" si="1"/>
        <v xml:space="preserve"> </v>
      </c>
    </row>
    <row r="88" spans="1:14" ht="45" customHeight="1" x14ac:dyDescent="0.3">
      <c r="A88" s="63"/>
      <c r="B88" s="74">
        <v>82</v>
      </c>
      <c r="C88" s="75" t="s">
        <v>11</v>
      </c>
      <c r="D88" s="76">
        <v>30</v>
      </c>
      <c r="E88" s="77" t="s">
        <v>5</v>
      </c>
      <c r="F88" s="75" t="s">
        <v>12</v>
      </c>
      <c r="G88" s="97"/>
      <c r="H88" s="97"/>
      <c r="I88" s="97"/>
      <c r="J88" s="7">
        <f>D88*K88</f>
        <v>1050</v>
      </c>
      <c r="K88" s="7">
        <v>35</v>
      </c>
      <c r="L88" s="20"/>
      <c r="M88" s="17">
        <f>D88*L88</f>
        <v>0</v>
      </c>
      <c r="N88" s="55" t="str">
        <f t="shared" si="1"/>
        <v xml:space="preserve"> </v>
      </c>
    </row>
    <row r="89" spans="1:14" ht="34.799999999999997" customHeight="1" x14ac:dyDescent="0.3">
      <c r="A89" s="63"/>
      <c r="B89" s="74">
        <v>83</v>
      </c>
      <c r="C89" s="75" t="s">
        <v>14</v>
      </c>
      <c r="D89" s="76">
        <v>20</v>
      </c>
      <c r="E89" s="77" t="s">
        <v>5</v>
      </c>
      <c r="F89" s="75" t="s">
        <v>46</v>
      </c>
      <c r="G89" s="97"/>
      <c r="H89" s="97"/>
      <c r="I89" s="97"/>
      <c r="J89" s="7">
        <f>D89*K89</f>
        <v>280</v>
      </c>
      <c r="K89" s="7">
        <v>14</v>
      </c>
      <c r="L89" s="20"/>
      <c r="M89" s="17">
        <f>D89*L89</f>
        <v>0</v>
      </c>
      <c r="N89" s="55" t="str">
        <f t="shared" si="1"/>
        <v xml:space="preserve"> </v>
      </c>
    </row>
    <row r="90" spans="1:14" ht="46.8" customHeight="1" x14ac:dyDescent="0.3">
      <c r="A90" s="63"/>
      <c r="B90" s="74">
        <v>84</v>
      </c>
      <c r="C90" s="75" t="s">
        <v>16</v>
      </c>
      <c r="D90" s="76">
        <v>8</v>
      </c>
      <c r="E90" s="77" t="s">
        <v>5</v>
      </c>
      <c r="F90" s="75" t="s">
        <v>72</v>
      </c>
      <c r="G90" s="97"/>
      <c r="H90" s="97"/>
      <c r="I90" s="97"/>
      <c r="J90" s="7">
        <f>D90*K90</f>
        <v>800</v>
      </c>
      <c r="K90" s="7">
        <v>100</v>
      </c>
      <c r="L90" s="20"/>
      <c r="M90" s="17">
        <f>D90*L90</f>
        <v>0</v>
      </c>
      <c r="N90" s="55" t="str">
        <f t="shared" si="1"/>
        <v xml:space="preserve"> </v>
      </c>
    </row>
    <row r="91" spans="1:14" ht="34.950000000000003" customHeight="1" x14ac:dyDescent="0.3">
      <c r="A91" s="63"/>
      <c r="B91" s="74">
        <v>85</v>
      </c>
      <c r="C91" s="75" t="s">
        <v>17</v>
      </c>
      <c r="D91" s="76">
        <v>10</v>
      </c>
      <c r="E91" s="77" t="s">
        <v>5</v>
      </c>
      <c r="F91" s="75" t="s">
        <v>82</v>
      </c>
      <c r="G91" s="97"/>
      <c r="H91" s="97"/>
      <c r="I91" s="97"/>
      <c r="J91" s="7">
        <f>D91*K91</f>
        <v>200</v>
      </c>
      <c r="K91" s="7">
        <v>20</v>
      </c>
      <c r="L91" s="20"/>
      <c r="M91" s="17">
        <f>D91*L91</f>
        <v>0</v>
      </c>
      <c r="N91" s="55" t="str">
        <f t="shared" si="1"/>
        <v xml:space="preserve"> </v>
      </c>
    </row>
    <row r="92" spans="1:14" ht="34.950000000000003" customHeight="1" x14ac:dyDescent="0.3">
      <c r="A92" s="63"/>
      <c r="B92" s="74">
        <v>86</v>
      </c>
      <c r="C92" s="75" t="s">
        <v>17</v>
      </c>
      <c r="D92" s="76">
        <v>10</v>
      </c>
      <c r="E92" s="77" t="s">
        <v>5</v>
      </c>
      <c r="F92" s="75" t="s">
        <v>99</v>
      </c>
      <c r="G92" s="97"/>
      <c r="H92" s="97"/>
      <c r="I92" s="97"/>
      <c r="J92" s="7">
        <f>D92*K92</f>
        <v>200</v>
      </c>
      <c r="K92" s="7">
        <v>20</v>
      </c>
      <c r="L92" s="20"/>
      <c r="M92" s="17">
        <f>D92*L92</f>
        <v>0</v>
      </c>
      <c r="N92" s="55" t="str">
        <f t="shared" si="1"/>
        <v xml:space="preserve"> </v>
      </c>
    </row>
    <row r="93" spans="1:14" ht="34.950000000000003" customHeight="1" x14ac:dyDescent="0.3">
      <c r="A93" s="63"/>
      <c r="B93" s="74">
        <v>87</v>
      </c>
      <c r="C93" s="75" t="s">
        <v>17</v>
      </c>
      <c r="D93" s="76">
        <v>10</v>
      </c>
      <c r="E93" s="77" t="s">
        <v>5</v>
      </c>
      <c r="F93" s="75" t="s">
        <v>45</v>
      </c>
      <c r="G93" s="97"/>
      <c r="H93" s="97"/>
      <c r="I93" s="97"/>
      <c r="J93" s="7">
        <f>D93*K93</f>
        <v>200</v>
      </c>
      <c r="K93" s="7">
        <v>20</v>
      </c>
      <c r="L93" s="20"/>
      <c r="M93" s="17">
        <f>D93*L93</f>
        <v>0</v>
      </c>
      <c r="N93" s="55" t="str">
        <f t="shared" si="1"/>
        <v xml:space="preserve"> </v>
      </c>
    </row>
    <row r="94" spans="1:14" ht="34.950000000000003" customHeight="1" x14ac:dyDescent="0.3">
      <c r="A94" s="63"/>
      <c r="B94" s="74">
        <v>88</v>
      </c>
      <c r="C94" s="75" t="s">
        <v>100</v>
      </c>
      <c r="D94" s="76">
        <v>1</v>
      </c>
      <c r="E94" s="77" t="s">
        <v>5</v>
      </c>
      <c r="F94" s="75" t="s">
        <v>101</v>
      </c>
      <c r="G94" s="97"/>
      <c r="H94" s="97"/>
      <c r="I94" s="97"/>
      <c r="J94" s="7">
        <f>D94*K94</f>
        <v>78</v>
      </c>
      <c r="K94" s="7">
        <v>78</v>
      </c>
      <c r="L94" s="20"/>
      <c r="M94" s="17">
        <f>D94*L94</f>
        <v>0</v>
      </c>
      <c r="N94" s="55" t="str">
        <f t="shared" si="1"/>
        <v xml:space="preserve"> </v>
      </c>
    </row>
    <row r="95" spans="1:14" ht="37.200000000000003" customHeight="1" x14ac:dyDescent="0.3">
      <c r="A95" s="63"/>
      <c r="B95" s="74">
        <v>89</v>
      </c>
      <c r="C95" s="75" t="s">
        <v>102</v>
      </c>
      <c r="D95" s="76">
        <v>1</v>
      </c>
      <c r="E95" s="77" t="s">
        <v>5</v>
      </c>
      <c r="F95" s="75" t="s">
        <v>103</v>
      </c>
      <c r="G95" s="97"/>
      <c r="H95" s="97"/>
      <c r="I95" s="97"/>
      <c r="J95" s="7">
        <f>D95*K95</f>
        <v>374</v>
      </c>
      <c r="K95" s="7">
        <v>374</v>
      </c>
      <c r="L95" s="20"/>
      <c r="M95" s="17">
        <f>D95*L95</f>
        <v>0</v>
      </c>
      <c r="N95" s="55" t="str">
        <f t="shared" si="1"/>
        <v xml:space="preserve"> </v>
      </c>
    </row>
    <row r="96" spans="1:14" ht="82.8" customHeight="1" x14ac:dyDescent="0.3">
      <c r="A96" s="63"/>
      <c r="B96" s="74">
        <v>90</v>
      </c>
      <c r="C96" s="75" t="s">
        <v>18</v>
      </c>
      <c r="D96" s="76">
        <v>10</v>
      </c>
      <c r="E96" s="77" t="s">
        <v>5</v>
      </c>
      <c r="F96" s="75" t="s">
        <v>44</v>
      </c>
      <c r="G96" s="97"/>
      <c r="H96" s="97"/>
      <c r="I96" s="97"/>
      <c r="J96" s="7">
        <f>D96*K96</f>
        <v>700</v>
      </c>
      <c r="K96" s="7">
        <v>70</v>
      </c>
      <c r="L96" s="20"/>
      <c r="M96" s="17">
        <f>D96*L96</f>
        <v>0</v>
      </c>
      <c r="N96" s="55" t="str">
        <f t="shared" si="1"/>
        <v xml:space="preserve"> </v>
      </c>
    </row>
    <row r="97" spans="1:14" ht="39" customHeight="1" x14ac:dyDescent="0.3">
      <c r="A97" s="63"/>
      <c r="B97" s="74">
        <v>91</v>
      </c>
      <c r="C97" s="75" t="s">
        <v>83</v>
      </c>
      <c r="D97" s="76">
        <v>6</v>
      </c>
      <c r="E97" s="77" t="s">
        <v>5</v>
      </c>
      <c r="F97" s="75" t="s">
        <v>84</v>
      </c>
      <c r="G97" s="97"/>
      <c r="H97" s="97"/>
      <c r="I97" s="97"/>
      <c r="J97" s="7">
        <f>D97*K97</f>
        <v>444</v>
      </c>
      <c r="K97" s="7">
        <v>74</v>
      </c>
      <c r="L97" s="20"/>
      <c r="M97" s="17">
        <f>D97*L97</f>
        <v>0</v>
      </c>
      <c r="N97" s="55" t="str">
        <f t="shared" si="1"/>
        <v xml:space="preserve"> </v>
      </c>
    </row>
    <row r="98" spans="1:14" ht="37.799999999999997" customHeight="1" x14ac:dyDescent="0.3">
      <c r="A98" s="63"/>
      <c r="B98" s="74">
        <v>92</v>
      </c>
      <c r="C98" s="75" t="s">
        <v>83</v>
      </c>
      <c r="D98" s="76">
        <v>12</v>
      </c>
      <c r="E98" s="77" t="s">
        <v>5</v>
      </c>
      <c r="F98" s="75" t="s">
        <v>85</v>
      </c>
      <c r="G98" s="97"/>
      <c r="H98" s="97"/>
      <c r="I98" s="97"/>
      <c r="J98" s="7">
        <f>D98*K98</f>
        <v>852</v>
      </c>
      <c r="K98" s="7">
        <v>71</v>
      </c>
      <c r="L98" s="20"/>
      <c r="M98" s="17">
        <f>D98*L98</f>
        <v>0</v>
      </c>
      <c r="N98" s="55" t="str">
        <f t="shared" si="1"/>
        <v xml:space="preserve"> </v>
      </c>
    </row>
    <row r="99" spans="1:14" ht="34.950000000000003" customHeight="1" x14ac:dyDescent="0.3">
      <c r="A99" s="63"/>
      <c r="B99" s="74">
        <v>93</v>
      </c>
      <c r="C99" s="75" t="s">
        <v>19</v>
      </c>
      <c r="D99" s="76">
        <v>12</v>
      </c>
      <c r="E99" s="77" t="s">
        <v>5</v>
      </c>
      <c r="F99" s="75" t="s">
        <v>38</v>
      </c>
      <c r="G99" s="97"/>
      <c r="H99" s="97"/>
      <c r="I99" s="97"/>
      <c r="J99" s="7">
        <f>D99*K99</f>
        <v>384</v>
      </c>
      <c r="K99" s="7">
        <v>32</v>
      </c>
      <c r="L99" s="20"/>
      <c r="M99" s="17">
        <f>D99*L99</f>
        <v>0</v>
      </c>
      <c r="N99" s="55" t="str">
        <f t="shared" si="1"/>
        <v xml:space="preserve"> </v>
      </c>
    </row>
    <row r="100" spans="1:14" ht="34.950000000000003" customHeight="1" x14ac:dyDescent="0.3">
      <c r="A100" s="63"/>
      <c r="B100" s="74">
        <v>94</v>
      </c>
      <c r="C100" s="75" t="s">
        <v>104</v>
      </c>
      <c r="D100" s="76">
        <v>6</v>
      </c>
      <c r="E100" s="77" t="s">
        <v>105</v>
      </c>
      <c r="F100" s="75" t="s">
        <v>106</v>
      </c>
      <c r="G100" s="97"/>
      <c r="H100" s="97"/>
      <c r="I100" s="97"/>
      <c r="J100" s="7">
        <f>D100*K100</f>
        <v>150</v>
      </c>
      <c r="K100" s="7">
        <v>25</v>
      </c>
      <c r="L100" s="20"/>
      <c r="M100" s="17">
        <f>D100*L100</f>
        <v>0</v>
      </c>
      <c r="N100" s="55" t="str">
        <f t="shared" si="1"/>
        <v xml:space="preserve"> </v>
      </c>
    </row>
    <row r="101" spans="1:14" ht="34.950000000000003" customHeight="1" x14ac:dyDescent="0.3">
      <c r="A101" s="63"/>
      <c r="B101" s="74">
        <v>95</v>
      </c>
      <c r="C101" s="75" t="s">
        <v>107</v>
      </c>
      <c r="D101" s="76">
        <v>12</v>
      </c>
      <c r="E101" s="77" t="s">
        <v>105</v>
      </c>
      <c r="F101" s="75" t="s">
        <v>108</v>
      </c>
      <c r="G101" s="97"/>
      <c r="H101" s="97"/>
      <c r="I101" s="97"/>
      <c r="J101" s="7">
        <f>D101*K101</f>
        <v>300</v>
      </c>
      <c r="K101" s="7">
        <v>25</v>
      </c>
      <c r="L101" s="20"/>
      <c r="M101" s="17">
        <f>D101*L101</f>
        <v>0</v>
      </c>
      <c r="N101" s="55" t="str">
        <f t="shared" si="1"/>
        <v xml:space="preserve"> </v>
      </c>
    </row>
    <row r="102" spans="1:14" ht="34.950000000000003" customHeight="1" x14ac:dyDescent="0.3">
      <c r="A102" s="63"/>
      <c r="B102" s="74">
        <v>96</v>
      </c>
      <c r="C102" s="75" t="s">
        <v>24</v>
      </c>
      <c r="D102" s="76">
        <v>30</v>
      </c>
      <c r="E102" s="77" t="s">
        <v>25</v>
      </c>
      <c r="F102" s="75" t="s">
        <v>69</v>
      </c>
      <c r="G102" s="97"/>
      <c r="H102" s="97"/>
      <c r="I102" s="97"/>
      <c r="J102" s="7">
        <f>D102*K102</f>
        <v>750</v>
      </c>
      <c r="K102" s="7">
        <v>25</v>
      </c>
      <c r="L102" s="20"/>
      <c r="M102" s="17">
        <f>D102*L102</f>
        <v>0</v>
      </c>
      <c r="N102" s="55" t="str">
        <f t="shared" si="1"/>
        <v xml:space="preserve"> </v>
      </c>
    </row>
    <row r="103" spans="1:14" ht="34.950000000000003" customHeight="1" x14ac:dyDescent="0.3">
      <c r="A103" s="63"/>
      <c r="B103" s="74">
        <v>97</v>
      </c>
      <c r="C103" s="75" t="s">
        <v>26</v>
      </c>
      <c r="D103" s="76">
        <v>30</v>
      </c>
      <c r="E103" s="77" t="s">
        <v>25</v>
      </c>
      <c r="F103" s="75" t="s">
        <v>35</v>
      </c>
      <c r="G103" s="97"/>
      <c r="H103" s="97"/>
      <c r="I103" s="97"/>
      <c r="J103" s="7">
        <f>D103*K103</f>
        <v>3000</v>
      </c>
      <c r="K103" s="7">
        <v>100</v>
      </c>
      <c r="L103" s="20"/>
      <c r="M103" s="17">
        <f>D103*L103</f>
        <v>0</v>
      </c>
      <c r="N103" s="55" t="str">
        <f t="shared" si="1"/>
        <v xml:space="preserve"> </v>
      </c>
    </row>
    <row r="104" spans="1:14" ht="34.950000000000003" customHeight="1" x14ac:dyDescent="0.3">
      <c r="A104" s="63"/>
      <c r="B104" s="74">
        <v>98</v>
      </c>
      <c r="C104" s="75" t="s">
        <v>27</v>
      </c>
      <c r="D104" s="76">
        <v>40</v>
      </c>
      <c r="E104" s="77" t="s">
        <v>25</v>
      </c>
      <c r="F104" s="75" t="s">
        <v>34</v>
      </c>
      <c r="G104" s="97"/>
      <c r="H104" s="97"/>
      <c r="I104" s="97"/>
      <c r="J104" s="7">
        <f>D104*K104</f>
        <v>3000</v>
      </c>
      <c r="K104" s="7">
        <v>75</v>
      </c>
      <c r="L104" s="20"/>
      <c r="M104" s="17">
        <f>D104*L104</f>
        <v>0</v>
      </c>
      <c r="N104" s="55" t="str">
        <f t="shared" si="1"/>
        <v xml:space="preserve"> </v>
      </c>
    </row>
    <row r="105" spans="1:14" ht="34.950000000000003" customHeight="1" x14ac:dyDescent="0.3">
      <c r="A105" s="63"/>
      <c r="B105" s="74">
        <v>99</v>
      </c>
      <c r="C105" s="75" t="s">
        <v>109</v>
      </c>
      <c r="D105" s="76">
        <v>1</v>
      </c>
      <c r="E105" s="77" t="s">
        <v>5</v>
      </c>
      <c r="F105" s="75" t="s">
        <v>110</v>
      </c>
      <c r="G105" s="97"/>
      <c r="H105" s="97"/>
      <c r="I105" s="97"/>
      <c r="J105" s="7">
        <f>D105*K105</f>
        <v>68</v>
      </c>
      <c r="K105" s="7">
        <v>68</v>
      </c>
      <c r="L105" s="20"/>
      <c r="M105" s="17">
        <f>D105*L105</f>
        <v>0</v>
      </c>
      <c r="N105" s="55" t="str">
        <f t="shared" si="1"/>
        <v xml:space="preserve"> </v>
      </c>
    </row>
    <row r="106" spans="1:14" ht="42" customHeight="1" x14ac:dyDescent="0.3">
      <c r="A106" s="63"/>
      <c r="B106" s="74">
        <v>100</v>
      </c>
      <c r="C106" s="75" t="s">
        <v>28</v>
      </c>
      <c r="D106" s="76">
        <v>3</v>
      </c>
      <c r="E106" s="77" t="s">
        <v>5</v>
      </c>
      <c r="F106" s="75" t="s">
        <v>50</v>
      </c>
      <c r="G106" s="97"/>
      <c r="H106" s="97"/>
      <c r="I106" s="97"/>
      <c r="J106" s="7">
        <f>D106*K106</f>
        <v>109.5</v>
      </c>
      <c r="K106" s="7">
        <v>36.5</v>
      </c>
      <c r="L106" s="20"/>
      <c r="M106" s="17">
        <f>D106*L106</f>
        <v>0</v>
      </c>
      <c r="N106" s="55" t="str">
        <f t="shared" si="1"/>
        <v xml:space="preserve"> </v>
      </c>
    </row>
    <row r="107" spans="1:14" ht="34.950000000000003" customHeight="1" x14ac:dyDescent="0.3">
      <c r="A107" s="63"/>
      <c r="B107" s="74">
        <v>101</v>
      </c>
      <c r="C107" s="75" t="s">
        <v>29</v>
      </c>
      <c r="D107" s="76">
        <v>20</v>
      </c>
      <c r="E107" s="77" t="s">
        <v>5</v>
      </c>
      <c r="F107" s="75" t="s">
        <v>51</v>
      </c>
      <c r="G107" s="97"/>
      <c r="H107" s="97"/>
      <c r="I107" s="97"/>
      <c r="J107" s="7">
        <f>D107*K107</f>
        <v>270</v>
      </c>
      <c r="K107" s="7">
        <v>13.5</v>
      </c>
      <c r="L107" s="20"/>
      <c r="M107" s="17">
        <f>D107*L107</f>
        <v>0</v>
      </c>
      <c r="N107" s="55" t="str">
        <f t="shared" si="1"/>
        <v xml:space="preserve"> </v>
      </c>
    </row>
    <row r="108" spans="1:14" ht="34.950000000000003" customHeight="1" x14ac:dyDescent="0.3">
      <c r="A108" s="63"/>
      <c r="B108" s="74">
        <v>102</v>
      </c>
      <c r="C108" s="75" t="s">
        <v>29</v>
      </c>
      <c r="D108" s="76">
        <v>20</v>
      </c>
      <c r="E108" s="77" t="s">
        <v>5</v>
      </c>
      <c r="F108" s="75" t="s">
        <v>90</v>
      </c>
      <c r="G108" s="97"/>
      <c r="H108" s="97"/>
      <c r="I108" s="97"/>
      <c r="J108" s="7">
        <f>D108*K108</f>
        <v>296</v>
      </c>
      <c r="K108" s="7">
        <v>14.8</v>
      </c>
      <c r="L108" s="20"/>
      <c r="M108" s="17">
        <f>D108*L108</f>
        <v>0</v>
      </c>
      <c r="N108" s="55" t="str">
        <f t="shared" si="1"/>
        <v xml:space="preserve"> </v>
      </c>
    </row>
    <row r="109" spans="1:14" ht="34.950000000000003" customHeight="1" x14ac:dyDescent="0.3">
      <c r="A109" s="63"/>
      <c r="B109" s="74">
        <v>103</v>
      </c>
      <c r="C109" s="75" t="s">
        <v>30</v>
      </c>
      <c r="D109" s="76">
        <v>20</v>
      </c>
      <c r="E109" s="77" t="s">
        <v>5</v>
      </c>
      <c r="F109" s="75" t="s">
        <v>52</v>
      </c>
      <c r="G109" s="97"/>
      <c r="H109" s="97"/>
      <c r="I109" s="97"/>
      <c r="J109" s="7">
        <f>D109*K109</f>
        <v>220</v>
      </c>
      <c r="K109" s="7">
        <v>11</v>
      </c>
      <c r="L109" s="20"/>
      <c r="M109" s="17">
        <f>D109*L109</f>
        <v>0</v>
      </c>
      <c r="N109" s="55" t="str">
        <f t="shared" si="1"/>
        <v xml:space="preserve"> </v>
      </c>
    </row>
    <row r="110" spans="1:14" ht="34.950000000000003" customHeight="1" x14ac:dyDescent="0.3">
      <c r="A110" s="63"/>
      <c r="B110" s="74">
        <v>104</v>
      </c>
      <c r="C110" s="75" t="s">
        <v>30</v>
      </c>
      <c r="D110" s="76">
        <v>20</v>
      </c>
      <c r="E110" s="77" t="s">
        <v>5</v>
      </c>
      <c r="F110" s="75" t="s">
        <v>54</v>
      </c>
      <c r="G110" s="97"/>
      <c r="H110" s="97"/>
      <c r="I110" s="97"/>
      <c r="J110" s="7">
        <f>D110*K110</f>
        <v>240</v>
      </c>
      <c r="K110" s="7">
        <v>12</v>
      </c>
      <c r="L110" s="20"/>
      <c r="M110" s="17">
        <f>D110*L110</f>
        <v>0</v>
      </c>
      <c r="N110" s="55" t="str">
        <f t="shared" si="1"/>
        <v xml:space="preserve"> </v>
      </c>
    </row>
    <row r="111" spans="1:14" ht="34.950000000000003" customHeight="1" x14ac:dyDescent="0.3">
      <c r="A111" s="63"/>
      <c r="B111" s="74">
        <v>105</v>
      </c>
      <c r="C111" s="75" t="s">
        <v>91</v>
      </c>
      <c r="D111" s="76">
        <v>20</v>
      </c>
      <c r="E111" s="77" t="s">
        <v>5</v>
      </c>
      <c r="F111" s="75" t="s">
        <v>92</v>
      </c>
      <c r="G111" s="97"/>
      <c r="H111" s="97"/>
      <c r="I111" s="97"/>
      <c r="J111" s="7">
        <f>D111*K111</f>
        <v>140</v>
      </c>
      <c r="K111" s="7">
        <v>7</v>
      </c>
      <c r="L111" s="20"/>
      <c r="M111" s="17">
        <f>D111*L111</f>
        <v>0</v>
      </c>
      <c r="N111" s="55" t="str">
        <f t="shared" si="1"/>
        <v xml:space="preserve"> </v>
      </c>
    </row>
    <row r="112" spans="1:14" ht="34.950000000000003" customHeight="1" x14ac:dyDescent="0.3">
      <c r="A112" s="63"/>
      <c r="B112" s="74">
        <v>106</v>
      </c>
      <c r="C112" s="75" t="s">
        <v>31</v>
      </c>
      <c r="D112" s="76">
        <v>1</v>
      </c>
      <c r="E112" s="77" t="s">
        <v>13</v>
      </c>
      <c r="F112" s="75" t="s">
        <v>49</v>
      </c>
      <c r="G112" s="97"/>
      <c r="H112" s="97"/>
      <c r="I112" s="97"/>
      <c r="J112" s="7">
        <f>D112*K112</f>
        <v>10</v>
      </c>
      <c r="K112" s="7">
        <v>10</v>
      </c>
      <c r="L112" s="20"/>
      <c r="M112" s="17">
        <f>D112*L112</f>
        <v>0</v>
      </c>
      <c r="N112" s="55" t="str">
        <f t="shared" si="1"/>
        <v xml:space="preserve"> </v>
      </c>
    </row>
    <row r="113" spans="1:14" ht="34.950000000000003" customHeight="1" x14ac:dyDescent="0.3">
      <c r="A113" s="63"/>
      <c r="B113" s="74">
        <v>107</v>
      </c>
      <c r="C113" s="75" t="s">
        <v>32</v>
      </c>
      <c r="D113" s="76">
        <v>10</v>
      </c>
      <c r="E113" s="77" t="s">
        <v>5</v>
      </c>
      <c r="F113" s="75" t="s">
        <v>55</v>
      </c>
      <c r="G113" s="97"/>
      <c r="H113" s="97"/>
      <c r="I113" s="97"/>
      <c r="J113" s="7">
        <f>D113*K113</f>
        <v>60</v>
      </c>
      <c r="K113" s="7">
        <v>6</v>
      </c>
      <c r="L113" s="20"/>
      <c r="M113" s="17">
        <f>D113*L113</f>
        <v>0</v>
      </c>
      <c r="N113" s="55" t="str">
        <f t="shared" si="1"/>
        <v xml:space="preserve"> </v>
      </c>
    </row>
    <row r="114" spans="1:14" ht="34.950000000000003" customHeight="1" x14ac:dyDescent="0.3">
      <c r="A114" s="63"/>
      <c r="B114" s="74">
        <v>108</v>
      </c>
      <c r="C114" s="75" t="s">
        <v>111</v>
      </c>
      <c r="D114" s="76">
        <v>10</v>
      </c>
      <c r="E114" s="77" t="s">
        <v>5</v>
      </c>
      <c r="F114" s="75" t="s">
        <v>112</v>
      </c>
      <c r="G114" s="97"/>
      <c r="H114" s="97"/>
      <c r="I114" s="97"/>
      <c r="J114" s="7">
        <f>D114*K114</f>
        <v>190</v>
      </c>
      <c r="K114" s="7">
        <v>19</v>
      </c>
      <c r="L114" s="20"/>
      <c r="M114" s="17">
        <f>D114*L114</f>
        <v>0</v>
      </c>
      <c r="N114" s="55" t="str">
        <f t="shared" si="1"/>
        <v xml:space="preserve"> </v>
      </c>
    </row>
    <row r="115" spans="1:14" ht="34.950000000000003" customHeight="1" x14ac:dyDescent="0.3">
      <c r="A115" s="63"/>
      <c r="B115" s="74">
        <v>109</v>
      </c>
      <c r="C115" s="75" t="s">
        <v>93</v>
      </c>
      <c r="D115" s="76">
        <v>6</v>
      </c>
      <c r="E115" s="77" t="s">
        <v>5</v>
      </c>
      <c r="F115" s="75" t="s">
        <v>94</v>
      </c>
      <c r="G115" s="97"/>
      <c r="H115" s="97"/>
      <c r="I115" s="97"/>
      <c r="J115" s="7">
        <f>D115*K115</f>
        <v>180</v>
      </c>
      <c r="K115" s="7">
        <v>30</v>
      </c>
      <c r="L115" s="20"/>
      <c r="M115" s="17">
        <f>D115*L115</f>
        <v>0</v>
      </c>
      <c r="N115" s="55" t="str">
        <f t="shared" si="1"/>
        <v xml:space="preserve"> </v>
      </c>
    </row>
    <row r="116" spans="1:14" ht="58.2" customHeight="1" thickBot="1" x14ac:dyDescent="0.35">
      <c r="A116" s="63"/>
      <c r="B116" s="92">
        <v>110</v>
      </c>
      <c r="C116" s="98" t="s">
        <v>113</v>
      </c>
      <c r="D116" s="99">
        <v>5</v>
      </c>
      <c r="E116" s="100" t="s">
        <v>5</v>
      </c>
      <c r="F116" s="101" t="s">
        <v>73</v>
      </c>
      <c r="G116" s="102"/>
      <c r="H116" s="102"/>
      <c r="I116" s="102"/>
      <c r="J116" s="8">
        <f>D116*K116</f>
        <v>600</v>
      </c>
      <c r="K116" s="8">
        <v>120</v>
      </c>
      <c r="L116" s="28"/>
      <c r="M116" s="29">
        <f>D116*L116</f>
        <v>0</v>
      </c>
      <c r="N116" s="57" t="str">
        <f t="shared" si="1"/>
        <v xml:space="preserve"> </v>
      </c>
    </row>
    <row r="117" spans="1:14" ht="34.950000000000003" customHeight="1" thickTop="1" x14ac:dyDescent="0.3">
      <c r="A117" s="67"/>
      <c r="B117" s="68">
        <v>111</v>
      </c>
      <c r="C117" s="69" t="s">
        <v>114</v>
      </c>
      <c r="D117" s="70">
        <v>80</v>
      </c>
      <c r="E117" s="71" t="s">
        <v>5</v>
      </c>
      <c r="F117" s="72" t="s">
        <v>115</v>
      </c>
      <c r="G117" s="78" t="s">
        <v>125</v>
      </c>
      <c r="H117" s="78" t="s">
        <v>139</v>
      </c>
      <c r="I117" s="78" t="s">
        <v>135</v>
      </c>
      <c r="J117" s="30">
        <f>D117*K117</f>
        <v>2800</v>
      </c>
      <c r="K117" s="42">
        <v>35</v>
      </c>
      <c r="L117" s="21"/>
      <c r="M117" s="18">
        <f>D117*L117</f>
        <v>0</v>
      </c>
      <c r="N117" s="33" t="str">
        <f t="shared" si="1"/>
        <v xml:space="preserve"> </v>
      </c>
    </row>
    <row r="118" spans="1:14" ht="34.950000000000003" customHeight="1" x14ac:dyDescent="0.3">
      <c r="A118" s="63"/>
      <c r="B118" s="74">
        <v>112</v>
      </c>
      <c r="C118" s="103" t="s">
        <v>116</v>
      </c>
      <c r="D118" s="76">
        <v>20</v>
      </c>
      <c r="E118" s="104" t="s">
        <v>117</v>
      </c>
      <c r="F118" s="105" t="s">
        <v>118</v>
      </c>
      <c r="G118" s="78"/>
      <c r="H118" s="78"/>
      <c r="I118" s="78"/>
      <c r="J118" s="7">
        <f>D118*K118</f>
        <v>3600</v>
      </c>
      <c r="K118" s="43">
        <v>180</v>
      </c>
      <c r="L118" s="21"/>
      <c r="M118" s="17">
        <f>D118*L118</f>
        <v>0</v>
      </c>
      <c r="N118" s="55" t="str">
        <f t="shared" si="1"/>
        <v xml:space="preserve"> </v>
      </c>
    </row>
    <row r="119" spans="1:14" ht="34.950000000000003" customHeight="1" x14ac:dyDescent="0.3">
      <c r="A119" s="63"/>
      <c r="B119" s="74">
        <v>113</v>
      </c>
      <c r="C119" s="103" t="s">
        <v>119</v>
      </c>
      <c r="D119" s="76">
        <v>30</v>
      </c>
      <c r="E119" s="104" t="s">
        <v>5</v>
      </c>
      <c r="F119" s="105" t="s">
        <v>120</v>
      </c>
      <c r="G119" s="78"/>
      <c r="H119" s="78"/>
      <c r="I119" s="78"/>
      <c r="J119" s="7">
        <f>D119*K119</f>
        <v>750</v>
      </c>
      <c r="K119" s="43">
        <v>25</v>
      </c>
      <c r="L119" s="20"/>
      <c r="M119" s="17">
        <f>D119*L119</f>
        <v>0</v>
      </c>
      <c r="N119" s="55" t="str">
        <f t="shared" si="1"/>
        <v xml:space="preserve"> </v>
      </c>
    </row>
    <row r="120" spans="1:14" ht="34.950000000000003" customHeight="1" thickBot="1" x14ac:dyDescent="0.35">
      <c r="A120" s="63"/>
      <c r="B120" s="92">
        <v>114</v>
      </c>
      <c r="C120" s="106" t="s">
        <v>121</v>
      </c>
      <c r="D120" s="99">
        <v>20</v>
      </c>
      <c r="E120" s="107" t="s">
        <v>5</v>
      </c>
      <c r="F120" s="108" t="s">
        <v>122</v>
      </c>
      <c r="G120" s="90"/>
      <c r="H120" s="90"/>
      <c r="I120" s="90"/>
      <c r="J120" s="8">
        <f>D120*K120</f>
        <v>740</v>
      </c>
      <c r="K120" s="44">
        <v>37</v>
      </c>
      <c r="L120" s="28"/>
      <c r="M120" s="29">
        <f>D120*L120</f>
        <v>0</v>
      </c>
      <c r="N120" s="57" t="str">
        <f t="shared" si="1"/>
        <v xml:space="preserve"> </v>
      </c>
    </row>
    <row r="121" spans="1:14" ht="13.5" customHeight="1" thickTop="1" thickBot="1" x14ac:dyDescent="0.35">
      <c r="A121" s="109"/>
      <c r="B121" s="110"/>
      <c r="C121" s="111"/>
      <c r="D121" s="110"/>
      <c r="E121" s="110"/>
      <c r="F121" s="112"/>
      <c r="G121" s="110"/>
      <c r="H121" s="110"/>
      <c r="I121" s="110"/>
      <c r="J121" s="110"/>
      <c r="K121" s="110"/>
      <c r="L121" s="110"/>
      <c r="M121" s="113"/>
      <c r="N121" s="113"/>
    </row>
    <row r="122" spans="1:14" ht="60.75" customHeight="1" thickTop="1" thickBot="1" x14ac:dyDescent="0.35">
      <c r="A122" s="63"/>
      <c r="B122" s="36" t="s">
        <v>71</v>
      </c>
      <c r="C122" s="36"/>
      <c r="D122" s="36"/>
      <c r="E122" s="36"/>
      <c r="F122" s="36"/>
      <c r="G122" s="36"/>
      <c r="H122" s="114"/>
      <c r="I122" s="114"/>
      <c r="J122" s="9"/>
      <c r="K122" s="24" t="s">
        <v>57</v>
      </c>
      <c r="L122" s="34" t="s">
        <v>58</v>
      </c>
      <c r="M122" s="115"/>
      <c r="N122" s="116"/>
    </row>
    <row r="123" spans="1:14" ht="33" customHeight="1" thickTop="1" thickBot="1" x14ac:dyDescent="0.35">
      <c r="A123" s="63"/>
      <c r="B123" s="117" t="s">
        <v>59</v>
      </c>
      <c r="C123" s="117"/>
      <c r="D123" s="117"/>
      <c r="E123" s="117"/>
      <c r="F123" s="117"/>
      <c r="G123" s="117"/>
      <c r="H123" s="10"/>
      <c r="I123" s="10"/>
      <c r="J123" s="11"/>
      <c r="K123" s="12">
        <f>SUM(J7:J120)</f>
        <v>101740</v>
      </c>
      <c r="L123" s="35">
        <f>SUM(M7:M120)</f>
        <v>0</v>
      </c>
      <c r="M123" s="118"/>
      <c r="N123" s="119"/>
    </row>
    <row r="124" spans="1:14" ht="15" thickTop="1" x14ac:dyDescent="0.3">
      <c r="A124" s="63"/>
      <c r="C124" s="15"/>
      <c r="D124" s="1"/>
      <c r="E124" s="1"/>
      <c r="F124" s="1"/>
      <c r="G124" s="1"/>
      <c r="I124" s="1"/>
      <c r="J124" s="1"/>
    </row>
    <row r="125" spans="1:14" x14ac:dyDescent="0.3">
      <c r="A125" s="63"/>
      <c r="C125" s="15"/>
      <c r="D125" s="1"/>
      <c r="E125" s="1"/>
      <c r="F125" s="1"/>
      <c r="G125" s="1"/>
      <c r="I125" s="1"/>
      <c r="J125" s="1"/>
    </row>
    <row r="126" spans="1:14" x14ac:dyDescent="0.3">
      <c r="A126" s="63"/>
      <c r="C126" s="15"/>
      <c r="D126" s="1"/>
      <c r="E126" s="1"/>
      <c r="F126" s="1"/>
      <c r="G126" s="1"/>
      <c r="I126" s="1"/>
      <c r="J126" s="1"/>
    </row>
    <row r="127" spans="1:14" x14ac:dyDescent="0.3">
      <c r="A127" s="63"/>
      <c r="C127" s="15"/>
      <c r="D127" s="1"/>
      <c r="E127" s="1"/>
      <c r="F127" s="1"/>
      <c r="G127" s="1"/>
      <c r="I127" s="1"/>
      <c r="J127" s="1"/>
    </row>
    <row r="128" spans="1:14" x14ac:dyDescent="0.3">
      <c r="A128" s="63"/>
      <c r="C128" s="15"/>
      <c r="D128" s="1"/>
      <c r="E128" s="1"/>
      <c r="F128" s="1"/>
      <c r="G128" s="1"/>
      <c r="I128" s="1"/>
      <c r="J128" s="1"/>
    </row>
    <row r="129" spans="1:10" x14ac:dyDescent="0.3">
      <c r="A129" s="63"/>
      <c r="C129" s="15"/>
      <c r="D129" s="1"/>
      <c r="E129" s="1"/>
      <c r="F129" s="1"/>
      <c r="G129" s="1"/>
      <c r="I129" s="1"/>
      <c r="J129" s="1"/>
    </row>
    <row r="130" spans="1:10" x14ac:dyDescent="0.3">
      <c r="A130" s="63"/>
      <c r="C130" s="15"/>
      <c r="D130" s="1"/>
      <c r="E130" s="1"/>
      <c r="F130" s="1"/>
      <c r="G130" s="1"/>
      <c r="I130" s="1"/>
      <c r="J130" s="1"/>
    </row>
    <row r="131" spans="1:10" x14ac:dyDescent="0.3">
      <c r="A131" s="63"/>
      <c r="C131" s="15"/>
      <c r="D131" s="1"/>
      <c r="E131" s="1"/>
      <c r="F131" s="1"/>
      <c r="G131" s="1"/>
      <c r="I131" s="1"/>
      <c r="J131" s="1"/>
    </row>
    <row r="132" spans="1:10" x14ac:dyDescent="0.3">
      <c r="A132" s="63"/>
      <c r="C132" s="15"/>
      <c r="D132" s="1"/>
      <c r="E132" s="1"/>
      <c r="F132" s="1"/>
      <c r="G132" s="1"/>
      <c r="I132" s="1"/>
      <c r="J132" s="1"/>
    </row>
    <row r="133" spans="1:10" x14ac:dyDescent="0.3">
      <c r="A133" s="63"/>
      <c r="C133" s="15"/>
      <c r="D133" s="1"/>
      <c r="E133" s="1"/>
      <c r="F133" s="1"/>
      <c r="G133" s="1"/>
      <c r="I133" s="1"/>
      <c r="J133" s="1"/>
    </row>
    <row r="134" spans="1:10" x14ac:dyDescent="0.3">
      <c r="A134" s="63"/>
      <c r="C134" s="15"/>
      <c r="D134" s="1"/>
      <c r="E134" s="1"/>
      <c r="F134" s="1"/>
      <c r="G134" s="1"/>
      <c r="I134" s="1"/>
      <c r="J134" s="1"/>
    </row>
    <row r="135" spans="1:10" x14ac:dyDescent="0.3">
      <c r="A135" s="63"/>
      <c r="C135" s="15"/>
      <c r="D135" s="1"/>
      <c r="E135" s="1"/>
      <c r="F135" s="1"/>
      <c r="G135" s="1"/>
      <c r="I135" s="1"/>
      <c r="J135" s="1"/>
    </row>
    <row r="136" spans="1:10" x14ac:dyDescent="0.3">
      <c r="A136" s="63"/>
      <c r="C136" s="15"/>
      <c r="D136" s="1"/>
      <c r="E136" s="1"/>
      <c r="F136" s="1"/>
      <c r="G136" s="1"/>
      <c r="I136" s="1"/>
      <c r="J136" s="1"/>
    </row>
    <row r="137" spans="1:10" x14ac:dyDescent="0.3">
      <c r="A137" s="63"/>
      <c r="C137" s="15"/>
      <c r="D137" s="1"/>
      <c r="E137" s="1"/>
      <c r="F137" s="1"/>
      <c r="G137" s="1"/>
      <c r="I137" s="1"/>
      <c r="J137" s="1"/>
    </row>
    <row r="138" spans="1:10" x14ac:dyDescent="0.3">
      <c r="A138" s="63"/>
      <c r="C138" s="15"/>
      <c r="D138" s="1"/>
      <c r="E138" s="1"/>
      <c r="F138" s="1"/>
      <c r="G138" s="1"/>
      <c r="I138" s="1"/>
      <c r="J138" s="1"/>
    </row>
    <row r="139" spans="1:10" x14ac:dyDescent="0.3">
      <c r="A139" s="63"/>
      <c r="C139" s="15"/>
      <c r="D139" s="1"/>
      <c r="E139" s="1"/>
      <c r="F139" s="1"/>
      <c r="G139" s="1"/>
      <c r="I139" s="1"/>
      <c r="J139" s="1"/>
    </row>
    <row r="140" spans="1:10" x14ac:dyDescent="0.3">
      <c r="A140" s="63"/>
      <c r="C140" s="15"/>
      <c r="D140" s="1"/>
      <c r="E140" s="1"/>
      <c r="F140" s="1"/>
      <c r="G140" s="1"/>
      <c r="I140" s="1"/>
      <c r="J140" s="1"/>
    </row>
    <row r="141" spans="1:10" x14ac:dyDescent="0.3">
      <c r="A141" s="63"/>
      <c r="C141" s="15"/>
      <c r="D141" s="1"/>
      <c r="E141" s="1"/>
      <c r="F141" s="1"/>
      <c r="G141" s="1"/>
      <c r="I141" s="1"/>
      <c r="J141" s="1"/>
    </row>
    <row r="142" spans="1:10" x14ac:dyDescent="0.3">
      <c r="A142" s="63"/>
      <c r="C142" s="15"/>
      <c r="D142" s="1"/>
      <c r="E142" s="1"/>
      <c r="F142" s="1"/>
      <c r="G142" s="1"/>
      <c r="I142" s="1"/>
      <c r="J142" s="1"/>
    </row>
    <row r="143" spans="1:10" x14ac:dyDescent="0.3">
      <c r="A143" s="63"/>
      <c r="C143" s="15"/>
      <c r="D143" s="1"/>
      <c r="E143" s="1"/>
      <c r="F143" s="1"/>
      <c r="G143" s="1"/>
      <c r="I143" s="1"/>
      <c r="J143" s="1"/>
    </row>
    <row r="144" spans="1:10" x14ac:dyDescent="0.3">
      <c r="A144" s="63"/>
      <c r="C144" s="15"/>
      <c r="D144" s="1"/>
      <c r="E144" s="1"/>
      <c r="F144" s="1"/>
      <c r="G144" s="1"/>
      <c r="I144" s="1"/>
      <c r="J144" s="1"/>
    </row>
    <row r="145" spans="3:10" x14ac:dyDescent="0.3">
      <c r="C145" s="15"/>
      <c r="D145" s="1"/>
      <c r="E145" s="1"/>
      <c r="F145" s="1"/>
      <c r="G145" s="1"/>
      <c r="I145" s="1"/>
      <c r="J145" s="1"/>
    </row>
    <row r="146" spans="3:10" x14ac:dyDescent="0.3">
      <c r="C146" s="15"/>
      <c r="D146" s="1"/>
      <c r="E146" s="1"/>
      <c r="F146" s="1"/>
      <c r="G146" s="1"/>
      <c r="I146" s="1"/>
      <c r="J146" s="1"/>
    </row>
    <row r="147" spans="3:10" x14ac:dyDescent="0.3">
      <c r="C147" s="15"/>
      <c r="D147" s="1"/>
      <c r="E147" s="1"/>
      <c r="F147" s="1"/>
      <c r="G147" s="1"/>
      <c r="I147" s="1"/>
      <c r="J147" s="1"/>
    </row>
    <row r="148" spans="3:10" x14ac:dyDescent="0.3">
      <c r="C148" s="15"/>
      <c r="D148" s="1"/>
      <c r="E148" s="1"/>
      <c r="F148" s="1"/>
      <c r="G148" s="1"/>
      <c r="I148" s="1"/>
      <c r="J148" s="1"/>
    </row>
    <row r="149" spans="3:10" x14ac:dyDescent="0.3">
      <c r="C149" s="15"/>
      <c r="D149" s="1"/>
      <c r="E149" s="1"/>
      <c r="F149" s="1"/>
      <c r="G149" s="1"/>
      <c r="I149" s="1"/>
      <c r="J149" s="1"/>
    </row>
    <row r="150" spans="3:10" x14ac:dyDescent="0.3">
      <c r="C150" s="15"/>
      <c r="D150" s="1"/>
      <c r="E150" s="1"/>
      <c r="F150" s="1"/>
      <c r="G150" s="1"/>
      <c r="I150" s="1"/>
      <c r="J150" s="1"/>
    </row>
    <row r="151" spans="3:10" x14ac:dyDescent="0.3">
      <c r="C151" s="15"/>
      <c r="D151" s="1"/>
      <c r="E151" s="1"/>
      <c r="F151" s="1"/>
      <c r="G151" s="1"/>
      <c r="I151" s="1"/>
      <c r="J151" s="1"/>
    </row>
    <row r="152" spans="3:10" x14ac:dyDescent="0.3">
      <c r="C152" s="15"/>
      <c r="D152" s="1"/>
      <c r="E152" s="1"/>
      <c r="F152" s="1"/>
      <c r="G152" s="1"/>
      <c r="I152" s="1"/>
      <c r="J152" s="1"/>
    </row>
    <row r="153" spans="3:10" x14ac:dyDescent="0.3">
      <c r="C153" s="15"/>
      <c r="D153" s="1"/>
      <c r="E153" s="1"/>
      <c r="F153" s="1"/>
      <c r="G153" s="1"/>
      <c r="I153" s="1"/>
      <c r="J153" s="1"/>
    </row>
    <row r="154" spans="3:10" x14ac:dyDescent="0.3">
      <c r="C154" s="15"/>
      <c r="D154" s="1"/>
      <c r="E154" s="1"/>
      <c r="F154" s="1"/>
      <c r="G154" s="1"/>
      <c r="I154" s="1"/>
      <c r="J154" s="1"/>
    </row>
    <row r="155" spans="3:10" x14ac:dyDescent="0.3">
      <c r="C155" s="15"/>
      <c r="D155" s="1"/>
      <c r="E155" s="1"/>
      <c r="F155" s="1"/>
      <c r="G155" s="1"/>
      <c r="I155" s="1"/>
      <c r="J155" s="1"/>
    </row>
    <row r="156" spans="3:10" x14ac:dyDescent="0.3">
      <c r="C156" s="15"/>
      <c r="D156" s="1"/>
      <c r="E156" s="1"/>
      <c r="F156" s="1"/>
      <c r="G156" s="1"/>
      <c r="I156" s="1"/>
      <c r="J156" s="1"/>
    </row>
    <row r="157" spans="3:10" x14ac:dyDescent="0.3">
      <c r="C157" s="15"/>
      <c r="D157" s="1"/>
      <c r="E157" s="1"/>
      <c r="F157" s="1"/>
      <c r="G157" s="1"/>
      <c r="I157" s="1"/>
      <c r="J157" s="1"/>
    </row>
    <row r="158" spans="3:10" x14ac:dyDescent="0.3">
      <c r="C158" s="15"/>
      <c r="D158" s="1"/>
      <c r="E158" s="1"/>
      <c r="F158" s="1"/>
      <c r="G158" s="1"/>
      <c r="I158" s="1"/>
      <c r="J158" s="1"/>
    </row>
    <row r="159" spans="3:10" x14ac:dyDescent="0.3">
      <c r="C159" s="15"/>
      <c r="D159" s="1"/>
      <c r="E159" s="1"/>
      <c r="F159" s="1"/>
      <c r="G159" s="1"/>
      <c r="I159" s="1"/>
      <c r="J159" s="1"/>
    </row>
    <row r="160" spans="3:10" x14ac:dyDescent="0.3">
      <c r="C160" s="15"/>
      <c r="D160" s="1"/>
      <c r="E160" s="1"/>
      <c r="F160" s="1"/>
      <c r="G160" s="1"/>
      <c r="I160" s="1"/>
      <c r="J160" s="1"/>
    </row>
    <row r="161" spans="3:10" x14ac:dyDescent="0.3">
      <c r="C161" s="15"/>
      <c r="D161" s="1"/>
      <c r="E161" s="1"/>
      <c r="F161" s="1"/>
      <c r="G161" s="1"/>
      <c r="I161" s="1"/>
      <c r="J161" s="1"/>
    </row>
    <row r="162" spans="3:10" x14ac:dyDescent="0.3">
      <c r="C162" s="15"/>
      <c r="D162" s="1"/>
      <c r="E162" s="1"/>
      <c r="F162" s="1"/>
      <c r="G162" s="1"/>
      <c r="I162" s="1"/>
      <c r="J162" s="1"/>
    </row>
    <row r="163" spans="3:10" x14ac:dyDescent="0.3">
      <c r="C163" s="15"/>
      <c r="D163" s="1"/>
      <c r="E163" s="1"/>
      <c r="F163" s="1"/>
      <c r="G163" s="1"/>
      <c r="I163" s="1"/>
      <c r="J163" s="1"/>
    </row>
    <row r="164" spans="3:10" x14ac:dyDescent="0.3">
      <c r="C164" s="15"/>
      <c r="D164" s="1"/>
      <c r="E164" s="1"/>
      <c r="F164" s="1"/>
      <c r="G164" s="1"/>
      <c r="I164" s="1"/>
      <c r="J164" s="1"/>
    </row>
    <row r="165" spans="3:10" x14ac:dyDescent="0.3">
      <c r="C165" s="15"/>
      <c r="D165" s="1"/>
      <c r="E165" s="1"/>
      <c r="F165" s="1"/>
      <c r="G165" s="1"/>
      <c r="I165" s="1"/>
      <c r="J165" s="1"/>
    </row>
    <row r="166" spans="3:10" x14ac:dyDescent="0.3">
      <c r="C166" s="15"/>
      <c r="D166" s="1"/>
      <c r="E166" s="1"/>
      <c r="F166" s="1"/>
      <c r="G166" s="1"/>
      <c r="I166" s="1"/>
      <c r="J166" s="1"/>
    </row>
    <row r="167" spans="3:10" x14ac:dyDescent="0.3">
      <c r="C167" s="15"/>
      <c r="D167" s="1"/>
      <c r="E167" s="1"/>
      <c r="F167" s="1"/>
      <c r="G167" s="1"/>
      <c r="I167" s="1"/>
      <c r="J167" s="1"/>
    </row>
    <row r="168" spans="3:10" x14ac:dyDescent="0.3">
      <c r="C168" s="15"/>
      <c r="D168" s="1"/>
      <c r="E168" s="1"/>
      <c r="F168" s="1"/>
      <c r="G168" s="1"/>
      <c r="I168" s="1"/>
      <c r="J168" s="1"/>
    </row>
    <row r="169" spans="3:10" x14ac:dyDescent="0.3">
      <c r="C169" s="15"/>
      <c r="D169" s="1"/>
      <c r="E169" s="1"/>
      <c r="F169" s="1"/>
      <c r="G169" s="1"/>
      <c r="I169" s="1"/>
      <c r="J169" s="1"/>
    </row>
    <row r="170" spans="3:10" x14ac:dyDescent="0.3">
      <c r="C170" s="15"/>
      <c r="D170" s="1"/>
      <c r="E170" s="1"/>
      <c r="F170" s="1"/>
      <c r="G170" s="1"/>
      <c r="I170" s="1"/>
      <c r="J170" s="1"/>
    </row>
    <row r="171" spans="3:10" x14ac:dyDescent="0.3">
      <c r="C171" s="15"/>
      <c r="D171" s="1"/>
      <c r="E171" s="1"/>
      <c r="F171" s="1"/>
      <c r="G171" s="1"/>
      <c r="I171" s="1"/>
      <c r="J171" s="1"/>
    </row>
    <row r="172" spans="3:10" x14ac:dyDescent="0.3">
      <c r="C172" s="15"/>
      <c r="D172" s="1"/>
      <c r="E172" s="1"/>
      <c r="F172" s="1"/>
      <c r="G172" s="1"/>
      <c r="I172" s="1"/>
      <c r="J172" s="1"/>
    </row>
    <row r="173" spans="3:10" x14ac:dyDescent="0.3">
      <c r="C173" s="15"/>
      <c r="D173" s="1"/>
      <c r="E173" s="1"/>
      <c r="F173" s="1"/>
      <c r="G173" s="1"/>
      <c r="I173" s="1"/>
      <c r="J173" s="1"/>
    </row>
    <row r="174" spans="3:10" x14ac:dyDescent="0.3">
      <c r="C174" s="15"/>
      <c r="D174" s="1"/>
      <c r="E174" s="1"/>
      <c r="F174" s="1"/>
      <c r="G174" s="1"/>
      <c r="I174" s="1"/>
      <c r="J174" s="1"/>
    </row>
    <row r="175" spans="3:10" x14ac:dyDescent="0.3">
      <c r="C175" s="15"/>
      <c r="D175" s="1"/>
      <c r="E175" s="1"/>
      <c r="F175" s="1"/>
      <c r="G175" s="1"/>
      <c r="I175" s="1"/>
      <c r="J175" s="1"/>
    </row>
    <row r="176" spans="3:10" x14ac:dyDescent="0.3">
      <c r="C176" s="15"/>
      <c r="D176" s="1"/>
      <c r="E176" s="1"/>
      <c r="F176" s="1"/>
      <c r="G176" s="1"/>
      <c r="I176" s="1"/>
      <c r="J176" s="1"/>
    </row>
    <row r="177" spans="3:10" x14ac:dyDescent="0.3">
      <c r="C177" s="15"/>
      <c r="D177" s="1"/>
      <c r="E177" s="1"/>
      <c r="F177" s="1"/>
      <c r="G177" s="1"/>
      <c r="I177" s="1"/>
      <c r="J177" s="1"/>
    </row>
    <row r="178" spans="3:10" x14ac:dyDescent="0.3">
      <c r="C178" s="15"/>
      <c r="D178" s="1"/>
      <c r="E178" s="1"/>
      <c r="F178" s="1"/>
      <c r="G178" s="1"/>
      <c r="I178" s="1"/>
      <c r="J178" s="1"/>
    </row>
    <row r="179" spans="3:10" x14ac:dyDescent="0.3">
      <c r="C179" s="15"/>
      <c r="D179" s="1"/>
      <c r="E179" s="1"/>
      <c r="F179" s="1"/>
      <c r="G179" s="1"/>
      <c r="I179" s="1"/>
      <c r="J179" s="1"/>
    </row>
    <row r="180" spans="3:10" x14ac:dyDescent="0.3">
      <c r="C180" s="15"/>
      <c r="D180" s="1"/>
      <c r="E180" s="1"/>
      <c r="F180" s="1"/>
      <c r="G180" s="1"/>
      <c r="I180" s="1"/>
      <c r="J180" s="1"/>
    </row>
    <row r="181" spans="3:10" x14ac:dyDescent="0.3">
      <c r="C181" s="15"/>
      <c r="D181" s="1"/>
      <c r="E181" s="1"/>
      <c r="F181" s="1"/>
      <c r="G181" s="1"/>
      <c r="I181" s="1"/>
      <c r="J181" s="1"/>
    </row>
    <row r="182" spans="3:10" x14ac:dyDescent="0.3">
      <c r="C182" s="15"/>
      <c r="D182" s="1"/>
      <c r="E182" s="1"/>
      <c r="F182" s="1"/>
      <c r="G182" s="1"/>
      <c r="I182" s="1"/>
      <c r="J182" s="1"/>
    </row>
    <row r="183" spans="3:10" x14ac:dyDescent="0.3">
      <c r="C183" s="15"/>
      <c r="D183" s="1"/>
      <c r="E183" s="1"/>
      <c r="F183" s="1"/>
      <c r="G183" s="1"/>
      <c r="I183" s="1"/>
      <c r="J183" s="1"/>
    </row>
    <row r="184" spans="3:10" x14ac:dyDescent="0.3">
      <c r="C184" s="15"/>
      <c r="D184" s="1"/>
      <c r="E184" s="1"/>
      <c r="F184" s="1"/>
      <c r="G184" s="1"/>
      <c r="I184" s="1"/>
      <c r="J184" s="1"/>
    </row>
    <row r="185" spans="3:10" x14ac:dyDescent="0.3">
      <c r="C185" s="15"/>
      <c r="D185" s="1"/>
      <c r="E185" s="1"/>
      <c r="F185" s="1"/>
      <c r="G185" s="1"/>
      <c r="I185" s="1"/>
      <c r="J185" s="1"/>
    </row>
    <row r="186" spans="3:10" x14ac:dyDescent="0.3">
      <c r="C186" s="15"/>
      <c r="D186" s="1"/>
      <c r="E186" s="1"/>
      <c r="F186" s="1"/>
      <c r="G186" s="1"/>
      <c r="I186" s="1"/>
      <c r="J186" s="1"/>
    </row>
    <row r="187" spans="3:10" x14ac:dyDescent="0.3">
      <c r="C187" s="15"/>
      <c r="D187" s="1"/>
      <c r="E187" s="1"/>
      <c r="F187" s="1"/>
      <c r="G187" s="1"/>
      <c r="I187" s="1"/>
      <c r="J187" s="1"/>
    </row>
    <row r="188" spans="3:10" x14ac:dyDescent="0.3">
      <c r="C188" s="15"/>
      <c r="D188" s="1"/>
      <c r="E188" s="1"/>
      <c r="F188" s="1"/>
      <c r="G188" s="1"/>
      <c r="I188" s="1"/>
      <c r="J188" s="1"/>
    </row>
    <row r="189" spans="3:10" x14ac:dyDescent="0.3">
      <c r="C189" s="15"/>
      <c r="D189" s="1"/>
      <c r="E189" s="1"/>
      <c r="F189" s="1"/>
      <c r="G189" s="1"/>
      <c r="I189" s="1"/>
      <c r="J189" s="1"/>
    </row>
    <row r="190" spans="3:10" x14ac:dyDescent="0.3">
      <c r="C190" s="15"/>
      <c r="D190" s="1"/>
      <c r="E190" s="1"/>
      <c r="F190" s="1"/>
      <c r="G190" s="1"/>
      <c r="I190" s="1"/>
      <c r="J190" s="1"/>
    </row>
    <row r="191" spans="3:10" x14ac:dyDescent="0.3">
      <c r="C191" s="15"/>
      <c r="D191" s="1"/>
      <c r="E191" s="1"/>
      <c r="F191" s="1"/>
      <c r="G191" s="1"/>
      <c r="I191" s="1"/>
      <c r="J191" s="1"/>
    </row>
    <row r="192" spans="3:10" x14ac:dyDescent="0.3">
      <c r="C192" s="15"/>
      <c r="D192" s="1"/>
      <c r="E192" s="1"/>
      <c r="F192" s="1"/>
      <c r="G192" s="1"/>
      <c r="I192" s="1"/>
      <c r="J192" s="1"/>
    </row>
    <row r="193" spans="3:10" x14ac:dyDescent="0.3">
      <c r="C193" s="15"/>
      <c r="D193" s="1"/>
      <c r="E193" s="1"/>
      <c r="F193" s="1"/>
      <c r="G193" s="1"/>
      <c r="I193" s="1"/>
      <c r="J193" s="1"/>
    </row>
    <row r="194" spans="3:10" x14ac:dyDescent="0.3">
      <c r="C194" s="15"/>
      <c r="D194" s="1"/>
      <c r="E194" s="1"/>
      <c r="F194" s="1"/>
      <c r="G194" s="1"/>
      <c r="I194" s="1"/>
      <c r="J194" s="1"/>
    </row>
    <row r="195" spans="3:10" x14ac:dyDescent="0.3">
      <c r="C195" s="15"/>
      <c r="D195" s="1"/>
      <c r="E195" s="1"/>
      <c r="F195" s="1"/>
      <c r="G195" s="1"/>
      <c r="I195" s="1"/>
      <c r="J195" s="1"/>
    </row>
    <row r="196" spans="3:10" x14ac:dyDescent="0.3">
      <c r="C196" s="15"/>
      <c r="D196" s="1"/>
      <c r="E196" s="1"/>
      <c r="F196" s="1"/>
      <c r="G196" s="1"/>
      <c r="I196" s="1"/>
      <c r="J196" s="1"/>
    </row>
    <row r="197" spans="3:10" x14ac:dyDescent="0.3">
      <c r="C197" s="15"/>
      <c r="D197" s="1"/>
      <c r="E197" s="1"/>
      <c r="F197" s="1"/>
      <c r="G197" s="1"/>
      <c r="I197" s="1"/>
      <c r="J197" s="1"/>
    </row>
    <row r="198" spans="3:10" x14ac:dyDescent="0.3">
      <c r="C198" s="15"/>
      <c r="D198" s="1"/>
      <c r="E198" s="1"/>
      <c r="F198" s="1"/>
      <c r="G198" s="1"/>
      <c r="I198" s="1"/>
      <c r="J198" s="1"/>
    </row>
    <row r="199" spans="3:10" x14ac:dyDescent="0.3">
      <c r="C199" s="15"/>
      <c r="D199" s="1"/>
      <c r="E199" s="1"/>
      <c r="F199" s="1"/>
      <c r="G199" s="1"/>
      <c r="I199" s="1"/>
      <c r="J199" s="1"/>
    </row>
    <row r="200" spans="3:10" x14ac:dyDescent="0.3">
      <c r="C200" s="15"/>
      <c r="D200" s="1"/>
      <c r="E200" s="1"/>
      <c r="F200" s="1"/>
      <c r="G200" s="1"/>
      <c r="I200" s="1"/>
      <c r="J200" s="1"/>
    </row>
    <row r="201" spans="3:10" x14ac:dyDescent="0.3">
      <c r="C201" s="15"/>
      <c r="D201" s="1"/>
      <c r="E201" s="1"/>
      <c r="F201" s="1"/>
      <c r="G201" s="1"/>
      <c r="I201" s="1"/>
      <c r="J201" s="1"/>
    </row>
    <row r="202" spans="3:10" x14ac:dyDescent="0.3">
      <c r="C202" s="15"/>
      <c r="D202" s="1"/>
      <c r="E202" s="1"/>
      <c r="F202" s="1"/>
      <c r="G202" s="1"/>
      <c r="I202" s="1"/>
      <c r="J202" s="1"/>
    </row>
    <row r="203" spans="3:10" x14ac:dyDescent="0.3">
      <c r="C203" s="15"/>
      <c r="D203" s="1"/>
      <c r="E203" s="1"/>
      <c r="F203" s="1"/>
      <c r="G203" s="1"/>
      <c r="I203" s="1"/>
      <c r="J203" s="1"/>
    </row>
  </sheetData>
  <sheetProtection password="F79C" sheet="1" objects="1" scenarios="1" selectLockedCells="1"/>
  <mergeCells count="21">
    <mergeCell ref="F3:G4"/>
    <mergeCell ref="G7:G39"/>
    <mergeCell ref="H7:H39"/>
    <mergeCell ref="I7:I39"/>
    <mergeCell ref="L122:N122"/>
    <mergeCell ref="L123:N123"/>
    <mergeCell ref="B1:F1"/>
    <mergeCell ref="B122:G122"/>
    <mergeCell ref="B123:G123"/>
    <mergeCell ref="G40:G74"/>
    <mergeCell ref="H40:H74"/>
    <mergeCell ref="I40:I74"/>
    <mergeCell ref="G117:G120"/>
    <mergeCell ref="K1:N1"/>
    <mergeCell ref="B3:C4"/>
    <mergeCell ref="D3:E4"/>
    <mergeCell ref="G75:G116"/>
    <mergeCell ref="H75:H116"/>
    <mergeCell ref="I75:I116"/>
    <mergeCell ref="H117:H120"/>
    <mergeCell ref="I117:I120"/>
  </mergeCells>
  <conditionalFormatting sqref="B7:B120">
    <cfRule type="containsBlanks" dxfId="31" priority="581">
      <formula>LEN(TRIM(B7))=0</formula>
    </cfRule>
  </conditionalFormatting>
  <conditionalFormatting sqref="B7:B120">
    <cfRule type="cellIs" dxfId="30" priority="576" operator="greaterThanOrEqual">
      <formula>1</formula>
    </cfRule>
  </conditionalFormatting>
  <conditionalFormatting sqref="N7:N120">
    <cfRule type="cellIs" dxfId="29" priority="572" operator="equal">
      <formula>"NEVYHOVUJE"</formula>
    </cfRule>
    <cfRule type="cellIs" dxfId="28" priority="573" operator="equal">
      <formula>"VYHOVUJE"</formula>
    </cfRule>
  </conditionalFormatting>
  <conditionalFormatting sqref="D7:D39">
    <cfRule type="containsBlanks" dxfId="27" priority="104">
      <formula>LEN(TRIM(D7))=0</formula>
    </cfRule>
  </conditionalFormatting>
  <conditionalFormatting sqref="L29 L25 L31:L33 L8:L9 L15:L22 L35:L38">
    <cfRule type="notContainsBlanks" dxfId="26" priority="46">
      <formula>LEN(TRIM(L8))&gt;0</formula>
    </cfRule>
  </conditionalFormatting>
  <conditionalFormatting sqref="L23:L24 L30 L39 L26:L28 L34 L7:L14 L16 L36">
    <cfRule type="notContainsBlanks" dxfId="25" priority="50">
      <formula>LEN(TRIM(L7))&gt;0</formula>
    </cfRule>
    <cfRule type="containsBlanks" dxfId="24" priority="51">
      <formula>LEN(TRIM(L7))=0</formula>
    </cfRule>
  </conditionalFormatting>
  <conditionalFormatting sqref="L7 L23:L24 L30 L39 L10:L14 L26:L28 L34">
    <cfRule type="notContainsBlanks" dxfId="23" priority="49">
      <formula>LEN(TRIM(L7))&gt;0</formula>
    </cfRule>
  </conditionalFormatting>
  <conditionalFormatting sqref="L29 L35 L15 L17:L22 L25 L31:L33 L37:L38">
    <cfRule type="notContainsBlanks" dxfId="22" priority="47">
      <formula>LEN(TRIM(L15))&gt;0</formula>
    </cfRule>
    <cfRule type="containsBlanks" dxfId="21" priority="48">
      <formula>LEN(TRIM(L15))=0</formula>
    </cfRule>
  </conditionalFormatting>
  <conditionalFormatting sqref="D40:D74">
    <cfRule type="containsBlanks" dxfId="20" priority="33">
      <formula>LEN(TRIM(D40))=0</formula>
    </cfRule>
  </conditionalFormatting>
  <conditionalFormatting sqref="L65 L68 L61 L70:L71 L74 L41:L42 L50:L54 L56:L58">
    <cfRule type="notContainsBlanks" dxfId="19" priority="27">
      <formula>LEN(TRIM(L41))&gt;0</formula>
    </cfRule>
  </conditionalFormatting>
  <conditionalFormatting sqref="L55 L59:L60 L66:L67 L69 L72:L73 L43:L49 L62:L64 L40:L41 L51 L57">
    <cfRule type="notContainsBlanks" dxfId="18" priority="31">
      <formula>LEN(TRIM(L40))&gt;0</formula>
    </cfRule>
    <cfRule type="containsBlanks" dxfId="17" priority="32">
      <formula>LEN(TRIM(L40))=0</formula>
    </cfRule>
  </conditionalFormatting>
  <conditionalFormatting sqref="L40 L55 L59:L60 L66:L67 L69 L72:L73 L43:L49 L62:L64">
    <cfRule type="notContainsBlanks" dxfId="16" priority="30">
      <formula>LEN(TRIM(L40))&gt;0</formula>
    </cfRule>
  </conditionalFormatting>
  <conditionalFormatting sqref="L42 L65 L68 L50 L52:L54 L56 L58 L61 L70:L71 L74">
    <cfRule type="notContainsBlanks" dxfId="15" priority="28">
      <formula>LEN(TRIM(L42))&gt;0</formula>
    </cfRule>
    <cfRule type="containsBlanks" dxfId="14" priority="29">
      <formula>LEN(TRIM(L42))=0</formula>
    </cfRule>
  </conditionalFormatting>
  <conditionalFormatting sqref="D75:D116">
    <cfRule type="containsBlanks" dxfId="13" priority="22">
      <formula>LEN(TRIM(D75))=0</formula>
    </cfRule>
  </conditionalFormatting>
  <conditionalFormatting sqref="L106:L107 L109:L110 L76:L79 L84:L85 L87:L90 L93:L94 L96:L98 L100:L103 L113:L115">
    <cfRule type="notContainsBlanks" dxfId="12" priority="16">
      <formula>LEN(TRIM(L76))&gt;0</formula>
    </cfRule>
  </conditionalFormatting>
  <conditionalFormatting sqref="L91:L92 L99 L108 L111:L112 L116 L86 L95 L104:L105 L75:L76 L79:L84 L88 L97 L101:L102 L114">
    <cfRule type="notContainsBlanks" dxfId="11" priority="20">
      <formula>LEN(TRIM(L75))&gt;0</formula>
    </cfRule>
    <cfRule type="containsBlanks" dxfId="10" priority="21">
      <formula>LEN(TRIM(L75))=0</formula>
    </cfRule>
  </conditionalFormatting>
  <conditionalFormatting sqref="L75 L91:L92 L99 L108 L111:L112 L116 L80:L83 L86 L95 L104:L105">
    <cfRule type="notContainsBlanks" dxfId="9" priority="19">
      <formula>LEN(TRIM(L75))&gt;0</formula>
    </cfRule>
  </conditionalFormatting>
  <conditionalFormatting sqref="L87 L103 L106:L107 L77:L78 L85 L89:L90 L93:L94 L96 L98 L100 L109:L110 L113 L115">
    <cfRule type="notContainsBlanks" dxfId="8" priority="17">
      <formula>LEN(TRIM(L77))&gt;0</formula>
    </cfRule>
    <cfRule type="containsBlanks" dxfId="7" priority="18">
      <formula>LEN(TRIM(L77))=0</formula>
    </cfRule>
  </conditionalFormatting>
  <conditionalFormatting sqref="D117:D120">
    <cfRule type="containsBlanks" dxfId="6" priority="15">
      <formula>LEN(TRIM(D117))=0</formula>
    </cfRule>
  </conditionalFormatting>
  <conditionalFormatting sqref="L117:L119">
    <cfRule type="notContainsBlanks" dxfId="5" priority="7">
      <formula>LEN(TRIM(L117))&gt;0</formula>
    </cfRule>
    <cfRule type="containsBlanks" dxfId="4" priority="8">
      <formula>LEN(TRIM(L117))=0</formula>
    </cfRule>
  </conditionalFormatting>
  <conditionalFormatting sqref="L117:L119">
    <cfRule type="notContainsBlanks" dxfId="3" priority="6">
      <formula>LEN(TRIM(L117))&gt;0</formula>
    </cfRule>
  </conditionalFormatting>
  <conditionalFormatting sqref="L120">
    <cfRule type="notContainsBlanks" dxfId="2" priority="2">
      <formula>LEN(TRIM(L120))&gt;0</formula>
    </cfRule>
    <cfRule type="containsBlanks" dxfId="1" priority="3">
      <formula>LEN(TRIM(L120))=0</formula>
    </cfRule>
  </conditionalFormatting>
  <conditionalFormatting sqref="L120">
    <cfRule type="notContainsBlanks" dxfId="0" priority="1">
      <formula>LEN(TRIM(L120))&gt;0</formula>
    </cfRule>
  </conditionalFormatting>
  <dataValidations count="1">
    <dataValidation type="list" showInputMessage="1" showErrorMessage="1" sqref="E39 E116:E120">
      <formula1>"ks,balení,sada,litr,kg,pár,role,karton,"</formula1>
    </dataValidation>
  </dataValidations>
  <pageMargins left="0.70866141732283472" right="0.70866141732283472" top="0.78740157480314965" bottom="0.78740157480314965" header="0.31496062992125984" footer="0.31496062992125984"/>
  <pageSetup paperSize="9" scale="4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ČPHP</vt:lpstr>
      <vt:lpstr>ČPHP!Oblast_tisku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2018-02-16T11:53:15Z</cp:lastPrinted>
  <dcterms:created xsi:type="dcterms:W3CDTF">2014-03-05T12:43:32Z</dcterms:created>
  <dcterms:modified xsi:type="dcterms:W3CDTF">2018-02-16T11:53:42Z</dcterms:modified>
</cp:coreProperties>
</file>