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939" activeTab="0"/>
  </bookViews>
  <sheets>
    <sheet name="Software" sheetId="1" r:id="rId1"/>
  </sheets>
  <definedNames>
    <definedName name="_xlnm.Print_Area" localSheetId="0">'Software'!$B$1:$O$13</definedName>
    <definedName name="Print_Area_0" localSheetId="0">'Software'!$B$1:$O$13</definedName>
  </definedNames>
  <calcPr calcId="145621"/>
</workbook>
</file>

<file path=xl/sharedStrings.xml><?xml version="1.0" encoding="utf-8"?>
<sst xmlns="http://schemas.openxmlformats.org/spreadsheetml/2006/main" count="39" uniqueCount="33">
  <si>
    <t>Vyplní se automaticky</t>
  </si>
  <si>
    <t>Vyplní dodavatel</t>
  </si>
  <si>
    <t>[DOPLNÍ DODAVATEL]</t>
  </si>
  <si>
    <t>Položka</t>
  </si>
  <si>
    <t>Název</t>
  </si>
  <si>
    <t>Množství</t>
  </si>
  <si>
    <t>Popis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</si>
  <si>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</si>
  <si>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</si>
  <si>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</si>
  <si>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</si>
  <si>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</si>
  <si>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</si>
  <si>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</si>
  <si>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</si>
  <si>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Měrná jednotka [MJ]</t>
  </si>
  <si>
    <t>Fakturace</t>
  </si>
  <si>
    <t>Samostatná faktura</t>
  </si>
  <si>
    <t>Kontaktní osoba 
k převzetí zboží</t>
  </si>
  <si>
    <t>Místo dodání</t>
  </si>
  <si>
    <t>Maximální cena za jednotlivé položky 
 v Kč BEZ DPH</t>
  </si>
  <si>
    <t>POZNÁMKA</t>
  </si>
  <si>
    <t>ks</t>
  </si>
  <si>
    <t>licence na období 15.2.2018-14.2.2019</t>
  </si>
  <si>
    <t>Ing. Miroslav Horák, Ph.D.,
Tel.: 37763 2340</t>
  </si>
  <si>
    <t xml:space="preserve">Technická 8,
306 14 Plzeň,
Fakulta aplikovaných věd -
Katedra mechaniky </t>
  </si>
  <si>
    <t>Software III 003 - 2018 (SW-(III.)-003-2018)</t>
  </si>
  <si>
    <t>Priloha_c._1_Smlouvy_SW_technicka_specifikace_SW-(III.)-003-2018</t>
  </si>
  <si>
    <t>SIMULIA Academic Abaqus Research base license</t>
  </si>
  <si>
    <t>SIMULIA Academic Abaqus/CAE (2-5)</t>
  </si>
  <si>
    <t>SIMULIA Academic Abaqus Analysis Tokens</t>
  </si>
  <si>
    <t>SIMULIA Academic Abaqus Teaching Edition (20xCAE + 100 Tokens )</t>
  </si>
  <si>
    <t>Plovoucí licence SW Abaqus 12 měsíců.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</si>
</sst>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,&quot;Kč&quot;"/>
    <numFmt numFmtId="165" formatCode="_-* #,##0.00\ &quot;Kč&quot;_-;\-* #,##0.00\ &quot;Kč&quot;_-;_-* &quot; &quot;??,_-;_-@_-"/>
    <numFmt numFmtId="166" formatCode="#,##0.00\ &quot;Kč&quot;"/>
    <numFmt numFmtId="167" formatCode="#,##0.00&quot; Kč&quot;"/>
    <numFmt numFmtId="177" formatCode="#,##0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3"/>
      <color rgb="FF0000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medium"/>
      <top style="thin"/>
      <bottom style="thin"/>
    </border>
    <border>
      <left/>
      <right/>
      <top style="thick"/>
      <bottom/>
    </border>
    <border>
      <left style="medium"/>
      <right/>
      <top style="thin"/>
      <bottom style="thin"/>
    </border>
    <border>
      <left/>
      <right/>
      <top/>
      <bottom style="thick"/>
    </border>
    <border>
      <left/>
      <right style="medium"/>
      <top style="thick"/>
      <bottom/>
    </border>
    <border>
      <left/>
      <right style="medium"/>
      <top style="thin"/>
      <bottom style="thin"/>
    </border>
    <border>
      <left/>
      <right style="medium"/>
      <top/>
      <bottom style="thick"/>
    </border>
    <border>
      <left style="medium"/>
      <right style="thin"/>
      <top style="thick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ck"/>
    </border>
    <border>
      <left style="medium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/>
    </border>
    <border>
      <left style="medium"/>
      <right style="medium"/>
      <top style="thick"/>
      <bottom style="thin"/>
    </border>
    <border>
      <left/>
      <right style="medium"/>
      <top style="thick"/>
      <bottom style="thick"/>
    </border>
    <border>
      <left style="medium"/>
      <right/>
      <top/>
      <bottom/>
    </border>
    <border>
      <left style="thick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thick"/>
      <right style="medium"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Protection="1"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4"/>
      <protection/>
    </xf>
    <xf numFmtId="0" fontId="8" fillId="3" borderId="2" xfId="0" applyFont="1" applyFill="1" applyBorder="1" applyAlignment="1" applyProtection="1">
      <alignment horizontal="center" vertical="center" textRotation="90" wrapText="1"/>
      <protection/>
    </xf>
    <xf numFmtId="0" fontId="8" fillId="4" borderId="3" xfId="0" applyFont="1" applyFill="1" applyBorder="1" applyAlignment="1" applyProtection="1">
      <alignment horizontal="center" vertical="center" wrapText="1"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Border="1" applyAlignment="1" applyProtection="1">
      <alignment horizontal="right" vertical="center" indent="4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164" fontId="9" fillId="0" borderId="0" xfId="0" applyNumberFormat="1" applyFont="1" applyBorder="1" applyAlignment="1" applyProtection="1">
      <alignment horizontal="right" vertical="center" indent="4"/>
      <protection/>
    </xf>
    <xf numFmtId="166" fontId="10" fillId="0" borderId="2" xfId="0" applyNumberFormat="1" applyFont="1" applyFill="1" applyBorder="1" applyAlignment="1" applyProtection="1">
      <alignment horizontal="center" vertical="center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165" fontId="0" fillId="0" borderId="5" xfId="0" applyNumberFormat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166" fontId="0" fillId="0" borderId="7" xfId="0" applyNumberFormat="1" applyFill="1" applyBorder="1" applyAlignment="1" applyProtection="1">
      <alignment horizontal="right" vertical="center" indent="1"/>
      <protection/>
    </xf>
    <xf numFmtId="166" fontId="0" fillId="0" borderId="8" xfId="0" applyNumberFormat="1" applyFill="1" applyBorder="1" applyAlignment="1" applyProtection="1">
      <alignment horizontal="right" vertical="center" indent="1"/>
      <protection/>
    </xf>
    <xf numFmtId="166" fontId="0" fillId="0" borderId="9" xfId="0" applyNumberFormat="1" applyFill="1" applyBorder="1" applyAlignment="1" applyProtection="1">
      <alignment horizontal="right" vertical="center" indent="1"/>
      <protection/>
    </xf>
    <xf numFmtId="166" fontId="0" fillId="5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5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5" borderId="12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6" borderId="4" xfId="0" applyNumberFormat="1" applyFill="1" applyBorder="1" applyAlignment="1" applyProtection="1">
      <alignment horizontal="right" vertical="center" indent="1"/>
      <protection/>
    </xf>
    <xf numFmtId="167" fontId="0" fillId="6" borderId="6" xfId="0" applyNumberFormat="1" applyFill="1" applyBorder="1" applyAlignment="1" applyProtection="1">
      <alignment horizontal="right" vertical="center" indent="1"/>
      <protection/>
    </xf>
    <xf numFmtId="167" fontId="0" fillId="6" borderId="5" xfId="0" applyNumberFormat="1" applyFill="1" applyBorder="1" applyAlignment="1" applyProtection="1">
      <alignment horizontal="right" vertical="center" inden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166" fontId="10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17" xfId="0" applyBorder="1" applyProtection="1">
      <protection/>
    </xf>
    <xf numFmtId="0" fontId="0" fillId="0" borderId="0" xfId="0" applyFont="1" applyAlignment="1" applyProtection="1">
      <alignment horizontal="left" vertical="top" wrapText="1" indent="4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7" xfId="0" applyFill="1" applyBorder="1" applyProtection="1">
      <protection/>
    </xf>
    <xf numFmtId="0" fontId="0" fillId="0" borderId="0" xfId="0" applyFont="1" applyBorder="1" applyAlignment="1" applyProtection="1">
      <alignment horizontal="left" vertical="center" indent="4"/>
      <protection/>
    </xf>
    <xf numFmtId="164" fontId="0" fillId="0" borderId="0" xfId="0" applyNumberFormat="1" applyProtection="1">
      <protection/>
    </xf>
    <xf numFmtId="2" fontId="0" fillId="3" borderId="18" xfId="0" applyNumberFormat="1" applyFill="1" applyBorder="1" applyAlignment="1" applyProtection="1">
      <alignment horizontal="center" vertical="center" wrapText="1"/>
      <protection/>
    </xf>
    <xf numFmtId="0" fontId="0" fillId="6" borderId="19" xfId="0" applyFont="1" applyFill="1" applyBorder="1" applyAlignment="1" applyProtection="1">
      <alignment horizontal="center" vertical="center" wrapText="1"/>
      <protection/>
    </xf>
    <xf numFmtId="3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4" xfId="0" applyFont="1" applyFill="1" applyBorder="1" applyAlignment="1" applyProtection="1">
      <alignment horizontal="center" vertical="center" wrapText="1"/>
      <protection/>
    </xf>
    <xf numFmtId="0" fontId="0" fillId="6" borderId="7" xfId="0" applyFont="1" applyFill="1" applyBorder="1" applyAlignment="1" applyProtection="1">
      <alignment vertical="center" wrapText="1"/>
      <protection/>
    </xf>
    <xf numFmtId="0" fontId="0" fillId="7" borderId="4" xfId="0" applyFill="1" applyBorder="1" applyAlignment="1" applyProtection="1">
      <alignment horizontal="center" vertical="center" wrapText="1"/>
      <protection/>
    </xf>
    <xf numFmtId="0" fontId="0" fillId="6" borderId="4" xfId="0" applyFont="1" applyFill="1" applyBorder="1" applyAlignment="1" applyProtection="1">
      <alignment horizontal="center" vertical="center" wrapText="1"/>
      <protection/>
    </xf>
    <xf numFmtId="49" fontId="0" fillId="6" borderId="4" xfId="0" applyNumberFormat="1" applyFont="1" applyFill="1" applyBorder="1" applyAlignment="1" applyProtection="1">
      <alignment horizontal="center" vertical="center" wrapText="1"/>
      <protection/>
    </xf>
    <xf numFmtId="0" fontId="0" fillId="6" borderId="20" xfId="0" applyFont="1" applyFill="1" applyBorder="1" applyAlignment="1" applyProtection="1">
      <alignment horizontal="center" vertical="center" wrapText="1"/>
      <protection/>
    </xf>
    <xf numFmtId="166" fontId="0" fillId="0" borderId="21" xfId="0" applyNumberFormat="1" applyBorder="1" applyProtection="1">
      <protection/>
    </xf>
    <xf numFmtId="2" fontId="0" fillId="3" borderId="22" xfId="0" applyNumberFormat="1" applyFill="1" applyBorder="1" applyAlignment="1" applyProtection="1">
      <alignment horizontal="center" vertical="center" wrapText="1"/>
      <protection/>
    </xf>
    <xf numFmtId="0" fontId="0" fillId="6" borderId="23" xfId="0" applyFont="1" applyFill="1" applyBorder="1" applyAlignment="1" applyProtection="1">
      <alignment horizontal="center" vertical="center" wrapText="1"/>
      <protection/>
    </xf>
    <xf numFmtId="3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6" xfId="0" applyFont="1" applyFill="1" applyBorder="1" applyAlignment="1" applyProtection="1">
      <alignment horizontal="center" vertical="center" wrapText="1"/>
      <protection/>
    </xf>
    <xf numFmtId="0" fontId="0" fillId="6" borderId="23" xfId="0" applyFont="1" applyFill="1" applyBorder="1" applyAlignment="1" applyProtection="1">
      <alignment vertical="center" wrapText="1"/>
      <protection/>
    </xf>
    <xf numFmtId="0" fontId="0" fillId="7" borderId="24" xfId="0" applyFill="1" applyBorder="1" applyAlignment="1" applyProtection="1">
      <alignment horizontal="center" vertical="center" wrapText="1"/>
      <protection/>
    </xf>
    <xf numFmtId="0" fontId="0" fillId="6" borderId="24" xfId="0" applyFont="1" applyFill="1" applyBorder="1" applyAlignment="1" applyProtection="1">
      <alignment horizontal="center" vertical="center" wrapText="1"/>
      <protection/>
    </xf>
    <xf numFmtId="49" fontId="0" fillId="6" borderId="24" xfId="0" applyNumberFormat="1" applyFont="1" applyFill="1" applyBorder="1" applyAlignment="1" applyProtection="1">
      <alignment horizontal="center" vertical="center" wrapText="1"/>
      <protection/>
    </xf>
    <xf numFmtId="2" fontId="0" fillId="3" borderId="25" xfId="0" applyNumberFormat="1" applyFill="1" applyBorder="1" applyAlignment="1" applyProtection="1">
      <alignment horizontal="center" vertical="center" wrapText="1"/>
      <protection/>
    </xf>
    <xf numFmtId="0" fontId="0" fillId="6" borderId="9" xfId="0" applyFont="1" applyFill="1" applyBorder="1" applyAlignment="1" applyProtection="1">
      <alignment horizontal="center" vertical="center" wrapText="1"/>
      <protection/>
    </xf>
    <xf numFmtId="3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Font="1" applyFill="1" applyBorder="1" applyAlignment="1" applyProtection="1">
      <alignment horizontal="center" vertical="center" wrapText="1"/>
      <protection/>
    </xf>
    <xf numFmtId="0" fontId="0" fillId="6" borderId="9" xfId="0" applyFont="1" applyFill="1" applyBorder="1" applyAlignment="1" applyProtection="1">
      <alignment vertical="center" wrapText="1"/>
      <protection/>
    </xf>
    <xf numFmtId="0" fontId="0" fillId="7" borderId="5" xfId="0" applyFill="1" applyBorder="1" applyAlignment="1" applyProtection="1">
      <alignment horizontal="center" vertical="center" wrapText="1"/>
      <protection/>
    </xf>
    <xf numFmtId="0" fontId="0" fillId="6" borderId="5" xfId="0" applyFont="1" applyFill="1" applyBorder="1" applyAlignment="1" applyProtection="1">
      <alignment horizontal="center" vertical="center" wrapText="1"/>
      <protection/>
    </xf>
    <xf numFmtId="49" fontId="0" fillId="6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9" xfId="0" applyBorder="1" applyAlignment="1" applyProtection="1">
      <alignment/>
      <protection/>
    </xf>
    <xf numFmtId="166" fontId="0" fillId="0" borderId="0" xfId="0" applyNumberFormat="1" applyProtection="1"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 vertical="center" indent="4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ont>
        <sz val="11"/>
        <name val="Calibri"/>
        <color rgb="FF000000"/>
      </font>
      <fill>
        <patternFill>
          <bgColor rgb="FF80F29B"/>
        </patternFill>
      </fill>
      <border/>
    </dxf>
    <dxf>
      <font>
        <sz val="11"/>
        <name val="Calibri"/>
        <color rgb="FF000000"/>
      </font>
      <fill>
        <patternFill>
          <bgColor rgb="FFFF9999"/>
        </patternFill>
      </fill>
      <border/>
    </dxf>
    <dxf>
      <font>
        <sz val="11"/>
        <name val="Calibri"/>
        <color rgb="FF000000"/>
      </font>
      <numFmt numFmtId="177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80F29B"/>
      <rgbColor rgb="00808080"/>
      <rgbColor rgb="009999FF"/>
      <rgbColor rgb="00993366"/>
      <rgbColor rgb="00FFFFB7"/>
      <rgbColor rgb="00C9F1FF"/>
      <rgbColor rgb="00660066"/>
      <rgbColor rgb="00FF8080"/>
      <rgbColor rgb="000066CC"/>
      <rgbColor rgb="0085FF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E9F7"/>
      <rgbColor rgb="00CCFCC8"/>
      <rgbColor rgb="00D2FABE"/>
      <rgbColor rgb="008FFFC2"/>
      <rgbColor rgb="00FF9999"/>
      <rgbColor rgb="00CC99FF"/>
      <rgbColor rgb="00F9AEA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workbookViewId="0" topLeftCell="A1">
      <selection activeCell="L10" sqref="L10"/>
    </sheetView>
  </sheetViews>
  <sheetFormatPr defaultColWidth="9.140625" defaultRowHeight="15"/>
  <cols>
    <col min="1" max="1" width="1.421875" style="4" customWidth="1"/>
    <col min="2" max="2" width="5.7109375" style="4" customWidth="1"/>
    <col min="3" max="3" width="33.8515625" style="3" customWidth="1"/>
    <col min="4" max="4" width="9.7109375" style="7" customWidth="1"/>
    <col min="5" max="5" width="9.00390625" style="7" customWidth="1"/>
    <col min="6" max="6" width="36.28125" style="3" customWidth="1"/>
    <col min="7" max="7" width="14.140625" style="3" customWidth="1"/>
    <col min="8" max="8" width="18.57421875" style="4" customWidth="1"/>
    <col min="9" max="9" width="22.140625" style="3" customWidth="1"/>
    <col min="10" max="10" width="17.7109375" style="3" hidden="1" customWidth="1"/>
    <col min="11" max="11" width="19.421875" style="4" customWidth="1"/>
    <col min="12" max="13" width="19.8515625" style="4" customWidth="1"/>
    <col min="14" max="14" width="17.421875" style="4" customWidth="1"/>
    <col min="15" max="15" width="19.28125" style="4" hidden="1" customWidth="1"/>
    <col min="16" max="16" width="12.421875" style="4" bestFit="1" customWidth="1"/>
    <col min="17" max="17" width="10.00390625" style="4" bestFit="1" customWidth="1"/>
    <col min="18" max="1017" width="8.57421875" style="4" customWidth="1"/>
    <col min="1018" max="16384" width="9.140625" style="4" customWidth="1"/>
  </cols>
  <sheetData>
    <row r="1" spans="2:15" ht="24.6" customHeight="1">
      <c r="B1" s="35" t="s">
        <v>26</v>
      </c>
      <c r="C1" s="35"/>
      <c r="D1" s="35"/>
      <c r="L1" s="34" t="s">
        <v>27</v>
      </c>
      <c r="M1" s="34"/>
      <c r="N1" s="34"/>
      <c r="O1" s="34"/>
    </row>
    <row r="2" spans="3:15" ht="18.75" customHeight="1">
      <c r="C2" s="4"/>
      <c r="D2" s="1"/>
      <c r="E2" s="2"/>
      <c r="G2" s="4"/>
      <c r="L2" s="39"/>
      <c r="N2" s="39"/>
      <c r="O2" s="40"/>
    </row>
    <row r="3" spans="2:14" ht="19.9" customHeight="1">
      <c r="B3" s="41"/>
      <c r="C3" s="42" t="s">
        <v>0</v>
      </c>
      <c r="D3" s="43"/>
      <c r="E3" s="43"/>
      <c r="F3" s="43"/>
      <c r="G3" s="44"/>
      <c r="H3" s="39"/>
      <c r="I3" s="45"/>
      <c r="J3" s="45"/>
      <c r="K3" s="39"/>
      <c r="L3" s="39"/>
      <c r="N3" s="39"/>
    </row>
    <row r="4" spans="2:14" ht="19.9" customHeight="1" thickBot="1">
      <c r="B4" s="46"/>
      <c r="C4" s="47" t="s">
        <v>1</v>
      </c>
      <c r="D4" s="43"/>
      <c r="E4" s="43"/>
      <c r="F4" s="43"/>
      <c r="G4" s="39"/>
      <c r="H4" s="39"/>
      <c r="K4" s="39"/>
      <c r="L4" s="39"/>
      <c r="N4" s="39"/>
    </row>
    <row r="5" spans="2:12" ht="32.25" customHeight="1" thickBot="1">
      <c r="B5" s="5"/>
      <c r="C5" s="6"/>
      <c r="J5" s="9"/>
      <c r="L5" s="8" t="s">
        <v>2</v>
      </c>
    </row>
    <row r="6" spans="2:15" ht="61.5" thickBot="1" thickTop="1">
      <c r="B6" s="10" t="s">
        <v>3</v>
      </c>
      <c r="C6" s="11" t="s">
        <v>4</v>
      </c>
      <c r="D6" s="11" t="s">
        <v>5</v>
      </c>
      <c r="E6" s="11" t="s">
        <v>15</v>
      </c>
      <c r="F6" s="11" t="s">
        <v>6</v>
      </c>
      <c r="G6" s="11" t="s">
        <v>16</v>
      </c>
      <c r="H6" s="12" t="s">
        <v>18</v>
      </c>
      <c r="I6" s="11" t="s">
        <v>19</v>
      </c>
      <c r="J6" s="11" t="s">
        <v>20</v>
      </c>
      <c r="K6" s="11" t="s">
        <v>7</v>
      </c>
      <c r="L6" s="13" t="s">
        <v>8</v>
      </c>
      <c r="M6" s="12" t="s">
        <v>9</v>
      </c>
      <c r="N6" s="12" t="s">
        <v>10</v>
      </c>
      <c r="O6" s="11" t="s">
        <v>21</v>
      </c>
    </row>
    <row r="7" spans="1:16" ht="61.5" customHeight="1" thickBot="1" thickTop="1">
      <c r="A7" s="48"/>
      <c r="B7" s="49">
        <v>1</v>
      </c>
      <c r="C7" s="50" t="s">
        <v>28</v>
      </c>
      <c r="D7" s="51">
        <v>1</v>
      </c>
      <c r="E7" s="52" t="s">
        <v>22</v>
      </c>
      <c r="F7" s="53" t="s">
        <v>32</v>
      </c>
      <c r="G7" s="54" t="s">
        <v>17</v>
      </c>
      <c r="H7" s="55" t="s">
        <v>24</v>
      </c>
      <c r="I7" s="56" t="s">
        <v>25</v>
      </c>
      <c r="J7" s="22">
        <f>D7*K7</f>
        <v>84000</v>
      </c>
      <c r="K7" s="28">
        <v>84000</v>
      </c>
      <c r="L7" s="25"/>
      <c r="M7" s="19">
        <f>D7*L7</f>
        <v>0</v>
      </c>
      <c r="N7" s="31" t="str">
        <f aca="true" t="shared" si="0" ref="N7:N10">IF(ISNUMBER(L7),IF(L7&gt;K7,"NEVYHOVUJE","VYHOVUJE")," ")</f>
        <v xml:space="preserve"> </v>
      </c>
      <c r="O7" s="57" t="s">
        <v>23</v>
      </c>
      <c r="P7" s="58"/>
    </row>
    <row r="8" spans="1:16" ht="47.25" customHeight="1" thickBot="1" thickTop="1">
      <c r="A8" s="48"/>
      <c r="B8" s="59">
        <v>2</v>
      </c>
      <c r="C8" s="60" t="s">
        <v>29</v>
      </c>
      <c r="D8" s="61">
        <v>2</v>
      </c>
      <c r="E8" s="62" t="s">
        <v>22</v>
      </c>
      <c r="F8" s="63" t="s">
        <v>32</v>
      </c>
      <c r="G8" s="64"/>
      <c r="H8" s="65"/>
      <c r="I8" s="66"/>
      <c r="J8" s="23">
        <f>D8*K8</f>
        <v>16400</v>
      </c>
      <c r="K8" s="29">
        <v>8200</v>
      </c>
      <c r="L8" s="26"/>
      <c r="M8" s="21">
        <f>D8*L8</f>
        <v>0</v>
      </c>
      <c r="N8" s="32" t="str">
        <f t="shared" si="0"/>
        <v xml:space="preserve"> </v>
      </c>
      <c r="O8" s="57"/>
      <c r="P8" s="58"/>
    </row>
    <row r="9" spans="1:16" ht="47.25" customHeight="1" thickBot="1" thickTop="1">
      <c r="A9" s="48"/>
      <c r="B9" s="59">
        <v>3</v>
      </c>
      <c r="C9" s="60" t="s">
        <v>30</v>
      </c>
      <c r="D9" s="61">
        <v>15</v>
      </c>
      <c r="E9" s="62" t="s">
        <v>22</v>
      </c>
      <c r="F9" s="63" t="s">
        <v>32</v>
      </c>
      <c r="G9" s="64"/>
      <c r="H9" s="65"/>
      <c r="I9" s="66"/>
      <c r="J9" s="23">
        <f>D9*K9</f>
        <v>34500</v>
      </c>
      <c r="K9" s="29">
        <v>2300</v>
      </c>
      <c r="L9" s="26"/>
      <c r="M9" s="21">
        <f>D9*L9</f>
        <v>0</v>
      </c>
      <c r="N9" s="32" t="str">
        <f t="shared" si="0"/>
        <v xml:space="preserve"> </v>
      </c>
      <c r="O9" s="57"/>
      <c r="P9" s="58"/>
    </row>
    <row r="10" spans="1:16" ht="56.25" customHeight="1" thickBot="1" thickTop="1">
      <c r="A10" s="48"/>
      <c r="B10" s="67">
        <v>4</v>
      </c>
      <c r="C10" s="68" t="s">
        <v>31</v>
      </c>
      <c r="D10" s="69">
        <v>1</v>
      </c>
      <c r="E10" s="70" t="s">
        <v>22</v>
      </c>
      <c r="F10" s="71" t="s">
        <v>32</v>
      </c>
      <c r="G10" s="72"/>
      <c r="H10" s="73"/>
      <c r="I10" s="74"/>
      <c r="J10" s="24">
        <f>D10*K10</f>
        <v>42000</v>
      </c>
      <c r="K10" s="30">
        <v>42000</v>
      </c>
      <c r="L10" s="27"/>
      <c r="M10" s="20">
        <f>D10*L10</f>
        <v>0</v>
      </c>
      <c r="N10" s="33" t="str">
        <f t="shared" si="0"/>
        <v xml:space="preserve"> </v>
      </c>
      <c r="O10" s="57"/>
      <c r="P10" s="58"/>
    </row>
    <row r="11" spans="1:16" ht="13.5" customHeight="1" thickBot="1" thickTop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  <c r="N11" s="75"/>
      <c r="O11" s="75"/>
      <c r="P11" s="77"/>
    </row>
    <row r="12" spans="2:15" ht="67.5" customHeight="1" thickBot="1" thickTop="1">
      <c r="B12" s="36" t="s">
        <v>11</v>
      </c>
      <c r="C12" s="36"/>
      <c r="D12" s="36"/>
      <c r="E12" s="36"/>
      <c r="F12" s="36"/>
      <c r="G12" s="36"/>
      <c r="H12" s="78"/>
      <c r="I12" s="78"/>
      <c r="J12" s="14"/>
      <c r="K12" s="15" t="s">
        <v>12</v>
      </c>
      <c r="L12" s="37" t="s">
        <v>13</v>
      </c>
      <c r="M12" s="37"/>
      <c r="N12" s="37"/>
      <c r="O12" s="79"/>
    </row>
    <row r="13" spans="2:15" ht="36" customHeight="1" thickBot="1" thickTop="1">
      <c r="B13" s="80" t="s">
        <v>14</v>
      </c>
      <c r="C13" s="80"/>
      <c r="D13" s="80"/>
      <c r="E13" s="80"/>
      <c r="F13" s="80"/>
      <c r="G13" s="81"/>
      <c r="H13" s="16"/>
      <c r="I13" s="16"/>
      <c r="J13" s="17"/>
      <c r="K13" s="18">
        <f>SUM(J7:J10)</f>
        <v>176900</v>
      </c>
      <c r="L13" s="38">
        <f>SUM(M7:M10)</f>
        <v>0</v>
      </c>
      <c r="M13" s="82"/>
      <c r="N13" s="83"/>
      <c r="O13" s="84"/>
    </row>
    <row r="14" ht="39.75" customHeight="1" thickTop="1"/>
    <row r="15" ht="19.9" customHeight="1"/>
    <row r="16" ht="71.25" customHeight="1"/>
    <row r="17" ht="36" customHeight="1"/>
    <row r="18" ht="14.25" customHeight="1"/>
    <row r="19" ht="14.25" customHeight="1"/>
    <row r="20" ht="14.25" customHeight="1"/>
    <row r="21" ht="14.25" customHeight="1"/>
  </sheetData>
  <sheetProtection password="F79C" sheet="1" objects="1" scenarios="1" selectLockedCells="1"/>
  <mergeCells count="9">
    <mergeCell ref="B13:F13"/>
    <mergeCell ref="L13:N13"/>
    <mergeCell ref="H7:H10"/>
    <mergeCell ref="I7:I10"/>
    <mergeCell ref="L1:O1"/>
    <mergeCell ref="B1:D1"/>
    <mergeCell ref="G7:G10"/>
    <mergeCell ref="B12:G12"/>
    <mergeCell ref="L12:N12"/>
  </mergeCells>
  <conditionalFormatting sqref="B7:B10">
    <cfRule type="cellIs" priority="20" dxfId="8" operator="greaterThanOrEqual">
      <formula>1</formula>
    </cfRule>
  </conditionalFormatting>
  <conditionalFormatting sqref="N7:N10">
    <cfRule type="cellIs" priority="39" dxfId="7" operator="equal">
      <formula>"NEVYHOVUJE"</formula>
    </cfRule>
    <cfRule type="cellIs" priority="40" dxfId="6" operator="equal">
      <formula>"VYHOVUJE"</formula>
    </cfRule>
  </conditionalFormatting>
  <conditionalFormatting sqref="L7">
    <cfRule type="notContainsBlanks" priority="17" dxfId="2">
      <formula>LEN(TRIM(L7))&gt;0</formula>
    </cfRule>
    <cfRule type="containsBlanks" priority="18" dxfId="1">
      <formula>LEN(TRIM(L7))=0</formula>
    </cfRule>
  </conditionalFormatting>
  <conditionalFormatting sqref="L7">
    <cfRule type="notContainsBlanks" priority="16" dxfId="0">
      <formula>LEN(TRIM(L7))&gt;0</formula>
    </cfRule>
  </conditionalFormatting>
  <conditionalFormatting sqref="L8:L10">
    <cfRule type="notContainsBlanks" priority="2" dxfId="2">
      <formula>LEN(TRIM(L8))&gt;0</formula>
    </cfRule>
    <cfRule type="containsBlanks" priority="3" dxfId="1">
      <formula>LEN(TRIM(L8))=0</formula>
    </cfRule>
  </conditionalFormatting>
  <conditionalFormatting sqref="L8:L10">
    <cfRule type="notContainsBlanks" priority="1" dxfId="0">
      <formula>LEN(TRIM(L8))&gt;0</formula>
    </cfRule>
  </conditionalFormatting>
  <dataValidations count="1">
    <dataValidation type="list" showInputMessage="1" showErrorMessage="1" sqref="E7:E10">
      <formula1>"ks,sada,počet licencí,rok,let,měsíců"</formula1>
      <formula2>0</formula2>
    </dataValidation>
  </dataValidations>
  <printOptions/>
  <pageMargins left="0.15748031496062992" right="0.15748031496062992" top="0.47" bottom="0.35433070866141736" header="0.15748031496062992" footer="0.511811023622047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2018-02-14T12:20:33Z</cp:lastPrinted>
  <dcterms:created xsi:type="dcterms:W3CDTF">2014-03-05T12:43:32Z</dcterms:created>
  <dcterms:modified xsi:type="dcterms:W3CDTF">2018-02-16T07:25:01Z</dcterms:modified>
  <cp:category/>
  <cp:version/>
  <cp:contentType/>
  <cp:contentStatus/>
  <cp:revision>2</cp:revision>
</cp:coreProperties>
</file>