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ČPHP!$B$1:$P$60</definedName>
  </definedNames>
  <calcPr calcId="145621"/>
</workbook>
</file>

<file path=xl/calcChain.xml><?xml version="1.0" encoding="utf-8"?>
<calcChain xmlns="http://schemas.openxmlformats.org/spreadsheetml/2006/main">
  <c r="P57" i="22" l="1"/>
  <c r="O57" i="22"/>
  <c r="L57" i="22"/>
  <c r="P56" i="22"/>
  <c r="O56" i="22"/>
  <c r="L56" i="22"/>
  <c r="P55" i="22"/>
  <c r="O55" i="22"/>
  <c r="L55" i="22"/>
  <c r="P54" i="22"/>
  <c r="O54" i="22"/>
  <c r="L54" i="22"/>
  <c r="P53" i="22"/>
  <c r="O53" i="22"/>
  <c r="L53" i="22"/>
  <c r="P52" i="22"/>
  <c r="O52" i="22"/>
  <c r="L52" i="22"/>
  <c r="P51" i="22"/>
  <c r="O51" i="22"/>
  <c r="L51" i="22"/>
  <c r="P50" i="22"/>
  <c r="O50" i="22"/>
  <c r="L50" i="22"/>
  <c r="P49" i="22"/>
  <c r="O49" i="22"/>
  <c r="L49" i="22"/>
  <c r="P48" i="22"/>
  <c r="O48" i="22"/>
  <c r="L48" i="22"/>
  <c r="P47" i="22"/>
  <c r="O47" i="22"/>
  <c r="L47" i="22"/>
  <c r="P46" i="22"/>
  <c r="O46" i="22"/>
  <c r="L46" i="22"/>
  <c r="P45" i="22"/>
  <c r="O45" i="22"/>
  <c r="L45" i="22"/>
  <c r="P44" i="22"/>
  <c r="O44" i="22"/>
  <c r="L44" i="22"/>
  <c r="P43" i="22"/>
  <c r="O43" i="22"/>
  <c r="L43" i="22"/>
  <c r="P42" i="22"/>
  <c r="O42" i="22"/>
  <c r="L42" i="22"/>
  <c r="P41" i="22"/>
  <c r="O41" i="22"/>
  <c r="L41" i="22"/>
  <c r="P40" i="22"/>
  <c r="O40" i="22"/>
  <c r="L40" i="22"/>
  <c r="P39" i="22"/>
  <c r="O39" i="22"/>
  <c r="L39" i="22"/>
  <c r="P38" i="22"/>
  <c r="O38" i="22"/>
  <c r="L38" i="22"/>
  <c r="P37" i="22"/>
  <c r="O37" i="22"/>
  <c r="L37" i="22"/>
  <c r="P36" i="22"/>
  <c r="O36" i="22"/>
  <c r="L36" i="22"/>
  <c r="P35" i="22" l="1"/>
  <c r="O35" i="22"/>
  <c r="L35" i="22"/>
  <c r="P34" i="22"/>
  <c r="O34" i="22"/>
  <c r="L34" i="22"/>
  <c r="P33" i="22"/>
  <c r="O33" i="22"/>
  <c r="L33" i="22"/>
  <c r="P32" i="22"/>
  <c r="O32" i="22"/>
  <c r="L32" i="22"/>
  <c r="P31" i="22"/>
  <c r="O31" i="22"/>
  <c r="L31" i="22"/>
  <c r="P30" i="22"/>
  <c r="O30" i="22"/>
  <c r="L30" i="22"/>
  <c r="O10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9" i="22"/>
  <c r="O8" i="22"/>
  <c r="O7" i="22"/>
  <c r="N60" i="22" l="1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P9" i="22"/>
  <c r="P8" i="22"/>
  <c r="P7" i="22"/>
  <c r="L29" i="22" l="1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8" i="22" l="1"/>
  <c r="L9" i="22"/>
  <c r="L10" i="22"/>
  <c r="L11" i="22"/>
  <c r="M60" i="22" s="1"/>
  <c r="L12" i="22"/>
  <c r="L7" i="22"/>
</calcChain>
</file>

<file path=xl/sharedStrings.xml><?xml version="1.0" encoding="utf-8"?>
<sst xmlns="http://schemas.openxmlformats.org/spreadsheetml/2006/main" count="195" uniqueCount="127">
  <si>
    <t>Množství</t>
  </si>
  <si>
    <t>Položka</t>
  </si>
  <si>
    <t>Papírové Z-Z ručníky</t>
  </si>
  <si>
    <t>ks (balíček)</t>
  </si>
  <si>
    <t>ks 
(role)</t>
  </si>
  <si>
    <t>Toaletní papír v roli 24</t>
  </si>
  <si>
    <t>Toaletní papír v roli</t>
  </si>
  <si>
    <t>ks</t>
  </si>
  <si>
    <t>MYCÍ PROSTŘEDEK NA PODLAHY - mazlavé mýdlo</t>
  </si>
  <si>
    <t>DEZINFEKČNÍ PROSTŘ</t>
  </si>
  <si>
    <t>MYCÍ PROSTŘ. KUCHYNĚ</t>
  </si>
  <si>
    <t>MYCÍ PROSTŘ. KUCHYNĚ - čistící krém</t>
  </si>
  <si>
    <t>balení</t>
  </si>
  <si>
    <t>DEZINFEKČNÍ PŘÍPRAVEK</t>
  </si>
  <si>
    <t xml:space="preserve">SODA </t>
  </si>
  <si>
    <t>ČISTIČ ODPADŮ</t>
  </si>
  <si>
    <t>Čistící prostředek na grily a konvektomaty</t>
  </si>
  <si>
    <t>Vinylové rukavice - L</t>
  </si>
  <si>
    <t>Pracovní latexové rukavice 8 - 8,5</t>
  </si>
  <si>
    <t>pár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</si>
  <si>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</si>
  <si>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</si>
  <si>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</si>
  <si>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</si>
  <si>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role</t>
  </si>
  <si>
    <t>Pytle černé, modré silné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</si>
  <si>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</si>
  <si>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</si>
  <si>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>Smetáček + lopatka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</si>
  <si>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</si>
  <si>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</si>
  <si>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 xml:space="preserve">Hadr na podlahu  </t>
  </si>
  <si>
    <t>Houba tvarovaná velká</t>
  </si>
  <si>
    <t>Drátěnka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</si>
  <si>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</si>
  <si>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</si>
  <si>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</si>
  <si>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</si>
  <si>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Role, toal. Papír 2-vsrtvý, 100% celuloza, min. 200 útržků.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</si>
  <si>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</si>
  <si>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</si>
  <si>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</si>
  <si>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</si>
  <si>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</si>
  <si>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</si>
  <si>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</si>
  <si>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souprava s otvorem pro  zavěšení, - štětiny -  syntetické vlákno polyetylen,   - lopatka opatřena gumou. </t>
  </si>
  <si>
    <t>z netkaného textilu  (vizkóza),  - rozměr  60 x 70  (oranžový).</t>
  </si>
  <si>
    <t>rozměr 52 x 90 cm , klasický tkaný (bílý),  - složení:  75% Bavlny, 25% Viskózy.</t>
  </si>
  <si>
    <t>12 x 7 x 4,5 cm, na jedné straně abrazivní vrstva.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</si>
  <si>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</si>
  <si>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</si>
  <si>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</si>
  <si>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</si>
  <si>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</si>
  <si>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</si>
  <si>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</si>
  <si>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</si>
  <si>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</si>
  <si>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</si>
  <si>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</si>
  <si>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</si>
  <si>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Náhradní mopy na vytírání </t>
  </si>
  <si>
    <t>SPOKAR páskový velký, dlouhé třásně cca 23cm</t>
  </si>
  <si>
    <t>VŠK Máchova 14,16</t>
  </si>
  <si>
    <t>Čistič na okna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</si>
  <si>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</si>
  <si>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ANO</t>
  </si>
  <si>
    <t>PUNTIS LO1506</t>
  </si>
  <si>
    <t>tekutý mycí prostředek do profesionálních myček bez chlóru, 13 kg</t>
  </si>
  <si>
    <t>tekutý mycí prostředek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</t>
  </si>
  <si>
    <t>Menza 1,                  Kollárova 19,Plzeň</t>
  </si>
  <si>
    <t>Dodávky čistících prostředků a hygienických potřeb - 002 - 2018 (ČPHP-002-2018)</t>
  </si>
  <si>
    <t>Priloha_c._1_Kupni_smlouvy_technicke_specifikace_CPHP-002-2018</t>
  </si>
  <si>
    <t>samostatná faktura</t>
  </si>
  <si>
    <t>Role, toal. papír 3-vrstvý, 100% celuloza, min.150 útržků.</t>
  </si>
  <si>
    <t>MYCÍ PROSTŘEDEK NA PODLAHY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</si>
  <si>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</si>
  <si>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</si>
  <si>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</si>
  <si>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</si>
  <si>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</si>
  <si>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</si>
  <si>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</si>
  <si>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t>MYCÍ PROSTŘ. WC</t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</si>
  <si>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</si>
  <si>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</si>
  <si>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</si>
  <si>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</si>
  <si>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</si>
  <si>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</si>
  <si>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</si>
  <si>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Rukavice gumové - S</t>
  </si>
  <si>
    <t xml:space="preserve">Vnitřní bavlněná vložka ,velikost S . </t>
  </si>
  <si>
    <t>Rukavice gumové - M</t>
  </si>
  <si>
    <t xml:space="preserve">Vnitřní bavlněná vložka, velikost M.  </t>
  </si>
  <si>
    <t>Sáčky na odpadky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</si>
  <si>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</si>
  <si>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</si>
  <si>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</si>
  <si>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Utěrky bavlněné</t>
  </si>
  <si>
    <t>Utěrky bavlněné, rozměr cca 50 x 65 cm.</t>
  </si>
  <si>
    <t>Kartáč na radiátory</t>
  </si>
  <si>
    <t>plastové držadlo, syntetická vlákna (PA).</t>
  </si>
  <si>
    <t xml:space="preserve">Prachovka </t>
  </si>
  <si>
    <t>40 x 40 cm, klasická utěrka švédská z mikrovlákna.</t>
  </si>
  <si>
    <t>Rohož textilní</t>
  </si>
  <si>
    <t>40 x 60 cm, pro vnitřní použití, spodní vrstva guma.</t>
  </si>
  <si>
    <r>
      <t xml:space="preserve">Universální dezinfekční přípravek - prášek - na bázi aktivního chloru.  ( - obsah aktivního  chloru 25%),  - baktericidní,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</si>
  <si>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 xml:space="preserve">Název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</si>
  <si>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</si>
  <si>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</si>
  <si>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</si>
  <si>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</si>
  <si>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</si>
  <si>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v Kč BEZ DPH</t>
  </si>
  <si>
    <t>Požadavek zadavatele: 
do sloupce označeného textem:</t>
  </si>
  <si>
    <t>Dodavatel doplní do jednotlivých prázdných žlutě podbarvených buněk požadované hodnoty.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</si>
  <si>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 na faktuře: NÁZEV A ČÍSLO DOTAČNÍHO PROJEKTU</t>
    </r>
  </si>
  <si>
    <t>Červenková,
tel. 377634870</t>
  </si>
  <si>
    <t>Polívková 
tel.725549941</t>
  </si>
  <si>
    <t>pí Sosnová, 
tel. 377632584</t>
  </si>
  <si>
    <t>pí Polívková, 
tel. 725549941</t>
  </si>
  <si>
    <t>Červenková, 
tel. 377634870</t>
  </si>
  <si>
    <t>Menza 1,
Kollárova 19,
Plzeň</t>
  </si>
  <si>
    <t>NTIS, 
Technická 8, Plzeň</t>
  </si>
  <si>
    <t>Máchova 14,16, 
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</si>
</sst>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1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4" fontId="11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1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1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164" fontId="5" fillId="0" borderId="21" xfId="0" applyNumberFormat="1" applyFont="1" applyFill="1" applyBorder="1" applyAlignment="1" applyProtection="1">
      <alignment horizontal="center" vertical="center"/>
    </xf>
    <xf numFmtId="0" fontId="3" fillId="3" borderId="2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49" fontId="0" fillId="0" borderId="18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3" borderId="25" xfId="0" applyNumberFormat="1" applyFont="1" applyFill="1" applyBorder="1" applyAlignment="1" applyProtection="1">
      <alignment horizontal="center" vertical="center" wrapText="1"/>
    </xf>
    <xf numFmtId="164" fontId="5" fillId="0" borderId="2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justify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justify" wrapTex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0" fillId="0" borderId="0" xfId="0" applyNumberFormat="1" applyProtection="1"/>
    <xf numFmtId="164" fontId="0" fillId="0" borderId="0" xfId="0" applyNumberFormat="1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horizontal="left" vertical="center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left" vertical="center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left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2" applyNumberFormat="1" applyFont="1" applyFill="1" applyBorder="1" applyAlignment="1" applyProtection="1">
      <alignment horizontal="left" vertical="center"/>
    </xf>
    <xf numFmtId="0" fontId="9" fillId="0" borderId="10" xfId="2" applyNumberFormat="1" applyFont="1" applyFill="1" applyBorder="1" applyAlignment="1" applyProtection="1">
      <alignment horizontal="center" vertical="center" wrapText="1"/>
    </xf>
    <xf numFmtId="0" fontId="9" fillId="0" borderId="10" xfId="2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9" fillId="0" borderId="5" xfId="2" applyNumberFormat="1" applyFont="1" applyFill="1" applyBorder="1" applyAlignment="1" applyProtection="1">
      <alignment horizontal="left" vertical="center"/>
    </xf>
    <xf numFmtId="1" fontId="0" fillId="0" borderId="5" xfId="0" applyNumberFormat="1" applyFill="1" applyBorder="1" applyAlignment="1" applyProtection="1">
      <alignment horizontal="center" vertical="center" wrapText="1"/>
    </xf>
    <xf numFmtId="0" fontId="9" fillId="0" borderId="5" xfId="2" applyNumberFormat="1" applyFont="1" applyFill="1" applyBorder="1" applyAlignment="1" applyProtection="1">
      <alignment horizontal="center" vertical="center" wrapText="1"/>
    </xf>
    <xf numFmtId="0" fontId="9" fillId="0" borderId="5" xfId="2" applyNumberFormat="1" applyFont="1" applyFill="1" applyBorder="1" applyAlignment="1" applyProtection="1">
      <alignment horizontal="left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left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left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25" xfId="0" applyNumberFormat="1" applyFill="1" applyBorder="1" applyAlignment="1" applyProtection="1">
      <alignment vertical="center" wrapText="1"/>
    </xf>
    <xf numFmtId="0" fontId="0" fillId="3" borderId="26" xfId="0" applyNumberForma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22" xfId="0" applyBorder="1" applyAlignment="1" applyProtection="1"/>
    <xf numFmtId="0" fontId="0" fillId="0" borderId="23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42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3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7" customWidth="1"/>
    <col min="4" max="4" width="9.6640625" style="60" customWidth="1"/>
    <col min="5" max="5" width="9" style="61" customWidth="1"/>
    <col min="6" max="6" width="62.5546875" style="2" customWidth="1"/>
    <col min="7" max="7" width="15" style="2" customWidth="1"/>
    <col min="8" max="8" width="21.44140625" style="17" customWidth="1"/>
    <col min="9" max="9" width="32.6640625" style="1" customWidth="1"/>
    <col min="10" max="10" width="22.44140625" style="1" customWidth="1"/>
    <col min="11" max="11" width="21.44140625" style="2" customWidth="1"/>
    <col min="12" max="12" width="22.109375" style="2" hidden="1" customWidth="1"/>
    <col min="13" max="13" width="20.88671875" style="1" customWidth="1"/>
    <col min="14" max="14" width="20.44140625" style="1" customWidth="1"/>
    <col min="15" max="15" width="21" style="1" customWidth="1"/>
    <col min="16" max="16" width="15.5546875" style="1" customWidth="1"/>
    <col min="17" max="17" width="39.88671875" style="1" customWidth="1"/>
    <col min="18" max="16384" width="8.88671875" style="1"/>
  </cols>
  <sheetData>
    <row r="1" spans="1:16" ht="24.6" customHeight="1" x14ac:dyDescent="0.3">
      <c r="B1" s="46" t="s">
        <v>72</v>
      </c>
      <c r="C1" s="46"/>
      <c r="D1" s="46"/>
      <c r="E1" s="46"/>
      <c r="F1" s="46"/>
      <c r="M1" s="43" t="s">
        <v>73</v>
      </c>
      <c r="N1" s="43"/>
      <c r="O1" s="43"/>
      <c r="P1" s="43"/>
    </row>
    <row r="2" spans="1:16" ht="18.75" customHeight="1" x14ac:dyDescent="0.3">
      <c r="D2" s="3"/>
      <c r="E2" s="4"/>
      <c r="G2" s="1"/>
      <c r="H2" s="16"/>
      <c r="N2" s="54"/>
      <c r="O2" s="54"/>
    </row>
    <row r="3" spans="1:16" ht="23.25" customHeight="1" x14ac:dyDescent="0.3">
      <c r="B3" s="48" t="s">
        <v>116</v>
      </c>
      <c r="C3" s="49"/>
      <c r="D3" s="50" t="s">
        <v>59</v>
      </c>
      <c r="E3" s="51"/>
      <c r="F3" s="41" t="s">
        <v>117</v>
      </c>
      <c r="G3" s="42"/>
      <c r="H3" s="55"/>
      <c r="I3" s="55"/>
      <c r="J3" s="56"/>
      <c r="K3" s="54"/>
      <c r="L3" s="57"/>
      <c r="M3" s="57"/>
      <c r="N3" s="54"/>
      <c r="O3" s="54"/>
    </row>
    <row r="4" spans="1:16" ht="19.95" customHeight="1" thickBot="1" x14ac:dyDescent="0.35">
      <c r="A4" s="58"/>
      <c r="B4" s="48"/>
      <c r="C4" s="49"/>
      <c r="D4" s="52"/>
      <c r="E4" s="53"/>
      <c r="F4" s="41"/>
      <c r="G4" s="42"/>
      <c r="H4" s="59"/>
      <c r="I4" s="54"/>
      <c r="J4" s="54"/>
      <c r="K4" s="54"/>
      <c r="M4" s="2"/>
      <c r="N4" s="54"/>
      <c r="O4" s="54"/>
    </row>
    <row r="5" spans="1:16" ht="34.950000000000003" customHeight="1" thickBot="1" x14ac:dyDescent="0.35">
      <c r="A5" s="58"/>
      <c r="L5" s="5"/>
      <c r="N5" s="25" t="s">
        <v>59</v>
      </c>
    </row>
    <row r="6" spans="1:16" s="63" customFormat="1" ht="58.8" thickTop="1" thickBot="1" x14ac:dyDescent="0.35">
      <c r="A6" s="62"/>
      <c r="B6" s="40" t="s">
        <v>1</v>
      </c>
      <c r="C6" s="24" t="s">
        <v>109</v>
      </c>
      <c r="D6" s="24" t="s">
        <v>0</v>
      </c>
      <c r="E6" s="24" t="s">
        <v>53</v>
      </c>
      <c r="F6" s="24" t="s">
        <v>110</v>
      </c>
      <c r="G6" s="24" t="s">
        <v>111</v>
      </c>
      <c r="H6" s="24" t="s">
        <v>112</v>
      </c>
      <c r="I6" s="24" t="s">
        <v>118</v>
      </c>
      <c r="J6" s="32" t="s">
        <v>113</v>
      </c>
      <c r="K6" s="24" t="s">
        <v>114</v>
      </c>
      <c r="L6" s="24" t="s">
        <v>115</v>
      </c>
      <c r="M6" s="24" t="s">
        <v>55</v>
      </c>
      <c r="N6" s="15" t="s">
        <v>56</v>
      </c>
      <c r="O6" s="32" t="s">
        <v>57</v>
      </c>
      <c r="P6" s="33" t="s">
        <v>54</v>
      </c>
    </row>
    <row r="7" spans="1:16" ht="57.6" customHeight="1" thickTop="1" x14ac:dyDescent="0.3">
      <c r="A7" s="64"/>
      <c r="B7" s="65">
        <v>1</v>
      </c>
      <c r="C7" s="66" t="s">
        <v>2</v>
      </c>
      <c r="D7" s="67">
        <v>200</v>
      </c>
      <c r="E7" s="68" t="s">
        <v>3</v>
      </c>
      <c r="F7" s="69" t="s">
        <v>58</v>
      </c>
      <c r="G7" s="70" t="s">
        <v>74</v>
      </c>
      <c r="H7" s="71"/>
      <c r="I7" s="70"/>
      <c r="J7" s="70" t="s">
        <v>119</v>
      </c>
      <c r="K7" s="70" t="s">
        <v>124</v>
      </c>
      <c r="L7" s="6">
        <f t="shared" ref="L7:L38" si="0">D7*M7</f>
        <v>2900</v>
      </c>
      <c r="M7" s="6">
        <v>14.5</v>
      </c>
      <c r="N7" s="22"/>
      <c r="O7" s="20">
        <f t="shared" ref="O7:O38" si="1">D7*N7</f>
        <v>0</v>
      </c>
      <c r="P7" s="34" t="str">
        <f>IF(ISNUMBER(N7), IF(N7&gt;M7,"NEVYHOVUJE","VYHOVUJE")," ")</f>
        <v xml:space="preserve"> </v>
      </c>
    </row>
    <row r="8" spans="1:16" ht="71.400000000000006" customHeight="1" x14ac:dyDescent="0.3">
      <c r="A8" s="58"/>
      <c r="B8" s="72">
        <v>2</v>
      </c>
      <c r="C8" s="73" t="s">
        <v>5</v>
      </c>
      <c r="D8" s="74">
        <v>18</v>
      </c>
      <c r="E8" s="75" t="s">
        <v>4</v>
      </c>
      <c r="F8" s="76" t="s">
        <v>60</v>
      </c>
      <c r="G8" s="77"/>
      <c r="H8" s="78"/>
      <c r="I8" s="77"/>
      <c r="J8" s="77"/>
      <c r="K8" s="77"/>
      <c r="L8" s="7">
        <f t="shared" si="0"/>
        <v>540</v>
      </c>
      <c r="M8" s="7">
        <v>30</v>
      </c>
      <c r="N8" s="23"/>
      <c r="O8" s="21">
        <f t="shared" si="1"/>
        <v>0</v>
      </c>
      <c r="P8" s="35" t="str">
        <f t="shared" ref="P8:P16" si="2">IF(ISNUMBER(N8), IF(N8&gt;M8,"NEVYHOVUJE","VYHOVUJE")," ")</f>
        <v xml:space="preserve"> </v>
      </c>
    </row>
    <row r="9" spans="1:16" ht="37.200000000000003" customHeight="1" x14ac:dyDescent="0.3">
      <c r="A9" s="58"/>
      <c r="B9" s="72">
        <v>3</v>
      </c>
      <c r="C9" s="73" t="s">
        <v>6</v>
      </c>
      <c r="D9" s="74">
        <v>30</v>
      </c>
      <c r="E9" s="75" t="s">
        <v>4</v>
      </c>
      <c r="F9" s="76" t="s">
        <v>38</v>
      </c>
      <c r="G9" s="77"/>
      <c r="H9" s="78"/>
      <c r="I9" s="77"/>
      <c r="J9" s="77"/>
      <c r="K9" s="77"/>
      <c r="L9" s="7">
        <f t="shared" si="0"/>
        <v>105</v>
      </c>
      <c r="M9" s="7">
        <v>3.5</v>
      </c>
      <c r="N9" s="23"/>
      <c r="O9" s="21">
        <f t="shared" si="1"/>
        <v>0</v>
      </c>
      <c r="P9" s="35" t="str">
        <f t="shared" si="2"/>
        <v xml:space="preserve"> </v>
      </c>
    </row>
    <row r="10" spans="1:16" ht="55.2" customHeight="1" x14ac:dyDescent="0.3">
      <c r="A10" s="58"/>
      <c r="B10" s="72">
        <v>4</v>
      </c>
      <c r="C10" s="79" t="s">
        <v>8</v>
      </c>
      <c r="D10" s="74">
        <v>10</v>
      </c>
      <c r="E10" s="80" t="s">
        <v>7</v>
      </c>
      <c r="F10" s="79" t="s">
        <v>39</v>
      </c>
      <c r="G10" s="77"/>
      <c r="H10" s="78"/>
      <c r="I10" s="77"/>
      <c r="J10" s="77"/>
      <c r="K10" s="77"/>
      <c r="L10" s="7">
        <f t="shared" si="0"/>
        <v>1850</v>
      </c>
      <c r="M10" s="7">
        <v>185</v>
      </c>
      <c r="N10" s="23"/>
      <c r="O10" s="21">
        <f t="shared" si="1"/>
        <v>0</v>
      </c>
      <c r="P10" s="35" t="str">
        <f t="shared" si="2"/>
        <v xml:space="preserve"> </v>
      </c>
    </row>
    <row r="11" spans="1:16" ht="55.2" customHeight="1" x14ac:dyDescent="0.3">
      <c r="A11" s="58"/>
      <c r="B11" s="72">
        <v>5</v>
      </c>
      <c r="C11" s="79" t="s">
        <v>9</v>
      </c>
      <c r="D11" s="74">
        <v>15</v>
      </c>
      <c r="E11" s="80" t="s">
        <v>7</v>
      </c>
      <c r="F11" s="79" t="s">
        <v>40</v>
      </c>
      <c r="G11" s="77"/>
      <c r="H11" s="78"/>
      <c r="I11" s="77"/>
      <c r="J11" s="77"/>
      <c r="K11" s="77"/>
      <c r="L11" s="7">
        <f t="shared" si="0"/>
        <v>1500</v>
      </c>
      <c r="M11" s="7">
        <v>100</v>
      </c>
      <c r="N11" s="23"/>
      <c r="O11" s="21">
        <f t="shared" si="1"/>
        <v>0</v>
      </c>
      <c r="P11" s="35" t="str">
        <f t="shared" si="2"/>
        <v xml:space="preserve"> </v>
      </c>
    </row>
    <row r="12" spans="1:16" ht="41.4" customHeight="1" x14ac:dyDescent="0.3">
      <c r="A12" s="58"/>
      <c r="B12" s="72">
        <v>6</v>
      </c>
      <c r="C12" s="79" t="s">
        <v>10</v>
      </c>
      <c r="D12" s="74">
        <v>10</v>
      </c>
      <c r="E12" s="80" t="s">
        <v>7</v>
      </c>
      <c r="F12" s="79" t="s">
        <v>41</v>
      </c>
      <c r="G12" s="77"/>
      <c r="H12" s="78"/>
      <c r="I12" s="77"/>
      <c r="J12" s="77"/>
      <c r="K12" s="77"/>
      <c r="L12" s="7">
        <f t="shared" si="0"/>
        <v>1400</v>
      </c>
      <c r="M12" s="7">
        <v>140</v>
      </c>
      <c r="N12" s="23"/>
      <c r="O12" s="21">
        <f t="shared" si="1"/>
        <v>0</v>
      </c>
      <c r="P12" s="35" t="str">
        <f t="shared" si="2"/>
        <v xml:space="preserve"> </v>
      </c>
    </row>
    <row r="13" spans="1:16" ht="71.25" customHeight="1" x14ac:dyDescent="0.3">
      <c r="A13" s="58"/>
      <c r="B13" s="72">
        <v>7</v>
      </c>
      <c r="C13" s="79" t="s">
        <v>11</v>
      </c>
      <c r="D13" s="74">
        <v>6</v>
      </c>
      <c r="E13" s="80" t="s">
        <v>7</v>
      </c>
      <c r="F13" s="79" t="s">
        <v>42</v>
      </c>
      <c r="G13" s="77"/>
      <c r="H13" s="78"/>
      <c r="I13" s="77"/>
      <c r="J13" s="77"/>
      <c r="K13" s="77"/>
      <c r="L13" s="7">
        <f t="shared" si="0"/>
        <v>1950</v>
      </c>
      <c r="M13" s="7">
        <v>325</v>
      </c>
      <c r="N13" s="23"/>
      <c r="O13" s="21">
        <f t="shared" si="1"/>
        <v>0</v>
      </c>
      <c r="P13" s="35" t="str">
        <f t="shared" si="2"/>
        <v xml:space="preserve"> </v>
      </c>
    </row>
    <row r="14" spans="1:16" ht="71.25" customHeight="1" x14ac:dyDescent="0.3">
      <c r="A14" s="58"/>
      <c r="B14" s="72">
        <v>8</v>
      </c>
      <c r="C14" s="79" t="s">
        <v>13</v>
      </c>
      <c r="D14" s="74">
        <v>15</v>
      </c>
      <c r="E14" s="80" t="s">
        <v>7</v>
      </c>
      <c r="F14" s="79" t="s">
        <v>108</v>
      </c>
      <c r="G14" s="77"/>
      <c r="H14" s="78"/>
      <c r="I14" s="77"/>
      <c r="J14" s="77"/>
      <c r="K14" s="77"/>
      <c r="L14" s="7">
        <f t="shared" si="0"/>
        <v>2070</v>
      </c>
      <c r="M14" s="7">
        <v>138</v>
      </c>
      <c r="N14" s="23"/>
      <c r="O14" s="21">
        <f t="shared" si="1"/>
        <v>0</v>
      </c>
      <c r="P14" s="35" t="str">
        <f t="shared" si="2"/>
        <v xml:space="preserve"> </v>
      </c>
    </row>
    <row r="15" spans="1:16" ht="34.200000000000003" customHeight="1" x14ac:dyDescent="0.3">
      <c r="A15" s="58"/>
      <c r="B15" s="72">
        <v>9</v>
      </c>
      <c r="C15" s="79" t="s">
        <v>14</v>
      </c>
      <c r="D15" s="74">
        <v>10</v>
      </c>
      <c r="E15" s="80" t="s">
        <v>7</v>
      </c>
      <c r="F15" s="79" t="s">
        <v>43</v>
      </c>
      <c r="G15" s="77"/>
      <c r="H15" s="78"/>
      <c r="I15" s="77"/>
      <c r="J15" s="77"/>
      <c r="K15" s="77"/>
      <c r="L15" s="7">
        <f t="shared" si="0"/>
        <v>165</v>
      </c>
      <c r="M15" s="7">
        <v>16.5</v>
      </c>
      <c r="N15" s="23"/>
      <c r="O15" s="21">
        <f t="shared" si="1"/>
        <v>0</v>
      </c>
      <c r="P15" s="35" t="str">
        <f t="shared" si="2"/>
        <v xml:space="preserve"> </v>
      </c>
    </row>
    <row r="16" spans="1:16" ht="44.4" customHeight="1" x14ac:dyDescent="0.3">
      <c r="A16" s="58"/>
      <c r="B16" s="72">
        <v>10</v>
      </c>
      <c r="C16" s="79" t="s">
        <v>15</v>
      </c>
      <c r="D16" s="74">
        <v>20</v>
      </c>
      <c r="E16" s="80" t="s">
        <v>7</v>
      </c>
      <c r="F16" s="79" t="s">
        <v>44</v>
      </c>
      <c r="G16" s="77"/>
      <c r="H16" s="78"/>
      <c r="I16" s="77"/>
      <c r="J16" s="77"/>
      <c r="K16" s="77"/>
      <c r="L16" s="7">
        <f t="shared" si="0"/>
        <v>1300</v>
      </c>
      <c r="M16" s="7">
        <v>65</v>
      </c>
      <c r="N16" s="23"/>
      <c r="O16" s="21">
        <f t="shared" si="1"/>
        <v>0</v>
      </c>
      <c r="P16" s="35" t="str">
        <f t="shared" si="2"/>
        <v xml:space="preserve"> </v>
      </c>
    </row>
    <row r="17" spans="1:16" ht="40.200000000000003" customHeight="1" x14ac:dyDescent="0.3">
      <c r="A17" s="58"/>
      <c r="B17" s="72">
        <v>11</v>
      </c>
      <c r="C17" s="79" t="s">
        <v>16</v>
      </c>
      <c r="D17" s="74">
        <v>20</v>
      </c>
      <c r="E17" s="80" t="s">
        <v>7</v>
      </c>
      <c r="F17" s="79" t="s">
        <v>37</v>
      </c>
      <c r="G17" s="77"/>
      <c r="H17" s="78"/>
      <c r="I17" s="77"/>
      <c r="J17" s="77"/>
      <c r="K17" s="77"/>
      <c r="L17" s="7">
        <f t="shared" si="0"/>
        <v>2140</v>
      </c>
      <c r="M17" s="7">
        <v>107</v>
      </c>
      <c r="N17" s="23"/>
      <c r="O17" s="21">
        <f t="shared" si="1"/>
        <v>0</v>
      </c>
      <c r="P17" s="35" t="str">
        <f t="shared" ref="P17:P24" si="3">IF(ISNUMBER(N17), IF(N17&gt;M17,"NEVYHOVUJE","VYHOVUJE")," ")</f>
        <v xml:space="preserve"> </v>
      </c>
    </row>
    <row r="18" spans="1:16" ht="30" customHeight="1" x14ac:dyDescent="0.3">
      <c r="A18" s="58"/>
      <c r="B18" s="72">
        <v>12</v>
      </c>
      <c r="C18" s="79" t="s">
        <v>17</v>
      </c>
      <c r="D18" s="74">
        <v>10</v>
      </c>
      <c r="E18" s="80" t="s">
        <v>12</v>
      </c>
      <c r="F18" s="79" t="s">
        <v>36</v>
      </c>
      <c r="G18" s="77"/>
      <c r="H18" s="78"/>
      <c r="I18" s="77"/>
      <c r="J18" s="77"/>
      <c r="K18" s="77"/>
      <c r="L18" s="7">
        <f t="shared" si="0"/>
        <v>700</v>
      </c>
      <c r="M18" s="7">
        <v>70</v>
      </c>
      <c r="N18" s="23"/>
      <c r="O18" s="21">
        <f t="shared" si="1"/>
        <v>0</v>
      </c>
      <c r="P18" s="35" t="str">
        <f t="shared" si="3"/>
        <v xml:space="preserve"> </v>
      </c>
    </row>
    <row r="19" spans="1:16" ht="30" customHeight="1" x14ac:dyDescent="0.3">
      <c r="A19" s="58"/>
      <c r="B19" s="72">
        <v>13</v>
      </c>
      <c r="C19" s="79" t="s">
        <v>18</v>
      </c>
      <c r="D19" s="74">
        <v>4</v>
      </c>
      <c r="E19" s="80" t="s">
        <v>12</v>
      </c>
      <c r="F19" s="79" t="s">
        <v>35</v>
      </c>
      <c r="G19" s="77"/>
      <c r="H19" s="78"/>
      <c r="I19" s="77"/>
      <c r="J19" s="77"/>
      <c r="K19" s="77"/>
      <c r="L19" s="7">
        <f t="shared" si="0"/>
        <v>440</v>
      </c>
      <c r="M19" s="7">
        <v>110</v>
      </c>
      <c r="N19" s="23"/>
      <c r="O19" s="21">
        <f t="shared" si="1"/>
        <v>0</v>
      </c>
      <c r="P19" s="35" t="str">
        <f t="shared" si="3"/>
        <v xml:space="preserve"> </v>
      </c>
    </row>
    <row r="20" spans="1:16" ht="30" customHeight="1" x14ac:dyDescent="0.3">
      <c r="A20" s="58"/>
      <c r="B20" s="72">
        <v>14</v>
      </c>
      <c r="C20" s="79" t="s">
        <v>20</v>
      </c>
      <c r="D20" s="74">
        <v>60</v>
      </c>
      <c r="E20" s="80" t="s">
        <v>19</v>
      </c>
      <c r="F20" s="79" t="s">
        <v>21</v>
      </c>
      <c r="G20" s="77"/>
      <c r="H20" s="78"/>
      <c r="I20" s="77"/>
      <c r="J20" s="77"/>
      <c r="K20" s="77"/>
      <c r="L20" s="7">
        <f t="shared" si="0"/>
        <v>900</v>
      </c>
      <c r="M20" s="7">
        <v>15</v>
      </c>
      <c r="N20" s="23"/>
      <c r="O20" s="21">
        <f t="shared" si="1"/>
        <v>0</v>
      </c>
      <c r="P20" s="35" t="str">
        <f t="shared" si="3"/>
        <v xml:space="preserve"> </v>
      </c>
    </row>
    <row r="21" spans="1:16" ht="40.200000000000003" customHeight="1" x14ac:dyDescent="0.3">
      <c r="A21" s="58"/>
      <c r="B21" s="72">
        <v>15</v>
      </c>
      <c r="C21" s="79" t="s">
        <v>22</v>
      </c>
      <c r="D21" s="74">
        <v>10</v>
      </c>
      <c r="E21" s="80" t="s">
        <v>19</v>
      </c>
      <c r="F21" s="79" t="s">
        <v>23</v>
      </c>
      <c r="G21" s="77"/>
      <c r="H21" s="78"/>
      <c r="I21" s="77"/>
      <c r="J21" s="77"/>
      <c r="K21" s="77"/>
      <c r="L21" s="7">
        <f t="shared" si="0"/>
        <v>250</v>
      </c>
      <c r="M21" s="7">
        <v>25</v>
      </c>
      <c r="N21" s="23"/>
      <c r="O21" s="21">
        <f t="shared" si="1"/>
        <v>0</v>
      </c>
      <c r="P21" s="35" t="str">
        <f t="shared" si="3"/>
        <v xml:space="preserve"> </v>
      </c>
    </row>
    <row r="22" spans="1:16" ht="31.2" customHeight="1" x14ac:dyDescent="0.3">
      <c r="A22" s="58"/>
      <c r="B22" s="72">
        <v>16</v>
      </c>
      <c r="C22" s="79" t="s">
        <v>25</v>
      </c>
      <c r="D22" s="74">
        <v>30</v>
      </c>
      <c r="E22" s="80" t="s">
        <v>24</v>
      </c>
      <c r="F22" s="79" t="s">
        <v>34</v>
      </c>
      <c r="G22" s="77"/>
      <c r="H22" s="78"/>
      <c r="I22" s="77"/>
      <c r="J22" s="77"/>
      <c r="K22" s="77"/>
      <c r="L22" s="7">
        <f t="shared" si="0"/>
        <v>2250</v>
      </c>
      <c r="M22" s="7">
        <v>75</v>
      </c>
      <c r="N22" s="23"/>
      <c r="O22" s="21">
        <f t="shared" si="1"/>
        <v>0</v>
      </c>
      <c r="P22" s="35" t="str">
        <f t="shared" si="3"/>
        <v xml:space="preserve"> </v>
      </c>
    </row>
    <row r="23" spans="1:16" ht="29.4" customHeight="1" x14ac:dyDescent="0.3">
      <c r="A23" s="58"/>
      <c r="B23" s="72">
        <v>17</v>
      </c>
      <c r="C23" s="79" t="s">
        <v>26</v>
      </c>
      <c r="D23" s="74">
        <v>5</v>
      </c>
      <c r="E23" s="80" t="s">
        <v>12</v>
      </c>
      <c r="F23" s="79" t="s">
        <v>27</v>
      </c>
      <c r="G23" s="77"/>
      <c r="H23" s="78"/>
      <c r="I23" s="77"/>
      <c r="J23" s="77"/>
      <c r="K23" s="77"/>
      <c r="L23" s="7">
        <f t="shared" si="0"/>
        <v>345</v>
      </c>
      <c r="M23" s="7">
        <v>69</v>
      </c>
      <c r="N23" s="23"/>
      <c r="O23" s="21">
        <f t="shared" si="1"/>
        <v>0</v>
      </c>
      <c r="P23" s="35" t="str">
        <f t="shared" si="3"/>
        <v xml:space="preserve"> </v>
      </c>
    </row>
    <row r="24" spans="1:16" ht="40.200000000000003" customHeight="1" x14ac:dyDescent="0.3">
      <c r="A24" s="58"/>
      <c r="B24" s="72">
        <v>18</v>
      </c>
      <c r="C24" s="79" t="s">
        <v>28</v>
      </c>
      <c r="D24" s="74">
        <v>5</v>
      </c>
      <c r="E24" s="80" t="s">
        <v>7</v>
      </c>
      <c r="F24" s="79" t="s">
        <v>46</v>
      </c>
      <c r="G24" s="77"/>
      <c r="H24" s="78"/>
      <c r="I24" s="77"/>
      <c r="J24" s="77"/>
      <c r="K24" s="77"/>
      <c r="L24" s="7">
        <f t="shared" si="0"/>
        <v>180</v>
      </c>
      <c r="M24" s="7">
        <v>36</v>
      </c>
      <c r="N24" s="23"/>
      <c r="O24" s="21">
        <f t="shared" si="1"/>
        <v>0</v>
      </c>
      <c r="P24" s="35" t="str">
        <f t="shared" si="3"/>
        <v xml:space="preserve"> </v>
      </c>
    </row>
    <row r="25" spans="1:16" ht="54" customHeight="1" x14ac:dyDescent="0.3">
      <c r="A25" s="58"/>
      <c r="B25" s="72">
        <v>19</v>
      </c>
      <c r="C25" s="79" t="s">
        <v>29</v>
      </c>
      <c r="D25" s="74">
        <v>4</v>
      </c>
      <c r="E25" s="80" t="s">
        <v>7</v>
      </c>
      <c r="F25" s="79" t="s">
        <v>30</v>
      </c>
      <c r="G25" s="77"/>
      <c r="H25" s="78"/>
      <c r="I25" s="77"/>
      <c r="J25" s="77"/>
      <c r="K25" s="77"/>
      <c r="L25" s="7">
        <f t="shared" si="0"/>
        <v>172</v>
      </c>
      <c r="M25" s="7">
        <v>43</v>
      </c>
      <c r="N25" s="23"/>
      <c r="O25" s="21">
        <f t="shared" si="1"/>
        <v>0</v>
      </c>
      <c r="P25" s="35" t="str">
        <f t="shared" ref="P25:P31" si="4">IF(ISNUMBER(N25), IF(N25&gt;M25,"NEVYHOVUJE","VYHOVUJE")," ")</f>
        <v xml:space="preserve"> </v>
      </c>
    </row>
    <row r="26" spans="1:16" ht="30" customHeight="1" x14ac:dyDescent="0.3">
      <c r="A26" s="58"/>
      <c r="B26" s="72">
        <v>20</v>
      </c>
      <c r="C26" s="79" t="s">
        <v>31</v>
      </c>
      <c r="D26" s="74">
        <v>60</v>
      </c>
      <c r="E26" s="80" t="s">
        <v>7</v>
      </c>
      <c r="F26" s="79" t="s">
        <v>47</v>
      </c>
      <c r="G26" s="77"/>
      <c r="H26" s="78"/>
      <c r="I26" s="77"/>
      <c r="J26" s="77"/>
      <c r="K26" s="77"/>
      <c r="L26" s="7">
        <f t="shared" si="0"/>
        <v>810</v>
      </c>
      <c r="M26" s="7">
        <v>13.5</v>
      </c>
      <c r="N26" s="23"/>
      <c r="O26" s="21">
        <f t="shared" si="1"/>
        <v>0</v>
      </c>
      <c r="P26" s="35" t="str">
        <f t="shared" si="4"/>
        <v xml:space="preserve"> </v>
      </c>
    </row>
    <row r="27" spans="1:16" ht="41.4" customHeight="1" x14ac:dyDescent="0.3">
      <c r="A27" s="58"/>
      <c r="B27" s="72">
        <v>21</v>
      </c>
      <c r="C27" s="79" t="s">
        <v>31</v>
      </c>
      <c r="D27" s="74">
        <v>10</v>
      </c>
      <c r="E27" s="80" t="s">
        <v>7</v>
      </c>
      <c r="F27" s="79" t="s">
        <v>48</v>
      </c>
      <c r="G27" s="77"/>
      <c r="H27" s="78"/>
      <c r="I27" s="77"/>
      <c r="J27" s="77"/>
      <c r="K27" s="77"/>
      <c r="L27" s="7">
        <f t="shared" si="0"/>
        <v>148</v>
      </c>
      <c r="M27" s="7">
        <v>14.8</v>
      </c>
      <c r="N27" s="23"/>
      <c r="O27" s="21">
        <f t="shared" si="1"/>
        <v>0</v>
      </c>
      <c r="P27" s="35" t="str">
        <f t="shared" si="4"/>
        <v xml:space="preserve"> </v>
      </c>
    </row>
    <row r="28" spans="1:16" ht="30" customHeight="1" x14ac:dyDescent="0.3">
      <c r="A28" s="58"/>
      <c r="B28" s="72">
        <v>22</v>
      </c>
      <c r="C28" s="79" t="s">
        <v>32</v>
      </c>
      <c r="D28" s="74">
        <v>30</v>
      </c>
      <c r="E28" s="80" t="s">
        <v>7</v>
      </c>
      <c r="F28" s="79" t="s">
        <v>49</v>
      </c>
      <c r="G28" s="77"/>
      <c r="H28" s="78"/>
      <c r="I28" s="77"/>
      <c r="J28" s="77"/>
      <c r="K28" s="77"/>
      <c r="L28" s="7">
        <f t="shared" si="0"/>
        <v>180</v>
      </c>
      <c r="M28" s="7">
        <v>6</v>
      </c>
      <c r="N28" s="23"/>
      <c r="O28" s="21">
        <f t="shared" si="1"/>
        <v>0</v>
      </c>
      <c r="P28" s="35" t="str">
        <f t="shared" si="4"/>
        <v xml:space="preserve"> </v>
      </c>
    </row>
    <row r="29" spans="1:16" ht="30" customHeight="1" thickBot="1" x14ac:dyDescent="0.35">
      <c r="A29" s="58"/>
      <c r="B29" s="81">
        <v>23</v>
      </c>
      <c r="C29" s="82" t="s">
        <v>33</v>
      </c>
      <c r="D29" s="83">
        <v>60</v>
      </c>
      <c r="E29" s="84" t="s">
        <v>7</v>
      </c>
      <c r="F29" s="82" t="s">
        <v>45</v>
      </c>
      <c r="G29" s="85"/>
      <c r="H29" s="86"/>
      <c r="I29" s="85"/>
      <c r="J29" s="85"/>
      <c r="K29" s="85"/>
      <c r="L29" s="26">
        <f t="shared" si="0"/>
        <v>540</v>
      </c>
      <c r="M29" s="26">
        <v>9</v>
      </c>
      <c r="N29" s="27"/>
      <c r="O29" s="28">
        <f t="shared" si="1"/>
        <v>0</v>
      </c>
      <c r="P29" s="36" t="str">
        <f t="shared" si="4"/>
        <v xml:space="preserve"> </v>
      </c>
    </row>
    <row r="30" spans="1:16" ht="30" customHeight="1" thickTop="1" x14ac:dyDescent="0.3">
      <c r="A30" s="64"/>
      <c r="B30" s="65">
        <v>24</v>
      </c>
      <c r="C30" s="66" t="s">
        <v>62</v>
      </c>
      <c r="D30" s="67">
        <v>30</v>
      </c>
      <c r="E30" s="68" t="s">
        <v>7</v>
      </c>
      <c r="F30" s="69" t="s">
        <v>63</v>
      </c>
      <c r="G30" s="70" t="s">
        <v>74</v>
      </c>
      <c r="H30" s="71"/>
      <c r="I30" s="70"/>
      <c r="J30" s="70" t="s">
        <v>120</v>
      </c>
      <c r="K30" s="70" t="s">
        <v>64</v>
      </c>
      <c r="L30" s="6">
        <f t="shared" si="0"/>
        <v>1350</v>
      </c>
      <c r="M30" s="6">
        <v>45</v>
      </c>
      <c r="N30" s="22"/>
      <c r="O30" s="20">
        <f t="shared" si="1"/>
        <v>0</v>
      </c>
      <c r="P30" s="34" t="str">
        <f t="shared" si="4"/>
        <v xml:space="preserve"> </v>
      </c>
    </row>
    <row r="31" spans="1:16" ht="45" customHeight="1" thickBot="1" x14ac:dyDescent="0.35">
      <c r="A31" s="58"/>
      <c r="B31" s="81">
        <v>25</v>
      </c>
      <c r="C31" s="87" t="s">
        <v>65</v>
      </c>
      <c r="D31" s="83">
        <v>20</v>
      </c>
      <c r="E31" s="88" t="s">
        <v>7</v>
      </c>
      <c r="F31" s="89" t="s">
        <v>66</v>
      </c>
      <c r="G31" s="85"/>
      <c r="H31" s="86"/>
      <c r="I31" s="85"/>
      <c r="J31" s="85"/>
      <c r="K31" s="85"/>
      <c r="L31" s="26">
        <f t="shared" si="0"/>
        <v>1100</v>
      </c>
      <c r="M31" s="26">
        <v>55</v>
      </c>
      <c r="N31" s="27"/>
      <c r="O31" s="28">
        <f t="shared" si="1"/>
        <v>0</v>
      </c>
      <c r="P31" s="36" t="str">
        <f t="shared" si="4"/>
        <v xml:space="preserve"> </v>
      </c>
    </row>
    <row r="32" spans="1:16" ht="60" customHeight="1" thickTop="1" thickBot="1" x14ac:dyDescent="0.35">
      <c r="A32" s="64"/>
      <c r="B32" s="90">
        <v>26</v>
      </c>
      <c r="C32" s="91" t="s">
        <v>2</v>
      </c>
      <c r="D32" s="92">
        <v>60</v>
      </c>
      <c r="E32" s="93" t="s">
        <v>3</v>
      </c>
      <c r="F32" s="94" t="s">
        <v>58</v>
      </c>
      <c r="G32" s="95" t="s">
        <v>74</v>
      </c>
      <c r="H32" s="96" t="s">
        <v>67</v>
      </c>
      <c r="I32" s="95" t="s">
        <v>68</v>
      </c>
      <c r="J32" s="95" t="s">
        <v>121</v>
      </c>
      <c r="K32" s="95" t="s">
        <v>125</v>
      </c>
      <c r="L32" s="29">
        <f t="shared" si="0"/>
        <v>870</v>
      </c>
      <c r="M32" s="29">
        <v>14.5</v>
      </c>
      <c r="N32" s="30"/>
      <c r="O32" s="31">
        <f t="shared" si="1"/>
        <v>0</v>
      </c>
      <c r="P32" s="37" t="str">
        <f>IF(ISNUMBER(N32), IF(N32&gt;M32,"NEVYHOVUJE","VYHOVUJE")," ")</f>
        <v xml:space="preserve"> </v>
      </c>
    </row>
    <row r="33" spans="1:16" ht="177.6" customHeight="1" thickTop="1" x14ac:dyDescent="0.3">
      <c r="A33" s="58"/>
      <c r="B33" s="65">
        <v>27</v>
      </c>
      <c r="C33" s="97" t="s">
        <v>69</v>
      </c>
      <c r="D33" s="67">
        <v>40</v>
      </c>
      <c r="E33" s="98" t="s">
        <v>7</v>
      </c>
      <c r="F33" s="97" t="s">
        <v>70</v>
      </c>
      <c r="G33" s="70" t="s">
        <v>74</v>
      </c>
      <c r="H33" s="71"/>
      <c r="I33" s="70"/>
      <c r="J33" s="70" t="s">
        <v>123</v>
      </c>
      <c r="K33" s="70" t="s">
        <v>71</v>
      </c>
      <c r="L33" s="6">
        <f t="shared" si="0"/>
        <v>17200</v>
      </c>
      <c r="M33" s="6">
        <v>430</v>
      </c>
      <c r="N33" s="22"/>
      <c r="O33" s="20">
        <f t="shared" si="1"/>
        <v>0</v>
      </c>
      <c r="P33" s="34" t="str">
        <f t="shared" ref="P33:P57" si="5">IF(ISNUMBER(N33), IF(N33&gt;M33,"NEVYHOVUJE","VYHOVUJE")," ")</f>
        <v xml:space="preserve"> </v>
      </c>
    </row>
    <row r="34" spans="1:16" ht="173.4" customHeight="1" x14ac:dyDescent="0.3">
      <c r="A34" s="58"/>
      <c r="B34" s="72">
        <v>28</v>
      </c>
      <c r="C34" s="99" t="s">
        <v>69</v>
      </c>
      <c r="D34" s="74">
        <v>100</v>
      </c>
      <c r="E34" s="100" t="s">
        <v>7</v>
      </c>
      <c r="F34" s="99" t="s">
        <v>70</v>
      </c>
      <c r="G34" s="77"/>
      <c r="H34" s="78"/>
      <c r="I34" s="77"/>
      <c r="J34" s="77"/>
      <c r="K34" s="77"/>
      <c r="L34" s="7">
        <f t="shared" si="0"/>
        <v>43000</v>
      </c>
      <c r="M34" s="7">
        <v>430</v>
      </c>
      <c r="N34" s="23"/>
      <c r="O34" s="21">
        <f t="shared" si="1"/>
        <v>0</v>
      </c>
      <c r="P34" s="35" t="str">
        <f t="shared" si="5"/>
        <v xml:space="preserve"> </v>
      </c>
    </row>
    <row r="35" spans="1:16" ht="173.4" customHeight="1" thickBot="1" x14ac:dyDescent="0.35">
      <c r="A35" s="58"/>
      <c r="B35" s="81">
        <v>29</v>
      </c>
      <c r="C35" s="101" t="s">
        <v>69</v>
      </c>
      <c r="D35" s="83">
        <v>6</v>
      </c>
      <c r="E35" s="102" t="s">
        <v>7</v>
      </c>
      <c r="F35" s="101" t="s">
        <v>70</v>
      </c>
      <c r="G35" s="85"/>
      <c r="H35" s="86"/>
      <c r="I35" s="85"/>
      <c r="J35" s="85"/>
      <c r="K35" s="85"/>
      <c r="L35" s="26">
        <f t="shared" si="0"/>
        <v>2580</v>
      </c>
      <c r="M35" s="26">
        <v>430</v>
      </c>
      <c r="N35" s="27"/>
      <c r="O35" s="28">
        <f t="shared" si="1"/>
        <v>0</v>
      </c>
      <c r="P35" s="36" t="str">
        <f t="shared" si="5"/>
        <v xml:space="preserve"> </v>
      </c>
    </row>
    <row r="36" spans="1:16" ht="36.6" customHeight="1" thickTop="1" x14ac:dyDescent="0.3">
      <c r="A36" s="58"/>
      <c r="B36" s="65">
        <v>30</v>
      </c>
      <c r="C36" s="66" t="s">
        <v>6</v>
      </c>
      <c r="D36" s="67">
        <v>100</v>
      </c>
      <c r="E36" s="68" t="s">
        <v>4</v>
      </c>
      <c r="F36" s="69" t="s">
        <v>75</v>
      </c>
      <c r="G36" s="70" t="s">
        <v>74</v>
      </c>
      <c r="H36" s="71"/>
      <c r="I36" s="70"/>
      <c r="J36" s="70" t="s">
        <v>122</v>
      </c>
      <c r="K36" s="70" t="s">
        <v>126</v>
      </c>
      <c r="L36" s="6">
        <f t="shared" si="0"/>
        <v>450</v>
      </c>
      <c r="M36" s="6">
        <v>4.5</v>
      </c>
      <c r="N36" s="22"/>
      <c r="O36" s="20">
        <f t="shared" si="1"/>
        <v>0</v>
      </c>
      <c r="P36" s="34" t="str">
        <f t="shared" si="5"/>
        <v xml:space="preserve"> </v>
      </c>
    </row>
    <row r="37" spans="1:16" ht="63" customHeight="1" x14ac:dyDescent="0.3">
      <c r="A37" s="58"/>
      <c r="B37" s="72">
        <v>31</v>
      </c>
      <c r="C37" s="79" t="s">
        <v>76</v>
      </c>
      <c r="D37" s="74">
        <v>8</v>
      </c>
      <c r="E37" s="80" t="s">
        <v>7</v>
      </c>
      <c r="F37" s="79" t="s">
        <v>77</v>
      </c>
      <c r="G37" s="77"/>
      <c r="H37" s="78"/>
      <c r="I37" s="77"/>
      <c r="J37" s="77"/>
      <c r="K37" s="77"/>
      <c r="L37" s="7">
        <f t="shared" si="0"/>
        <v>456</v>
      </c>
      <c r="M37" s="7">
        <v>57</v>
      </c>
      <c r="N37" s="23"/>
      <c r="O37" s="21">
        <f t="shared" si="1"/>
        <v>0</v>
      </c>
      <c r="P37" s="35" t="str">
        <f t="shared" si="5"/>
        <v xml:space="preserve"> </v>
      </c>
    </row>
    <row r="38" spans="1:16" ht="40.799999999999997" customHeight="1" x14ac:dyDescent="0.3">
      <c r="A38" s="58"/>
      <c r="B38" s="72">
        <v>32</v>
      </c>
      <c r="C38" s="79" t="s">
        <v>9</v>
      </c>
      <c r="D38" s="74">
        <v>10</v>
      </c>
      <c r="E38" s="80" t="s">
        <v>7</v>
      </c>
      <c r="F38" s="79" t="s">
        <v>78</v>
      </c>
      <c r="G38" s="77"/>
      <c r="H38" s="78"/>
      <c r="I38" s="77"/>
      <c r="J38" s="77"/>
      <c r="K38" s="77"/>
      <c r="L38" s="7">
        <f t="shared" si="0"/>
        <v>200</v>
      </c>
      <c r="M38" s="7">
        <v>20</v>
      </c>
      <c r="N38" s="23"/>
      <c r="O38" s="21">
        <f t="shared" si="1"/>
        <v>0</v>
      </c>
      <c r="P38" s="35" t="str">
        <f t="shared" si="5"/>
        <v xml:space="preserve"> </v>
      </c>
    </row>
    <row r="39" spans="1:16" ht="40.799999999999997" customHeight="1" x14ac:dyDescent="0.3">
      <c r="A39" s="58"/>
      <c r="B39" s="72">
        <v>33</v>
      </c>
      <c r="C39" s="79" t="s">
        <v>79</v>
      </c>
      <c r="D39" s="74">
        <v>8</v>
      </c>
      <c r="E39" s="80" t="s">
        <v>7</v>
      </c>
      <c r="F39" s="79" t="s">
        <v>80</v>
      </c>
      <c r="G39" s="77"/>
      <c r="H39" s="78"/>
      <c r="I39" s="77"/>
      <c r="J39" s="77"/>
      <c r="K39" s="77"/>
      <c r="L39" s="7">
        <f t="shared" ref="L39:L70" si="6">D39*M39</f>
        <v>336</v>
      </c>
      <c r="M39" s="7">
        <v>42</v>
      </c>
      <c r="N39" s="23"/>
      <c r="O39" s="21">
        <f t="shared" ref="O39:O70" si="7">D39*N39</f>
        <v>0</v>
      </c>
      <c r="P39" s="35" t="str">
        <f t="shared" si="5"/>
        <v xml:space="preserve"> </v>
      </c>
    </row>
    <row r="40" spans="1:16" ht="61.2" customHeight="1" x14ac:dyDescent="0.3">
      <c r="A40" s="58"/>
      <c r="B40" s="72">
        <v>34</v>
      </c>
      <c r="C40" s="79" t="s">
        <v>81</v>
      </c>
      <c r="D40" s="74">
        <v>10</v>
      </c>
      <c r="E40" s="80" t="s">
        <v>7</v>
      </c>
      <c r="F40" s="79" t="s">
        <v>82</v>
      </c>
      <c r="G40" s="77"/>
      <c r="H40" s="78"/>
      <c r="I40" s="77"/>
      <c r="J40" s="77"/>
      <c r="K40" s="77"/>
      <c r="L40" s="7">
        <f t="shared" si="6"/>
        <v>410</v>
      </c>
      <c r="M40" s="7">
        <v>41</v>
      </c>
      <c r="N40" s="23"/>
      <c r="O40" s="21">
        <f t="shared" si="7"/>
        <v>0</v>
      </c>
      <c r="P40" s="35" t="str">
        <f t="shared" si="5"/>
        <v xml:space="preserve"> </v>
      </c>
    </row>
    <row r="41" spans="1:16" ht="60" customHeight="1" x14ac:dyDescent="0.3">
      <c r="A41" s="58"/>
      <c r="B41" s="72">
        <v>35</v>
      </c>
      <c r="C41" s="79" t="s">
        <v>81</v>
      </c>
      <c r="D41" s="74">
        <v>6</v>
      </c>
      <c r="E41" s="80" t="s">
        <v>7</v>
      </c>
      <c r="F41" s="79" t="s">
        <v>83</v>
      </c>
      <c r="G41" s="77"/>
      <c r="H41" s="78"/>
      <c r="I41" s="77"/>
      <c r="J41" s="77"/>
      <c r="K41" s="77"/>
      <c r="L41" s="7">
        <f t="shared" si="6"/>
        <v>180</v>
      </c>
      <c r="M41" s="7">
        <v>30</v>
      </c>
      <c r="N41" s="23"/>
      <c r="O41" s="21">
        <f t="shared" si="7"/>
        <v>0</v>
      </c>
      <c r="P41" s="35" t="str">
        <f t="shared" si="5"/>
        <v xml:space="preserve"> </v>
      </c>
    </row>
    <row r="42" spans="1:16" ht="39.6" customHeight="1" x14ac:dyDescent="0.3">
      <c r="A42" s="58"/>
      <c r="B42" s="72">
        <v>36</v>
      </c>
      <c r="C42" s="79" t="s">
        <v>84</v>
      </c>
      <c r="D42" s="74">
        <v>6</v>
      </c>
      <c r="E42" s="80" t="s">
        <v>7</v>
      </c>
      <c r="F42" s="79" t="s">
        <v>85</v>
      </c>
      <c r="G42" s="77"/>
      <c r="H42" s="78"/>
      <c r="I42" s="77"/>
      <c r="J42" s="77"/>
      <c r="K42" s="77"/>
      <c r="L42" s="7">
        <f t="shared" si="6"/>
        <v>336</v>
      </c>
      <c r="M42" s="7">
        <v>56</v>
      </c>
      <c r="N42" s="23"/>
      <c r="O42" s="21">
        <f t="shared" si="7"/>
        <v>0</v>
      </c>
      <c r="P42" s="35" t="str">
        <f t="shared" si="5"/>
        <v xml:space="preserve"> </v>
      </c>
    </row>
    <row r="43" spans="1:16" ht="57.75" customHeight="1" x14ac:dyDescent="0.3">
      <c r="A43" s="58"/>
      <c r="B43" s="72">
        <v>37</v>
      </c>
      <c r="C43" s="79" t="s">
        <v>86</v>
      </c>
      <c r="D43" s="74">
        <v>3</v>
      </c>
      <c r="E43" s="80" t="s">
        <v>7</v>
      </c>
      <c r="F43" s="79" t="s">
        <v>87</v>
      </c>
      <c r="G43" s="77"/>
      <c r="H43" s="78"/>
      <c r="I43" s="77"/>
      <c r="J43" s="77"/>
      <c r="K43" s="77"/>
      <c r="L43" s="7">
        <f t="shared" si="6"/>
        <v>300</v>
      </c>
      <c r="M43" s="7">
        <v>100</v>
      </c>
      <c r="N43" s="23"/>
      <c r="O43" s="21">
        <f t="shared" si="7"/>
        <v>0</v>
      </c>
      <c r="P43" s="35" t="str">
        <f t="shared" si="5"/>
        <v xml:space="preserve"> </v>
      </c>
    </row>
    <row r="44" spans="1:16" ht="30.6" customHeight="1" x14ac:dyDescent="0.3">
      <c r="A44" s="58"/>
      <c r="B44" s="72">
        <v>38</v>
      </c>
      <c r="C44" s="79" t="s">
        <v>88</v>
      </c>
      <c r="D44" s="74">
        <v>2</v>
      </c>
      <c r="E44" s="80" t="s">
        <v>7</v>
      </c>
      <c r="F44" s="79" t="s">
        <v>89</v>
      </c>
      <c r="G44" s="77"/>
      <c r="H44" s="78"/>
      <c r="I44" s="77"/>
      <c r="J44" s="77"/>
      <c r="K44" s="77"/>
      <c r="L44" s="7">
        <f t="shared" si="6"/>
        <v>40</v>
      </c>
      <c r="M44" s="7">
        <v>20</v>
      </c>
      <c r="N44" s="23"/>
      <c r="O44" s="21">
        <f t="shared" si="7"/>
        <v>0</v>
      </c>
      <c r="P44" s="35" t="str">
        <f t="shared" si="5"/>
        <v xml:space="preserve"> </v>
      </c>
    </row>
    <row r="45" spans="1:16" ht="48.6" customHeight="1" x14ac:dyDescent="0.3">
      <c r="A45" s="58"/>
      <c r="B45" s="72">
        <v>39</v>
      </c>
      <c r="C45" s="79" t="s">
        <v>15</v>
      </c>
      <c r="D45" s="74">
        <v>10</v>
      </c>
      <c r="E45" s="80" t="s">
        <v>7</v>
      </c>
      <c r="F45" s="79" t="s">
        <v>44</v>
      </c>
      <c r="G45" s="77"/>
      <c r="H45" s="78"/>
      <c r="I45" s="77"/>
      <c r="J45" s="77"/>
      <c r="K45" s="77"/>
      <c r="L45" s="7">
        <f t="shared" si="6"/>
        <v>650</v>
      </c>
      <c r="M45" s="7">
        <v>65</v>
      </c>
      <c r="N45" s="23"/>
      <c r="O45" s="21">
        <f t="shared" si="7"/>
        <v>0</v>
      </c>
      <c r="P45" s="35" t="str">
        <f t="shared" si="5"/>
        <v xml:space="preserve"> </v>
      </c>
    </row>
    <row r="46" spans="1:16" ht="101.25" customHeight="1" x14ac:dyDescent="0.3">
      <c r="A46" s="58"/>
      <c r="B46" s="72">
        <v>40</v>
      </c>
      <c r="C46" s="79" t="s">
        <v>90</v>
      </c>
      <c r="D46" s="74">
        <v>15</v>
      </c>
      <c r="E46" s="80" t="s">
        <v>7</v>
      </c>
      <c r="F46" s="79" t="s">
        <v>91</v>
      </c>
      <c r="G46" s="77"/>
      <c r="H46" s="78"/>
      <c r="I46" s="77"/>
      <c r="J46" s="77"/>
      <c r="K46" s="77"/>
      <c r="L46" s="7">
        <f t="shared" si="6"/>
        <v>1050</v>
      </c>
      <c r="M46" s="7">
        <v>70</v>
      </c>
      <c r="N46" s="23"/>
      <c r="O46" s="21">
        <f t="shared" si="7"/>
        <v>0</v>
      </c>
      <c r="P46" s="35" t="str">
        <f t="shared" si="5"/>
        <v xml:space="preserve"> </v>
      </c>
    </row>
    <row r="47" spans="1:16" ht="30" customHeight="1" x14ac:dyDescent="0.3">
      <c r="A47" s="58"/>
      <c r="B47" s="72">
        <v>41</v>
      </c>
      <c r="C47" s="79" t="s">
        <v>92</v>
      </c>
      <c r="D47" s="74">
        <v>40</v>
      </c>
      <c r="E47" s="80" t="s">
        <v>19</v>
      </c>
      <c r="F47" s="79" t="s">
        <v>93</v>
      </c>
      <c r="G47" s="77"/>
      <c r="H47" s="78"/>
      <c r="I47" s="77"/>
      <c r="J47" s="77"/>
      <c r="K47" s="77"/>
      <c r="L47" s="7">
        <f t="shared" si="6"/>
        <v>600</v>
      </c>
      <c r="M47" s="7">
        <v>15</v>
      </c>
      <c r="N47" s="23"/>
      <c r="O47" s="21">
        <f t="shared" si="7"/>
        <v>0</v>
      </c>
      <c r="P47" s="35" t="str">
        <f t="shared" si="5"/>
        <v xml:space="preserve"> </v>
      </c>
    </row>
    <row r="48" spans="1:16" ht="30" customHeight="1" x14ac:dyDescent="0.3">
      <c r="A48" s="58"/>
      <c r="B48" s="72">
        <v>42</v>
      </c>
      <c r="C48" s="79" t="s">
        <v>94</v>
      </c>
      <c r="D48" s="74">
        <v>50</v>
      </c>
      <c r="E48" s="80" t="s">
        <v>19</v>
      </c>
      <c r="F48" s="79" t="s">
        <v>95</v>
      </c>
      <c r="G48" s="77"/>
      <c r="H48" s="78"/>
      <c r="I48" s="77"/>
      <c r="J48" s="77"/>
      <c r="K48" s="77"/>
      <c r="L48" s="7">
        <f t="shared" si="6"/>
        <v>750</v>
      </c>
      <c r="M48" s="7">
        <v>15</v>
      </c>
      <c r="N48" s="23"/>
      <c r="O48" s="21">
        <f t="shared" si="7"/>
        <v>0</v>
      </c>
      <c r="P48" s="35" t="str">
        <f t="shared" si="5"/>
        <v xml:space="preserve"> </v>
      </c>
    </row>
    <row r="49" spans="1:17" ht="30" customHeight="1" x14ac:dyDescent="0.3">
      <c r="A49" s="58"/>
      <c r="B49" s="72">
        <v>43</v>
      </c>
      <c r="C49" s="79" t="s">
        <v>96</v>
      </c>
      <c r="D49" s="74">
        <v>30</v>
      </c>
      <c r="E49" s="80" t="s">
        <v>24</v>
      </c>
      <c r="F49" s="79" t="s">
        <v>97</v>
      </c>
      <c r="G49" s="77"/>
      <c r="H49" s="78"/>
      <c r="I49" s="77"/>
      <c r="J49" s="77"/>
      <c r="K49" s="77"/>
      <c r="L49" s="7">
        <f t="shared" si="6"/>
        <v>750</v>
      </c>
      <c r="M49" s="7">
        <v>25</v>
      </c>
      <c r="N49" s="23"/>
      <c r="O49" s="21">
        <f t="shared" si="7"/>
        <v>0</v>
      </c>
      <c r="P49" s="35" t="str">
        <f t="shared" si="5"/>
        <v xml:space="preserve"> </v>
      </c>
    </row>
    <row r="50" spans="1:17" ht="57" customHeight="1" x14ac:dyDescent="0.3">
      <c r="A50" s="58"/>
      <c r="B50" s="72">
        <v>44</v>
      </c>
      <c r="C50" s="79" t="s">
        <v>98</v>
      </c>
      <c r="D50" s="74">
        <v>40</v>
      </c>
      <c r="E50" s="80" t="s">
        <v>24</v>
      </c>
      <c r="F50" s="79" t="s">
        <v>99</v>
      </c>
      <c r="G50" s="77"/>
      <c r="H50" s="78"/>
      <c r="I50" s="77"/>
      <c r="J50" s="77"/>
      <c r="K50" s="77"/>
      <c r="L50" s="7">
        <f t="shared" si="6"/>
        <v>740</v>
      </c>
      <c r="M50" s="7">
        <v>18.5</v>
      </c>
      <c r="N50" s="23"/>
      <c r="O50" s="21">
        <f t="shared" si="7"/>
        <v>0</v>
      </c>
      <c r="P50" s="35" t="str">
        <f t="shared" si="5"/>
        <v xml:space="preserve"> </v>
      </c>
    </row>
    <row r="51" spans="1:17" ht="30" customHeight="1" x14ac:dyDescent="0.3">
      <c r="A51" s="58"/>
      <c r="B51" s="72">
        <v>45</v>
      </c>
      <c r="C51" s="79" t="s">
        <v>25</v>
      </c>
      <c r="D51" s="74">
        <v>50</v>
      </c>
      <c r="E51" s="80" t="s">
        <v>24</v>
      </c>
      <c r="F51" s="79" t="s">
        <v>34</v>
      </c>
      <c r="G51" s="77"/>
      <c r="H51" s="78"/>
      <c r="I51" s="77"/>
      <c r="J51" s="77"/>
      <c r="K51" s="77"/>
      <c r="L51" s="7">
        <f t="shared" si="6"/>
        <v>3750</v>
      </c>
      <c r="M51" s="7">
        <v>75</v>
      </c>
      <c r="N51" s="23"/>
      <c r="O51" s="21">
        <f t="shared" si="7"/>
        <v>0</v>
      </c>
      <c r="P51" s="35" t="str">
        <f t="shared" si="5"/>
        <v xml:space="preserve"> </v>
      </c>
    </row>
    <row r="52" spans="1:17" ht="30" customHeight="1" x14ac:dyDescent="0.3">
      <c r="A52" s="58"/>
      <c r="B52" s="72">
        <v>46</v>
      </c>
      <c r="C52" s="79" t="s">
        <v>100</v>
      </c>
      <c r="D52" s="74">
        <v>10</v>
      </c>
      <c r="E52" s="80" t="s">
        <v>7</v>
      </c>
      <c r="F52" s="79" t="s">
        <v>101</v>
      </c>
      <c r="G52" s="77"/>
      <c r="H52" s="78"/>
      <c r="I52" s="77"/>
      <c r="J52" s="77"/>
      <c r="K52" s="77"/>
      <c r="L52" s="7">
        <f t="shared" si="6"/>
        <v>340</v>
      </c>
      <c r="M52" s="7">
        <v>34</v>
      </c>
      <c r="N52" s="23"/>
      <c r="O52" s="21">
        <f t="shared" si="7"/>
        <v>0</v>
      </c>
      <c r="P52" s="35" t="str">
        <f t="shared" si="5"/>
        <v xml:space="preserve"> </v>
      </c>
    </row>
    <row r="53" spans="1:17" ht="30" customHeight="1" x14ac:dyDescent="0.3">
      <c r="A53" s="58"/>
      <c r="B53" s="72">
        <v>47</v>
      </c>
      <c r="C53" s="79" t="s">
        <v>102</v>
      </c>
      <c r="D53" s="74">
        <v>6</v>
      </c>
      <c r="E53" s="80" t="s">
        <v>7</v>
      </c>
      <c r="F53" s="79" t="s">
        <v>103</v>
      </c>
      <c r="G53" s="77"/>
      <c r="H53" s="78"/>
      <c r="I53" s="77"/>
      <c r="J53" s="77"/>
      <c r="K53" s="77"/>
      <c r="L53" s="7">
        <f t="shared" si="6"/>
        <v>216</v>
      </c>
      <c r="M53" s="7">
        <v>36</v>
      </c>
      <c r="N53" s="23"/>
      <c r="O53" s="21">
        <f t="shared" si="7"/>
        <v>0</v>
      </c>
      <c r="P53" s="35" t="str">
        <f t="shared" si="5"/>
        <v xml:space="preserve"> </v>
      </c>
    </row>
    <row r="54" spans="1:17" ht="30" customHeight="1" x14ac:dyDescent="0.3">
      <c r="A54" s="58"/>
      <c r="B54" s="72">
        <v>48</v>
      </c>
      <c r="C54" s="79" t="s">
        <v>104</v>
      </c>
      <c r="D54" s="74">
        <v>6</v>
      </c>
      <c r="E54" s="80" t="s">
        <v>7</v>
      </c>
      <c r="F54" s="79" t="s">
        <v>105</v>
      </c>
      <c r="G54" s="77"/>
      <c r="H54" s="78"/>
      <c r="I54" s="77"/>
      <c r="J54" s="77"/>
      <c r="K54" s="77"/>
      <c r="L54" s="7">
        <f t="shared" si="6"/>
        <v>72</v>
      </c>
      <c r="M54" s="7">
        <v>12</v>
      </c>
      <c r="N54" s="23"/>
      <c r="O54" s="21">
        <f t="shared" si="7"/>
        <v>0</v>
      </c>
      <c r="P54" s="35" t="str">
        <f t="shared" si="5"/>
        <v xml:space="preserve"> </v>
      </c>
    </row>
    <row r="55" spans="1:17" ht="30" customHeight="1" x14ac:dyDescent="0.3">
      <c r="A55" s="58"/>
      <c r="B55" s="72">
        <v>49</v>
      </c>
      <c r="C55" s="79" t="s">
        <v>32</v>
      </c>
      <c r="D55" s="74">
        <v>10</v>
      </c>
      <c r="E55" s="80" t="s">
        <v>7</v>
      </c>
      <c r="F55" s="79" t="s">
        <v>49</v>
      </c>
      <c r="G55" s="77"/>
      <c r="H55" s="78"/>
      <c r="I55" s="77"/>
      <c r="J55" s="77"/>
      <c r="K55" s="77"/>
      <c r="L55" s="7">
        <f t="shared" si="6"/>
        <v>60</v>
      </c>
      <c r="M55" s="7">
        <v>6</v>
      </c>
      <c r="N55" s="23"/>
      <c r="O55" s="21">
        <f t="shared" si="7"/>
        <v>0</v>
      </c>
      <c r="P55" s="35" t="str">
        <f t="shared" si="5"/>
        <v xml:space="preserve"> </v>
      </c>
    </row>
    <row r="56" spans="1:17" ht="30" customHeight="1" x14ac:dyDescent="0.3">
      <c r="A56" s="58"/>
      <c r="B56" s="72">
        <v>50</v>
      </c>
      <c r="C56" s="79" t="s">
        <v>33</v>
      </c>
      <c r="D56" s="74">
        <v>30</v>
      </c>
      <c r="E56" s="80" t="s">
        <v>7</v>
      </c>
      <c r="F56" s="79" t="s">
        <v>45</v>
      </c>
      <c r="G56" s="77"/>
      <c r="H56" s="78"/>
      <c r="I56" s="77"/>
      <c r="J56" s="77"/>
      <c r="K56" s="77"/>
      <c r="L56" s="7">
        <f t="shared" si="6"/>
        <v>270</v>
      </c>
      <c r="M56" s="7">
        <v>9</v>
      </c>
      <c r="N56" s="23"/>
      <c r="O56" s="21">
        <f t="shared" si="7"/>
        <v>0</v>
      </c>
      <c r="P56" s="35" t="str">
        <f t="shared" si="5"/>
        <v xml:space="preserve"> </v>
      </c>
    </row>
    <row r="57" spans="1:17" ht="30" customHeight="1" thickBot="1" x14ac:dyDescent="0.35">
      <c r="A57" s="58"/>
      <c r="B57" s="81">
        <v>51</v>
      </c>
      <c r="C57" s="82" t="s">
        <v>106</v>
      </c>
      <c r="D57" s="83">
        <v>1</v>
      </c>
      <c r="E57" s="84" t="s">
        <v>7</v>
      </c>
      <c r="F57" s="82" t="s">
        <v>107</v>
      </c>
      <c r="G57" s="85"/>
      <c r="H57" s="86"/>
      <c r="I57" s="85"/>
      <c r="J57" s="85"/>
      <c r="K57" s="85"/>
      <c r="L57" s="26">
        <f t="shared" si="6"/>
        <v>89</v>
      </c>
      <c r="M57" s="26">
        <v>89</v>
      </c>
      <c r="N57" s="27"/>
      <c r="O57" s="28">
        <f t="shared" si="7"/>
        <v>0</v>
      </c>
      <c r="P57" s="36" t="str">
        <f t="shared" si="5"/>
        <v xml:space="preserve"> </v>
      </c>
    </row>
    <row r="58" spans="1:17" ht="21.75" customHeight="1" thickTop="1" thickBot="1" x14ac:dyDescent="0.35">
      <c r="A58" s="103"/>
      <c r="B58" s="104"/>
      <c r="C58" s="105"/>
      <c r="D58" s="104"/>
      <c r="E58" s="104"/>
      <c r="F58" s="104"/>
      <c r="G58" s="104"/>
      <c r="H58" s="105"/>
      <c r="I58" s="104"/>
      <c r="J58" s="104"/>
      <c r="K58" s="104"/>
      <c r="L58" s="104"/>
      <c r="M58" s="104"/>
      <c r="N58" s="104"/>
      <c r="O58" s="104"/>
      <c r="P58" s="104"/>
      <c r="Q58" s="104"/>
    </row>
    <row r="59" spans="1:17" ht="61.8" customHeight="1" thickTop="1" thickBot="1" x14ac:dyDescent="0.35">
      <c r="A59" s="106"/>
      <c r="B59" s="47" t="s">
        <v>61</v>
      </c>
      <c r="C59" s="47"/>
      <c r="D59" s="47"/>
      <c r="E59" s="47"/>
      <c r="F59" s="47"/>
      <c r="G59" s="47"/>
      <c r="H59" s="18"/>
      <c r="I59" s="8"/>
      <c r="J59" s="107"/>
      <c r="K59" s="107"/>
      <c r="L59" s="9"/>
      <c r="M59" s="39" t="s">
        <v>50</v>
      </c>
      <c r="N59" s="44" t="s">
        <v>51</v>
      </c>
      <c r="O59" s="108"/>
      <c r="P59" s="109"/>
    </row>
    <row r="60" spans="1:17" ht="33" customHeight="1" thickTop="1" thickBot="1" x14ac:dyDescent="0.35">
      <c r="A60" s="106"/>
      <c r="B60" s="110" t="s">
        <v>52</v>
      </c>
      <c r="C60" s="110"/>
      <c r="D60" s="110"/>
      <c r="E60" s="110"/>
      <c r="F60" s="110"/>
      <c r="G60" s="110"/>
      <c r="J60" s="10"/>
      <c r="K60" s="10"/>
      <c r="L60" s="11"/>
      <c r="M60" s="38">
        <f>SUM(L7:L57)</f>
        <v>100980</v>
      </c>
      <c r="N60" s="45">
        <f>SUM(O7:O57)</f>
        <v>0</v>
      </c>
      <c r="O60" s="111"/>
      <c r="P60" s="112"/>
    </row>
    <row r="61" spans="1:17" ht="19.2" customHeight="1" thickTop="1" x14ac:dyDescent="0.3">
      <c r="A61" s="106"/>
      <c r="H61" s="19"/>
      <c r="I61" s="12"/>
      <c r="J61" s="13"/>
      <c r="K61" s="13"/>
      <c r="L61" s="113"/>
      <c r="M61" s="113"/>
      <c r="N61" s="106"/>
      <c r="O61" s="106"/>
      <c r="P61" s="106"/>
      <c r="Q61" s="106"/>
    </row>
    <row r="62" spans="1:17" ht="19.95" customHeight="1" x14ac:dyDescent="0.3">
      <c r="A62" s="106"/>
      <c r="J62" s="13"/>
      <c r="K62" s="13"/>
      <c r="L62" s="113"/>
      <c r="M62" s="14"/>
      <c r="N62" s="14"/>
      <c r="O62" s="14"/>
      <c r="P62" s="106"/>
      <c r="Q62" s="106"/>
    </row>
    <row r="63" spans="1:17" x14ac:dyDescent="0.3">
      <c r="A63" s="58"/>
      <c r="C63" s="63"/>
      <c r="D63" s="1"/>
      <c r="E63" s="1"/>
      <c r="F63" s="1"/>
      <c r="G63" s="1"/>
      <c r="H63" s="63"/>
      <c r="K63" s="1"/>
      <c r="L63" s="1"/>
    </row>
    <row r="64" spans="1:17" x14ac:dyDescent="0.3">
      <c r="A64" s="58"/>
      <c r="C64" s="63"/>
      <c r="D64" s="1"/>
      <c r="E64" s="1"/>
      <c r="F64" s="1"/>
      <c r="G64" s="1"/>
      <c r="H64" s="63"/>
      <c r="K64" s="1"/>
      <c r="L64" s="1"/>
    </row>
    <row r="65" spans="1:12" x14ac:dyDescent="0.3">
      <c r="A65" s="58"/>
      <c r="C65" s="63"/>
      <c r="D65" s="1"/>
      <c r="E65" s="1"/>
      <c r="F65" s="1"/>
      <c r="G65" s="1"/>
      <c r="H65" s="63"/>
      <c r="K65" s="1"/>
      <c r="L65" s="1"/>
    </row>
    <row r="66" spans="1:12" x14ac:dyDescent="0.3">
      <c r="A66" s="58"/>
      <c r="C66" s="63"/>
      <c r="D66" s="1"/>
      <c r="E66" s="1"/>
      <c r="F66" s="1"/>
      <c r="G66" s="1"/>
      <c r="H66" s="63"/>
      <c r="K66" s="1"/>
      <c r="L66" s="1"/>
    </row>
    <row r="67" spans="1:12" x14ac:dyDescent="0.3">
      <c r="A67" s="58"/>
      <c r="C67" s="63"/>
      <c r="D67" s="1"/>
      <c r="E67" s="1"/>
      <c r="F67" s="1"/>
      <c r="G67" s="1"/>
      <c r="H67" s="63"/>
      <c r="K67" s="1"/>
      <c r="L67" s="1"/>
    </row>
    <row r="68" spans="1:12" x14ac:dyDescent="0.3">
      <c r="A68" s="58"/>
      <c r="C68" s="63"/>
      <c r="D68" s="1"/>
      <c r="E68" s="1"/>
      <c r="F68" s="1"/>
      <c r="G68" s="1"/>
      <c r="H68" s="63"/>
      <c r="K68" s="1"/>
      <c r="L68" s="1"/>
    </row>
    <row r="69" spans="1:12" x14ac:dyDescent="0.3">
      <c r="A69" s="58"/>
      <c r="C69" s="63"/>
      <c r="D69" s="1"/>
      <c r="E69" s="1"/>
      <c r="F69" s="1"/>
      <c r="G69" s="1"/>
      <c r="H69" s="63"/>
      <c r="K69" s="1"/>
      <c r="L69" s="1"/>
    </row>
    <row r="70" spans="1:12" x14ac:dyDescent="0.3">
      <c r="A70" s="58"/>
      <c r="C70" s="63"/>
      <c r="D70" s="1"/>
      <c r="E70" s="1"/>
      <c r="F70" s="1"/>
      <c r="G70" s="1"/>
      <c r="H70" s="63"/>
      <c r="K70" s="1"/>
      <c r="L70" s="1"/>
    </row>
    <row r="71" spans="1:12" x14ac:dyDescent="0.3">
      <c r="A71" s="58"/>
      <c r="C71" s="63"/>
      <c r="D71" s="1"/>
      <c r="E71" s="1"/>
      <c r="F71" s="1"/>
      <c r="G71" s="1"/>
      <c r="H71" s="63"/>
      <c r="K71" s="1"/>
      <c r="L71" s="1"/>
    </row>
    <row r="72" spans="1:12" x14ac:dyDescent="0.3">
      <c r="A72" s="58"/>
      <c r="C72" s="63"/>
      <c r="D72" s="1"/>
      <c r="E72" s="1"/>
      <c r="F72" s="1"/>
      <c r="G72" s="1"/>
      <c r="H72" s="63"/>
      <c r="K72" s="1"/>
      <c r="L72" s="1"/>
    </row>
    <row r="73" spans="1:12" x14ac:dyDescent="0.3">
      <c r="A73" s="58"/>
      <c r="C73" s="63"/>
      <c r="D73" s="1"/>
      <c r="E73" s="1"/>
      <c r="F73" s="1"/>
      <c r="G73" s="1"/>
      <c r="H73" s="63"/>
      <c r="K73" s="1"/>
      <c r="L73" s="1"/>
    </row>
    <row r="74" spans="1:12" x14ac:dyDescent="0.3">
      <c r="A74" s="58"/>
      <c r="C74" s="63"/>
      <c r="D74" s="1"/>
      <c r="E74" s="1"/>
      <c r="F74" s="1"/>
      <c r="G74" s="1"/>
      <c r="H74" s="63"/>
      <c r="K74" s="1"/>
      <c r="L74" s="1"/>
    </row>
    <row r="75" spans="1:12" x14ac:dyDescent="0.3">
      <c r="A75" s="58"/>
      <c r="C75" s="63"/>
      <c r="D75" s="1"/>
      <c r="E75" s="1"/>
      <c r="F75" s="1"/>
      <c r="G75" s="1"/>
      <c r="H75" s="63"/>
      <c r="K75" s="1"/>
      <c r="L75" s="1"/>
    </row>
    <row r="76" spans="1:12" x14ac:dyDescent="0.3">
      <c r="A76" s="58"/>
      <c r="C76" s="63"/>
      <c r="D76" s="1"/>
      <c r="E76" s="1"/>
      <c r="F76" s="1"/>
      <c r="G76" s="1"/>
      <c r="H76" s="63"/>
      <c r="K76" s="1"/>
      <c r="L76" s="1"/>
    </row>
    <row r="77" spans="1:12" x14ac:dyDescent="0.3">
      <c r="A77" s="58"/>
      <c r="C77" s="63"/>
      <c r="D77" s="1"/>
      <c r="E77" s="1"/>
      <c r="F77" s="1"/>
      <c r="G77" s="1"/>
      <c r="H77" s="63"/>
      <c r="K77" s="1"/>
      <c r="L77" s="1"/>
    </row>
    <row r="78" spans="1:12" x14ac:dyDescent="0.3">
      <c r="A78" s="58"/>
      <c r="C78" s="63"/>
      <c r="D78" s="1"/>
      <c r="E78" s="1"/>
      <c r="F78" s="1"/>
      <c r="G78" s="1"/>
      <c r="H78" s="63"/>
      <c r="K78" s="1"/>
      <c r="L78" s="1"/>
    </row>
    <row r="79" spans="1:12" x14ac:dyDescent="0.3">
      <c r="A79" s="58"/>
      <c r="C79" s="63"/>
      <c r="D79" s="1"/>
      <c r="E79" s="1"/>
      <c r="F79" s="1"/>
      <c r="G79" s="1"/>
      <c r="H79" s="63"/>
      <c r="K79" s="1"/>
      <c r="L79" s="1"/>
    </row>
    <row r="80" spans="1:12" x14ac:dyDescent="0.3">
      <c r="A80" s="58"/>
      <c r="C80" s="63"/>
      <c r="D80" s="1"/>
      <c r="E80" s="1"/>
      <c r="F80" s="1"/>
      <c r="G80" s="1"/>
      <c r="H80" s="63"/>
      <c r="K80" s="1"/>
      <c r="L80" s="1"/>
    </row>
    <row r="81" spans="1:12" x14ac:dyDescent="0.3">
      <c r="A81" s="58"/>
      <c r="C81" s="63"/>
      <c r="D81" s="1"/>
      <c r="E81" s="1"/>
      <c r="F81" s="1"/>
      <c r="G81" s="1"/>
      <c r="H81" s="63"/>
      <c r="K81" s="1"/>
      <c r="L81" s="1"/>
    </row>
    <row r="82" spans="1:12" x14ac:dyDescent="0.3">
      <c r="A82" s="58"/>
      <c r="C82" s="63"/>
      <c r="D82" s="1"/>
      <c r="E82" s="1"/>
      <c r="F82" s="1"/>
      <c r="G82" s="1"/>
      <c r="H82" s="63"/>
      <c r="K82" s="1"/>
      <c r="L82" s="1"/>
    </row>
    <row r="83" spans="1:12" x14ac:dyDescent="0.3">
      <c r="A83" s="58"/>
      <c r="C83" s="63"/>
      <c r="D83" s="1"/>
      <c r="E83" s="1"/>
      <c r="F83" s="1"/>
      <c r="G83" s="1"/>
      <c r="H83" s="63"/>
      <c r="K83" s="1"/>
      <c r="L83" s="1"/>
    </row>
    <row r="84" spans="1:12" x14ac:dyDescent="0.3">
      <c r="A84" s="58"/>
      <c r="C84" s="63"/>
      <c r="D84" s="1"/>
      <c r="E84" s="1"/>
      <c r="F84" s="1"/>
      <c r="G84" s="1"/>
      <c r="H84" s="63"/>
      <c r="K84" s="1"/>
      <c r="L84" s="1"/>
    </row>
    <row r="85" spans="1:12" x14ac:dyDescent="0.3">
      <c r="A85" s="58"/>
      <c r="C85" s="63"/>
      <c r="D85" s="1"/>
      <c r="E85" s="1"/>
      <c r="F85" s="1"/>
      <c r="G85" s="1"/>
      <c r="H85" s="63"/>
      <c r="K85" s="1"/>
      <c r="L85" s="1"/>
    </row>
    <row r="86" spans="1:12" x14ac:dyDescent="0.3">
      <c r="A86" s="58"/>
      <c r="C86" s="63"/>
      <c r="D86" s="1"/>
      <c r="E86" s="1"/>
      <c r="F86" s="1"/>
      <c r="G86" s="1"/>
      <c r="H86" s="63"/>
      <c r="K86" s="1"/>
      <c r="L86" s="1"/>
    </row>
    <row r="87" spans="1:12" x14ac:dyDescent="0.3">
      <c r="A87" s="58"/>
      <c r="C87" s="63"/>
      <c r="D87" s="1"/>
      <c r="E87" s="1"/>
      <c r="F87" s="1"/>
      <c r="G87" s="1"/>
      <c r="H87" s="63"/>
      <c r="K87" s="1"/>
      <c r="L87" s="1"/>
    </row>
    <row r="88" spans="1:12" x14ac:dyDescent="0.3">
      <c r="A88" s="58"/>
      <c r="C88" s="63"/>
      <c r="D88" s="1"/>
      <c r="E88" s="1"/>
      <c r="F88" s="1"/>
      <c r="G88" s="1"/>
      <c r="H88" s="63"/>
      <c r="K88" s="1"/>
      <c r="L88" s="1"/>
    </row>
    <row r="89" spans="1:12" x14ac:dyDescent="0.3">
      <c r="A89" s="58"/>
      <c r="C89" s="63"/>
      <c r="D89" s="1"/>
      <c r="E89" s="1"/>
      <c r="F89" s="1"/>
      <c r="G89" s="1"/>
      <c r="H89" s="63"/>
      <c r="K89" s="1"/>
      <c r="L89" s="1"/>
    </row>
    <row r="90" spans="1:12" x14ac:dyDescent="0.3">
      <c r="A90" s="58"/>
      <c r="C90" s="63"/>
      <c r="D90" s="1"/>
      <c r="E90" s="1"/>
      <c r="F90" s="1"/>
      <c r="G90" s="1"/>
      <c r="H90" s="63"/>
      <c r="K90" s="1"/>
      <c r="L90" s="1"/>
    </row>
    <row r="91" spans="1:12" x14ac:dyDescent="0.3">
      <c r="A91" s="58"/>
      <c r="C91" s="63"/>
      <c r="D91" s="1"/>
      <c r="E91" s="1"/>
      <c r="F91" s="1"/>
      <c r="G91" s="1"/>
      <c r="H91" s="63"/>
      <c r="K91" s="1"/>
      <c r="L91" s="1"/>
    </row>
    <row r="92" spans="1:12" x14ac:dyDescent="0.3">
      <c r="A92" s="58"/>
      <c r="C92" s="63"/>
      <c r="D92" s="1"/>
      <c r="E92" s="1"/>
      <c r="F92" s="1"/>
      <c r="G92" s="1"/>
      <c r="H92" s="63"/>
      <c r="K92" s="1"/>
      <c r="L92" s="1"/>
    </row>
    <row r="93" spans="1:12" x14ac:dyDescent="0.3">
      <c r="A93" s="58"/>
      <c r="C93" s="63"/>
      <c r="D93" s="1"/>
      <c r="E93" s="1"/>
      <c r="F93" s="1"/>
      <c r="G93" s="1"/>
      <c r="H93" s="63"/>
      <c r="K93" s="1"/>
      <c r="L93" s="1"/>
    </row>
    <row r="94" spans="1:12" x14ac:dyDescent="0.3">
      <c r="A94" s="58"/>
      <c r="C94" s="63"/>
      <c r="D94" s="1"/>
      <c r="E94" s="1"/>
      <c r="F94" s="1"/>
      <c r="G94" s="1"/>
      <c r="H94" s="63"/>
      <c r="K94" s="1"/>
      <c r="L94" s="1"/>
    </row>
    <row r="95" spans="1:12" x14ac:dyDescent="0.3">
      <c r="A95" s="58"/>
      <c r="C95" s="63"/>
      <c r="D95" s="1"/>
      <c r="E95" s="1"/>
      <c r="F95" s="1"/>
      <c r="G95" s="1"/>
      <c r="H95" s="63"/>
      <c r="K95" s="1"/>
      <c r="L95" s="1"/>
    </row>
    <row r="96" spans="1:12" x14ac:dyDescent="0.3">
      <c r="A96" s="58"/>
      <c r="C96" s="63"/>
      <c r="D96" s="1"/>
      <c r="E96" s="1"/>
      <c r="F96" s="1"/>
      <c r="G96" s="1"/>
      <c r="H96" s="63"/>
      <c r="K96" s="1"/>
      <c r="L96" s="1"/>
    </row>
    <row r="97" spans="1:12" x14ac:dyDescent="0.3">
      <c r="A97" s="58"/>
      <c r="C97" s="63"/>
      <c r="D97" s="1"/>
      <c r="E97" s="1"/>
      <c r="F97" s="1"/>
      <c r="G97" s="1"/>
      <c r="H97" s="63"/>
      <c r="K97" s="1"/>
      <c r="L97" s="1"/>
    </row>
    <row r="98" spans="1:12" x14ac:dyDescent="0.3">
      <c r="A98" s="58"/>
      <c r="C98" s="63"/>
      <c r="D98" s="1"/>
      <c r="E98" s="1"/>
      <c r="F98" s="1"/>
      <c r="G98" s="1"/>
      <c r="H98" s="63"/>
      <c r="K98" s="1"/>
      <c r="L98" s="1"/>
    </row>
    <row r="99" spans="1:12" x14ac:dyDescent="0.3">
      <c r="A99" s="58"/>
      <c r="C99" s="63"/>
      <c r="D99" s="1"/>
      <c r="E99" s="1"/>
      <c r="F99" s="1"/>
      <c r="G99" s="1"/>
      <c r="H99" s="63"/>
      <c r="K99" s="1"/>
      <c r="L99" s="1"/>
    </row>
    <row r="100" spans="1:12" x14ac:dyDescent="0.3">
      <c r="A100" s="58"/>
      <c r="C100" s="63"/>
      <c r="D100" s="1"/>
      <c r="E100" s="1"/>
      <c r="F100" s="1"/>
      <c r="G100" s="1"/>
      <c r="H100" s="63"/>
      <c r="K100" s="1"/>
      <c r="L100" s="1"/>
    </row>
    <row r="101" spans="1:12" x14ac:dyDescent="0.3">
      <c r="A101" s="58"/>
      <c r="C101" s="63"/>
      <c r="D101" s="1"/>
      <c r="E101" s="1"/>
      <c r="F101" s="1"/>
      <c r="G101" s="1"/>
      <c r="H101" s="63"/>
      <c r="K101" s="1"/>
      <c r="L101" s="1"/>
    </row>
    <row r="102" spans="1:12" x14ac:dyDescent="0.3">
      <c r="A102" s="58"/>
      <c r="C102" s="63"/>
      <c r="D102" s="1"/>
      <c r="E102" s="1"/>
      <c r="F102" s="1"/>
      <c r="G102" s="1"/>
      <c r="H102" s="63"/>
      <c r="K102" s="1"/>
      <c r="L102" s="1"/>
    </row>
    <row r="103" spans="1:12" x14ac:dyDescent="0.3">
      <c r="A103" s="58"/>
      <c r="C103" s="63"/>
      <c r="D103" s="1"/>
      <c r="E103" s="1"/>
      <c r="F103" s="1"/>
      <c r="G103" s="1"/>
      <c r="H103" s="63"/>
      <c r="K103" s="1"/>
      <c r="L103" s="1"/>
    </row>
    <row r="104" spans="1:12" x14ac:dyDescent="0.3">
      <c r="A104" s="58"/>
      <c r="C104" s="63"/>
      <c r="D104" s="1"/>
      <c r="E104" s="1"/>
      <c r="F104" s="1"/>
      <c r="G104" s="1"/>
      <c r="H104" s="63"/>
      <c r="K104" s="1"/>
      <c r="L104" s="1"/>
    </row>
    <row r="105" spans="1:12" x14ac:dyDescent="0.3">
      <c r="A105" s="58"/>
      <c r="C105" s="63"/>
      <c r="D105" s="1"/>
      <c r="E105" s="1"/>
      <c r="F105" s="1"/>
      <c r="G105" s="1"/>
      <c r="H105" s="63"/>
      <c r="K105" s="1"/>
      <c r="L105" s="1"/>
    </row>
    <row r="106" spans="1:12" x14ac:dyDescent="0.3">
      <c r="A106" s="58"/>
      <c r="C106" s="63"/>
      <c r="D106" s="1"/>
      <c r="E106" s="1"/>
      <c r="F106" s="1"/>
      <c r="G106" s="1"/>
      <c r="H106" s="63"/>
      <c r="K106" s="1"/>
      <c r="L106" s="1"/>
    </row>
    <row r="107" spans="1:12" x14ac:dyDescent="0.3">
      <c r="A107" s="58"/>
      <c r="C107" s="63"/>
      <c r="D107" s="1"/>
      <c r="E107" s="1"/>
      <c r="F107" s="1"/>
      <c r="G107" s="1"/>
      <c r="H107" s="63"/>
      <c r="K107" s="1"/>
      <c r="L107" s="1"/>
    </row>
    <row r="108" spans="1:12" x14ac:dyDescent="0.3">
      <c r="A108" s="58"/>
      <c r="C108" s="63"/>
      <c r="D108" s="1"/>
      <c r="E108" s="1"/>
      <c r="F108" s="1"/>
      <c r="G108" s="1"/>
      <c r="H108" s="63"/>
      <c r="K108" s="1"/>
      <c r="L108" s="1"/>
    </row>
    <row r="109" spans="1:12" x14ac:dyDescent="0.3">
      <c r="A109" s="58"/>
      <c r="C109" s="63"/>
      <c r="D109" s="1"/>
      <c r="E109" s="1"/>
      <c r="F109" s="1"/>
      <c r="G109" s="1"/>
      <c r="H109" s="63"/>
      <c r="K109" s="1"/>
      <c r="L109" s="1"/>
    </row>
    <row r="110" spans="1:12" x14ac:dyDescent="0.3">
      <c r="A110" s="58"/>
      <c r="C110" s="63"/>
      <c r="D110" s="1"/>
      <c r="E110" s="1"/>
      <c r="F110" s="1"/>
      <c r="G110" s="1"/>
      <c r="H110" s="63"/>
      <c r="K110" s="1"/>
      <c r="L110" s="1"/>
    </row>
    <row r="111" spans="1:12" x14ac:dyDescent="0.3">
      <c r="A111" s="58"/>
      <c r="C111" s="63"/>
      <c r="D111" s="1"/>
      <c r="E111" s="1"/>
      <c r="F111" s="1"/>
      <c r="G111" s="1"/>
      <c r="H111" s="63"/>
      <c r="K111" s="1"/>
      <c r="L111" s="1"/>
    </row>
    <row r="112" spans="1:12" x14ac:dyDescent="0.3">
      <c r="A112" s="58"/>
      <c r="C112" s="63"/>
      <c r="D112" s="1"/>
      <c r="E112" s="1"/>
      <c r="F112" s="1"/>
      <c r="G112" s="1"/>
      <c r="H112" s="63"/>
      <c r="K112" s="1"/>
      <c r="L112" s="1"/>
    </row>
    <row r="113" spans="1:12" x14ac:dyDescent="0.3">
      <c r="A113" s="58"/>
      <c r="C113" s="63"/>
      <c r="D113" s="1"/>
      <c r="E113" s="1"/>
      <c r="F113" s="1"/>
      <c r="G113" s="1"/>
      <c r="H113" s="63"/>
      <c r="K113" s="1"/>
      <c r="L113" s="1"/>
    </row>
    <row r="114" spans="1:12" x14ac:dyDescent="0.3">
      <c r="A114" s="58"/>
      <c r="C114" s="63"/>
      <c r="D114" s="1"/>
      <c r="E114" s="1"/>
      <c r="F114" s="1"/>
      <c r="G114" s="1"/>
      <c r="H114" s="63"/>
      <c r="K114" s="1"/>
      <c r="L114" s="1"/>
    </row>
    <row r="115" spans="1:12" x14ac:dyDescent="0.3">
      <c r="A115" s="58"/>
      <c r="C115" s="63"/>
      <c r="D115" s="1"/>
      <c r="E115" s="1"/>
      <c r="F115" s="1"/>
      <c r="G115" s="1"/>
      <c r="H115" s="63"/>
      <c r="K115" s="1"/>
      <c r="L115" s="1"/>
    </row>
    <row r="116" spans="1:12" x14ac:dyDescent="0.3">
      <c r="A116" s="58"/>
      <c r="C116" s="63"/>
      <c r="D116" s="1"/>
      <c r="E116" s="1"/>
      <c r="F116" s="1"/>
      <c r="G116" s="1"/>
      <c r="H116" s="63"/>
      <c r="K116" s="1"/>
      <c r="L116" s="1"/>
    </row>
    <row r="117" spans="1:12" x14ac:dyDescent="0.3">
      <c r="C117" s="63"/>
      <c r="D117" s="1"/>
      <c r="E117" s="1"/>
      <c r="F117" s="1"/>
      <c r="G117" s="1"/>
      <c r="H117" s="63"/>
      <c r="K117" s="1"/>
      <c r="L117" s="1"/>
    </row>
    <row r="118" spans="1:12" x14ac:dyDescent="0.3">
      <c r="C118" s="63"/>
      <c r="D118" s="1"/>
      <c r="E118" s="1"/>
      <c r="F118" s="1"/>
      <c r="G118" s="1"/>
      <c r="H118" s="63"/>
      <c r="K118" s="1"/>
      <c r="L118" s="1"/>
    </row>
    <row r="119" spans="1:12" x14ac:dyDescent="0.3">
      <c r="C119" s="63"/>
      <c r="D119" s="1"/>
      <c r="E119" s="1"/>
      <c r="F119" s="1"/>
      <c r="G119" s="1"/>
      <c r="H119" s="63"/>
      <c r="K119" s="1"/>
      <c r="L119" s="1"/>
    </row>
    <row r="120" spans="1:12" x14ac:dyDescent="0.3">
      <c r="C120" s="63"/>
      <c r="D120" s="1"/>
      <c r="E120" s="1"/>
      <c r="F120" s="1"/>
      <c r="G120" s="1"/>
      <c r="H120" s="63"/>
      <c r="K120" s="1"/>
      <c r="L120" s="1"/>
    </row>
    <row r="121" spans="1:12" x14ac:dyDescent="0.3">
      <c r="C121" s="63"/>
      <c r="D121" s="1"/>
      <c r="E121" s="1"/>
      <c r="F121" s="1"/>
      <c r="G121" s="1"/>
      <c r="H121" s="63"/>
      <c r="K121" s="1"/>
      <c r="L121" s="1"/>
    </row>
    <row r="122" spans="1:12" x14ac:dyDescent="0.3">
      <c r="C122" s="63"/>
      <c r="D122" s="1"/>
      <c r="E122" s="1"/>
      <c r="F122" s="1"/>
      <c r="G122" s="1"/>
      <c r="H122" s="63"/>
      <c r="K122" s="1"/>
      <c r="L122" s="1"/>
    </row>
    <row r="123" spans="1:12" x14ac:dyDescent="0.3">
      <c r="C123" s="63"/>
      <c r="D123" s="1"/>
      <c r="E123" s="1"/>
      <c r="F123" s="1"/>
      <c r="G123" s="1"/>
      <c r="H123" s="63"/>
      <c r="K123" s="1"/>
      <c r="L123" s="1"/>
    </row>
    <row r="124" spans="1:12" x14ac:dyDescent="0.3">
      <c r="C124" s="63"/>
      <c r="D124" s="1"/>
      <c r="E124" s="1"/>
      <c r="F124" s="1"/>
      <c r="G124" s="1"/>
      <c r="H124" s="63"/>
      <c r="K124" s="1"/>
      <c r="L124" s="1"/>
    </row>
    <row r="125" spans="1:12" x14ac:dyDescent="0.3">
      <c r="C125" s="63"/>
      <c r="D125" s="1"/>
      <c r="E125" s="1"/>
      <c r="F125" s="1"/>
      <c r="G125" s="1"/>
      <c r="H125" s="63"/>
      <c r="K125" s="1"/>
      <c r="L125" s="1"/>
    </row>
    <row r="126" spans="1:12" x14ac:dyDescent="0.3">
      <c r="C126" s="63"/>
      <c r="D126" s="1"/>
      <c r="E126" s="1"/>
      <c r="F126" s="1"/>
      <c r="G126" s="1"/>
      <c r="H126" s="63"/>
      <c r="K126" s="1"/>
      <c r="L126" s="1"/>
    </row>
    <row r="127" spans="1:12" x14ac:dyDescent="0.3">
      <c r="C127" s="63"/>
      <c r="D127" s="1"/>
      <c r="E127" s="1"/>
      <c r="F127" s="1"/>
      <c r="G127" s="1"/>
      <c r="H127" s="63"/>
      <c r="K127" s="1"/>
      <c r="L127" s="1"/>
    </row>
    <row r="128" spans="1:12" x14ac:dyDescent="0.3">
      <c r="C128" s="63"/>
      <c r="D128" s="1"/>
      <c r="E128" s="1"/>
      <c r="F128" s="1"/>
      <c r="G128" s="1"/>
      <c r="H128" s="63"/>
      <c r="K128" s="1"/>
      <c r="L128" s="1"/>
    </row>
    <row r="129" spans="3:12" x14ac:dyDescent="0.3">
      <c r="C129" s="63"/>
      <c r="D129" s="1"/>
      <c r="E129" s="1"/>
      <c r="F129" s="1"/>
      <c r="G129" s="1"/>
      <c r="H129" s="63"/>
      <c r="K129" s="1"/>
      <c r="L129" s="1"/>
    </row>
    <row r="130" spans="3:12" x14ac:dyDescent="0.3">
      <c r="C130" s="63"/>
      <c r="D130" s="1"/>
      <c r="E130" s="1"/>
      <c r="F130" s="1"/>
      <c r="G130" s="1"/>
      <c r="H130" s="63"/>
      <c r="K130" s="1"/>
      <c r="L130" s="1"/>
    </row>
    <row r="131" spans="3:12" x14ac:dyDescent="0.3">
      <c r="C131" s="63"/>
      <c r="D131" s="1"/>
      <c r="E131" s="1"/>
      <c r="F131" s="1"/>
      <c r="G131" s="1"/>
      <c r="H131" s="63"/>
      <c r="K131" s="1"/>
      <c r="L131" s="1"/>
    </row>
    <row r="132" spans="3:12" x14ac:dyDescent="0.3">
      <c r="C132" s="63"/>
      <c r="D132" s="1"/>
      <c r="E132" s="1"/>
      <c r="F132" s="1"/>
      <c r="G132" s="1"/>
      <c r="H132" s="63"/>
      <c r="K132" s="1"/>
      <c r="L132" s="1"/>
    </row>
    <row r="133" spans="3:12" x14ac:dyDescent="0.3">
      <c r="C133" s="63"/>
      <c r="D133" s="1"/>
      <c r="E133" s="1"/>
      <c r="F133" s="1"/>
      <c r="G133" s="1"/>
      <c r="H133" s="63"/>
      <c r="K133" s="1"/>
      <c r="L133" s="1"/>
    </row>
    <row r="134" spans="3:12" x14ac:dyDescent="0.3">
      <c r="C134" s="63"/>
      <c r="D134" s="1"/>
      <c r="E134" s="1"/>
      <c r="F134" s="1"/>
      <c r="G134" s="1"/>
      <c r="H134" s="63"/>
      <c r="K134" s="1"/>
      <c r="L134" s="1"/>
    </row>
    <row r="135" spans="3:12" x14ac:dyDescent="0.3">
      <c r="C135" s="63"/>
      <c r="D135" s="1"/>
      <c r="E135" s="1"/>
      <c r="F135" s="1"/>
      <c r="G135" s="1"/>
      <c r="H135" s="63"/>
      <c r="K135" s="1"/>
      <c r="L135" s="1"/>
    </row>
    <row r="136" spans="3:12" x14ac:dyDescent="0.3">
      <c r="C136" s="63"/>
      <c r="D136" s="1"/>
      <c r="E136" s="1"/>
      <c r="F136" s="1"/>
      <c r="G136" s="1"/>
      <c r="H136" s="63"/>
      <c r="K136" s="1"/>
      <c r="L136" s="1"/>
    </row>
    <row r="137" spans="3:12" x14ac:dyDescent="0.3">
      <c r="C137" s="63"/>
      <c r="D137" s="1"/>
      <c r="E137" s="1"/>
      <c r="F137" s="1"/>
      <c r="G137" s="1"/>
      <c r="H137" s="63"/>
      <c r="K137" s="1"/>
      <c r="L137" s="1"/>
    </row>
    <row r="138" spans="3:12" x14ac:dyDescent="0.3">
      <c r="C138" s="63"/>
      <c r="D138" s="1"/>
      <c r="E138" s="1"/>
      <c r="F138" s="1"/>
      <c r="G138" s="1"/>
      <c r="H138" s="63"/>
      <c r="K138" s="1"/>
      <c r="L138" s="1"/>
    </row>
    <row r="139" spans="3:12" x14ac:dyDescent="0.3">
      <c r="C139" s="63"/>
      <c r="D139" s="1"/>
      <c r="E139" s="1"/>
      <c r="F139" s="1"/>
      <c r="G139" s="1"/>
      <c r="H139" s="63"/>
      <c r="K139" s="1"/>
      <c r="L139" s="1"/>
    </row>
    <row r="140" spans="3:12" x14ac:dyDescent="0.3">
      <c r="C140" s="63"/>
      <c r="D140" s="1"/>
      <c r="E140" s="1"/>
      <c r="F140" s="1"/>
      <c r="G140" s="1"/>
      <c r="H140" s="63"/>
      <c r="K140" s="1"/>
      <c r="L140" s="1"/>
    </row>
    <row r="141" spans="3:12" x14ac:dyDescent="0.3">
      <c r="C141" s="63"/>
      <c r="D141" s="1"/>
      <c r="E141" s="1"/>
      <c r="F141" s="1"/>
      <c r="G141" s="1"/>
      <c r="H141" s="63"/>
      <c r="K141" s="1"/>
      <c r="L141" s="1"/>
    </row>
    <row r="142" spans="3:12" x14ac:dyDescent="0.3">
      <c r="C142" s="63"/>
      <c r="D142" s="1"/>
      <c r="E142" s="1"/>
      <c r="F142" s="1"/>
      <c r="G142" s="1"/>
      <c r="H142" s="63"/>
      <c r="K142" s="1"/>
      <c r="L142" s="1"/>
    </row>
    <row r="143" spans="3:12" x14ac:dyDescent="0.3">
      <c r="C143" s="63"/>
      <c r="D143" s="1"/>
      <c r="E143" s="1"/>
      <c r="F143" s="1"/>
      <c r="G143" s="1"/>
      <c r="H143" s="63"/>
      <c r="K143" s="1"/>
      <c r="L143" s="1"/>
    </row>
  </sheetData>
  <sheetProtection password="F79C" sheet="1" objects="1" scenarios="1" selectLockedCells="1"/>
  <mergeCells count="29">
    <mergeCell ref="N59:P59"/>
    <mergeCell ref="N60:P60"/>
    <mergeCell ref="B1:F1"/>
    <mergeCell ref="B59:G59"/>
    <mergeCell ref="B60:G60"/>
    <mergeCell ref="I7:I29"/>
    <mergeCell ref="H7:H29"/>
    <mergeCell ref="G7:G29"/>
    <mergeCell ref="G30:G31"/>
    <mergeCell ref="H30:H31"/>
    <mergeCell ref="I30:I31"/>
    <mergeCell ref="K36:K57"/>
    <mergeCell ref="B3:C4"/>
    <mergeCell ref="D3:E4"/>
    <mergeCell ref="F3:G4"/>
    <mergeCell ref="M1:P1"/>
    <mergeCell ref="G36:G57"/>
    <mergeCell ref="H36:H57"/>
    <mergeCell ref="I36:I57"/>
    <mergeCell ref="J36:J57"/>
    <mergeCell ref="G33:G35"/>
    <mergeCell ref="H33:H35"/>
    <mergeCell ref="I33:I35"/>
    <mergeCell ref="J33:J35"/>
    <mergeCell ref="K33:K35"/>
    <mergeCell ref="J30:J31"/>
    <mergeCell ref="K30:K31"/>
    <mergeCell ref="K7:K29"/>
    <mergeCell ref="J7:J29"/>
  </mergeCells>
  <conditionalFormatting sqref="B7:B57">
    <cfRule type="containsBlanks" dxfId="41" priority="583">
      <formula>LEN(TRIM(B7))=0</formula>
    </cfRule>
  </conditionalFormatting>
  <conditionalFormatting sqref="B7:B57">
    <cfRule type="cellIs" dxfId="40" priority="578" operator="greaterThanOrEqual">
      <formula>1</formula>
    </cfRule>
  </conditionalFormatting>
  <conditionalFormatting sqref="P7:P29">
    <cfRule type="cellIs" dxfId="39" priority="574" operator="equal">
      <formula>"NEVYHOVUJE"</formula>
    </cfRule>
    <cfRule type="cellIs" dxfId="38" priority="575" operator="equal">
      <formula>"VYHOVUJE"</formula>
    </cfRule>
  </conditionalFormatting>
  <conditionalFormatting sqref="D7:D29">
    <cfRule type="containsBlanks" dxfId="37" priority="106">
      <formula>LEN(TRIM(D7))=0</formula>
    </cfRule>
  </conditionalFormatting>
  <conditionalFormatting sqref="N8:N9 N17:N18 N21 N28:N29 N11:N13 N24:N26">
    <cfRule type="notContainsBlanks" dxfId="36" priority="48">
      <formula>LEN(TRIM(N8))&gt;0</formula>
    </cfRule>
  </conditionalFormatting>
  <conditionalFormatting sqref="N7 N19:N20 N10:N11 N14:N16 N22:N27">
    <cfRule type="notContainsBlanks" dxfId="35" priority="52">
      <formula>LEN(TRIM(N7))&gt;0</formula>
    </cfRule>
    <cfRule type="containsBlanks" dxfId="34" priority="53">
      <formula>LEN(TRIM(N7))=0</formula>
    </cfRule>
  </conditionalFormatting>
  <conditionalFormatting sqref="N7 N10 N22:N23 N27 N14:N16 N19:N20">
    <cfRule type="notContainsBlanks" dxfId="33" priority="51">
      <formula>LEN(TRIM(N7))&gt;0</formula>
    </cfRule>
  </conditionalFormatting>
  <conditionalFormatting sqref="N8:N9 N12:N13 N17:N18 N21 N28:N29">
    <cfRule type="notContainsBlanks" dxfId="32" priority="49">
      <formula>LEN(TRIM(N8))&gt;0</formula>
    </cfRule>
    <cfRule type="containsBlanks" dxfId="31" priority="50">
      <formula>LEN(TRIM(N8))=0</formula>
    </cfRule>
  </conditionalFormatting>
  <conditionalFormatting sqref="D30:D31">
    <cfRule type="containsBlanks" dxfId="30" priority="39">
      <formula>LEN(TRIM(D30))=0</formula>
    </cfRule>
  </conditionalFormatting>
  <conditionalFormatting sqref="P30:P31">
    <cfRule type="cellIs" dxfId="29" priority="35" operator="equal">
      <formula>"NEVYHOVUJE"</formula>
    </cfRule>
    <cfRule type="cellIs" dxfId="28" priority="36" operator="equal">
      <formula>"VYHOVUJE"</formula>
    </cfRule>
  </conditionalFormatting>
  <conditionalFormatting sqref="N30:N31">
    <cfRule type="notContainsBlanks" dxfId="27" priority="33">
      <formula>LEN(TRIM(N30))&gt;0</formula>
    </cfRule>
    <cfRule type="containsBlanks" dxfId="26" priority="34">
      <formula>LEN(TRIM(N30))=0</formula>
    </cfRule>
  </conditionalFormatting>
  <conditionalFormatting sqref="N30:N31">
    <cfRule type="notContainsBlanks" dxfId="25" priority="32">
      <formula>LEN(TRIM(N30))&gt;0</formula>
    </cfRule>
  </conditionalFormatting>
  <conditionalFormatting sqref="P32">
    <cfRule type="cellIs" dxfId="24" priority="28" operator="equal">
      <formula>"NEVYHOVUJE"</formula>
    </cfRule>
    <cfRule type="cellIs" dxfId="23" priority="29" operator="equal">
      <formula>"VYHOVUJE"</formula>
    </cfRule>
  </conditionalFormatting>
  <conditionalFormatting sqref="D32">
    <cfRule type="containsBlanks" dxfId="22" priority="27">
      <formula>LEN(TRIM(D32))=0</formula>
    </cfRule>
  </conditionalFormatting>
  <conditionalFormatting sqref="N32">
    <cfRule type="notContainsBlanks" dxfId="21" priority="25">
      <formula>LEN(TRIM(N32))&gt;0</formula>
    </cfRule>
    <cfRule type="containsBlanks" dxfId="20" priority="26">
      <formula>LEN(TRIM(N32))=0</formula>
    </cfRule>
  </conditionalFormatting>
  <conditionalFormatting sqref="N32">
    <cfRule type="notContainsBlanks" dxfId="19" priority="24">
      <formula>LEN(TRIM(N32))&gt;0</formula>
    </cfRule>
  </conditionalFormatting>
  <conditionalFormatting sqref="P33:P35">
    <cfRule type="cellIs" dxfId="18" priority="20" operator="equal">
      <formula>"NEVYHOVUJE"</formula>
    </cfRule>
    <cfRule type="cellIs" dxfId="17" priority="21" operator="equal">
      <formula>"VYHOVUJE"</formula>
    </cfRule>
  </conditionalFormatting>
  <conditionalFormatting sqref="N34">
    <cfRule type="notContainsBlanks" dxfId="16" priority="14">
      <formula>LEN(TRIM(N34))&gt;0</formula>
    </cfRule>
  </conditionalFormatting>
  <conditionalFormatting sqref="N33 N35">
    <cfRule type="notContainsBlanks" dxfId="15" priority="18">
      <formula>LEN(TRIM(N33))&gt;0</formula>
    </cfRule>
    <cfRule type="containsBlanks" dxfId="14" priority="19">
      <formula>LEN(TRIM(N33))=0</formula>
    </cfRule>
  </conditionalFormatting>
  <conditionalFormatting sqref="N33 N35">
    <cfRule type="notContainsBlanks" dxfId="13" priority="17">
      <formula>LEN(TRIM(N33))&gt;0</formula>
    </cfRule>
  </conditionalFormatting>
  <conditionalFormatting sqref="N34">
    <cfRule type="notContainsBlanks" dxfId="12" priority="15">
      <formula>LEN(TRIM(N34))&gt;0</formula>
    </cfRule>
    <cfRule type="containsBlanks" dxfId="11" priority="16">
      <formula>LEN(TRIM(N34))=0</formula>
    </cfRule>
  </conditionalFormatting>
  <conditionalFormatting sqref="D33:D34">
    <cfRule type="containsBlanks" dxfId="10" priority="13">
      <formula>LEN(TRIM(D33))=0</formula>
    </cfRule>
  </conditionalFormatting>
  <conditionalFormatting sqref="D35">
    <cfRule type="containsBlanks" dxfId="9" priority="12">
      <formula>LEN(TRIM(D35))=0</formula>
    </cfRule>
  </conditionalFormatting>
  <conditionalFormatting sqref="P36:P57">
    <cfRule type="cellIs" dxfId="8" priority="8" operator="equal">
      <formula>"NEVYHOVUJE"</formula>
    </cfRule>
    <cfRule type="cellIs" dxfId="7" priority="9" operator="equal">
      <formula>"VYHOVUJE"</formula>
    </cfRule>
  </conditionalFormatting>
  <conditionalFormatting sqref="D36:D57">
    <cfRule type="containsBlanks" dxfId="6" priority="7">
      <formula>LEN(TRIM(D36))=0</formula>
    </cfRule>
  </conditionalFormatting>
  <conditionalFormatting sqref="N43 N54:N56 N37 N40 N52 N46:N50">
    <cfRule type="notContainsBlanks" dxfId="5" priority="1">
      <formula>LEN(TRIM(N37))&gt;0</formula>
    </cfRule>
  </conditionalFormatting>
  <conditionalFormatting sqref="N44:N45 N57 N36:N42 N49 N51:N53 N47">
    <cfRule type="notContainsBlanks" dxfId="4" priority="5">
      <formula>LEN(TRIM(N36))&gt;0</formula>
    </cfRule>
    <cfRule type="containsBlanks" dxfId="3" priority="6">
      <formula>LEN(TRIM(N36))=0</formula>
    </cfRule>
  </conditionalFormatting>
  <conditionalFormatting sqref="N36 N51 N53 N38:N39 N41:N42 N44:N45 N57">
    <cfRule type="notContainsBlanks" dxfId="2" priority="4">
      <formula>LEN(TRIM(N36))&gt;0</formula>
    </cfRule>
  </conditionalFormatting>
  <conditionalFormatting sqref="N46 N43 N48 N50 N54:N56">
    <cfRule type="notContainsBlanks" dxfId="1" priority="2">
      <formula>LEN(TRIM(N43))&gt;0</formula>
    </cfRule>
    <cfRule type="containsBlanks" dxfId="0" priority="3">
      <formula>LEN(TRIM(N43))=0</formula>
    </cfRule>
  </conditionalFormatting>
  <dataValidations disablePrompts="1" count="2">
    <dataValidation type="list" showInputMessage="1" showErrorMessage="1" sqref="H7 H30 H32:H33 H36">
      <formula1>"ANO,NE"</formula1>
    </dataValidation>
    <dataValidation type="list" showInputMessage="1" showErrorMessage="1" sqref="E30:E31 E33:E35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2018-02-12T19:22:45Z</cp:lastPrinted>
  <dcterms:created xsi:type="dcterms:W3CDTF">2014-03-05T12:43:32Z</dcterms:created>
  <dcterms:modified xsi:type="dcterms:W3CDTF">2018-02-12T19:27:37Z</dcterms:modified>
</cp:coreProperties>
</file>