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O12" i="22" l="1"/>
  <c r="P12" i="22"/>
  <c r="P11" i="22"/>
  <c r="O11" i="22"/>
  <c r="P10" i="22"/>
  <c r="O10" i="22"/>
  <c r="O9" i="22"/>
  <c r="O7" i="22"/>
  <c r="O8" i="22"/>
  <c r="P9" i="22"/>
  <c r="P8" i="22"/>
  <c r="P7" i="22"/>
  <c r="L8" i="22" l="1"/>
  <c r="L9" i="22"/>
  <c r="L10" i="22"/>
  <c r="L11" i="22"/>
  <c r="L12" i="22"/>
  <c r="L7" i="22"/>
  <c r="M15" i="22" l="1"/>
  <c r="N15" i="22" l="1"/>
</calcChain>
</file>

<file path=xl/sharedStrings.xml><?xml version="1.0" encoding="utf-8"?>
<sst xmlns="http://schemas.openxmlformats.org/spreadsheetml/2006/main" count="48" uniqueCount="41">
  <si>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</si>
  <si>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</si>
  <si>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</si>
  <si>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</si>
  <si>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</si>
  <si>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</si>
  <si>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</si>
  <si>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</si>
  <si>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</si>
  <si>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</si>
  <si>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</si>
  <si>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</si>
  <si>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Dámské tričko</t>
  </si>
  <si>
    <t>Multifukční 
šátek 
- tunel</t>
  </si>
  <si>
    <t>Polštářek za krk</t>
  </si>
  <si>
    <t>Bavlněný froté ručník</t>
  </si>
  <si>
    <t>Taška nákupní PES</t>
  </si>
  <si>
    <t>ks</t>
  </si>
  <si>
    <t>Propagační předměty (II.) 002 - 2018 (PP-(II.)-002-2018)</t>
  </si>
  <si>
    <t>Priloha_c._1_Kupni_smlouvy_technicke_specifikace_PP-(II.)-002-2018</t>
  </si>
  <si>
    <t>Název</t>
  </si>
  <si>
    <t>Ilustrační obrázek</t>
  </si>
  <si>
    <t>Měrná jednotka [MJ]</t>
  </si>
  <si>
    <t xml:space="preserve">Popis 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</si>
  <si>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</si>
  <si>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</si>
  <si>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</si>
  <si>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</si>
  <si>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</si>
  <si>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 Univerzitní 22, 
306 14 Plzeň,
budova FST,
Provoz a služby  -
Centrální sklad ZČU,
UU010
</t>
  </si>
  <si>
    <r>
      <t>Multifunkční šátek pro univerzální použití "tunel", pružný všemi směry, bez švů, kvalitní sání potu. 
Rozměr min. 50 cm x 25 cm. 
Materiál: min. 60% bavlna, min. 135 g/m2. 
Barva tunelu tmavě modrá, potisk světle šedá textura s logem ZČU. 
TEXTURA Z LOGA ZČU dle jednotného vizuálního stylu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viz ilustrační obrázek: </t>
    </r>
    <r>
      <rPr>
        <sz val="11"/>
        <color theme="1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</si>
  <si>
    <r>
      <t xml:space="preserve">Dámské tričko s velmi krátkým rukávem, volnějšího střihu, ramena zpevněna všitým proužkem. 
Tričko sahá do hloubky boků, silikonová úprava (zvyšuje kvalitu povrchu pro případný potisk), 100 % bavlna, min. 150 g/m2. 
</t>
    </r>
    <r>
      <rPr>
        <sz val="11"/>
        <rFont val="Calibri"/>
        <family val="2"/>
        <charset val="238"/>
        <scheme val="minor"/>
      </rPr>
      <t xml:space="preserve">Barva růžová.
Velikost trička: 180 ks vel. M, 180 ks vel. L a 40 ks vel. S. </t>
    </r>
    <r>
      <rPr>
        <sz val="11"/>
        <color theme="1"/>
        <rFont val="Calibri"/>
        <family val="2"/>
        <charset val="238"/>
        <scheme val="minor"/>
      </rPr>
      <t xml:space="preserve">
Potisk na okraj rukávů: 1x logo na pravý rukáv, 1x text "ZCU.CZ"  na levý rukáv - barva loga i textu bílá.
LOGO  ZČU dle jednotného vizuálního stylu: 
https://zcu.cz/export/sites/zcu/about/vyznamne-dokumenty/Manual_jednotneho_vizualniho_stylu.pdf</t>
    </r>
  </si>
  <si>
    <r>
      <t xml:space="preserve">Bavlněný froté ručník tmavě modrý, </t>
    </r>
    <r>
      <rPr>
        <sz val="11"/>
        <rFont val="Calibri"/>
        <family val="2"/>
        <charset val="238"/>
        <scheme val="minor"/>
      </rPr>
      <t xml:space="preserve">min. 400 g/m2. 
Rozměry: 50 x 100 cm (+/- 2 cm). 
Logo: výšivka bílou nití, výška min. 5 cm , umístění vlevo na okraj.
LOGO ZČU bez textu dle jednotného vizuálního stylu: </t>
    </r>
    <r>
      <rPr>
        <sz val="11"/>
        <color theme="1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</si>
  <si>
    <r>
      <t>Dámské tričko s velmi krátkým rukávem, volnějšího střihu, ramena zpevněna všitým proužkem. 
Tričko sahá do hloubky boků, silikonová úprava (zvyšuje kvalitu povrchu pro případný potisk), 100 % bavlna,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150 g/m2. 
</t>
    </r>
    <r>
      <rPr>
        <sz val="11"/>
        <rFont val="Calibri"/>
        <family val="2"/>
        <charset val="238"/>
        <scheme val="minor"/>
      </rPr>
      <t xml:space="preserve">Barva tyrkysová.
Velikost trička: 180 ks vel. M, 180 ks vel. L a 40 ks vel. S. </t>
    </r>
    <r>
      <rPr>
        <sz val="11"/>
        <color theme="1"/>
        <rFont val="Calibri"/>
        <family val="2"/>
        <charset val="238"/>
        <scheme val="minor"/>
      </rPr>
      <t xml:space="preserve">
Potisk na okraj rukávů: 1x logo na pravý rukáv, 1x text "ZCU.CZ" na </t>
    </r>
    <r>
      <rPr>
        <sz val="11"/>
        <rFont val="Calibri"/>
        <family val="2"/>
        <charset val="238"/>
        <scheme val="minor"/>
      </rPr>
      <t>levý rukáv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barva loga i textu bílá.</t>
    </r>
    <r>
      <rPr>
        <sz val="11"/>
        <color theme="1"/>
        <rFont val="Calibri"/>
        <family val="2"/>
        <charset val="238"/>
        <scheme val="minor"/>
      </rPr>
      <t xml:space="preserve">
LOGO ZČU dle jednotného vizuálního stylu: 
https://zcu.cz/export/sites/zcu/about/vyznamne-dokumenty/Manual_jednotneho_vizualniho_stylu.pdf</t>
    </r>
  </si>
  <si>
    <t>Vnější vztahy:
Zuzana Votubcová,  
Tel.: 37763 1078,
či
Hana Kalašová,
Tel.: 37763 1071</t>
  </si>
  <si>
    <t xml:space="preserve">Sklad: 
Ilona Skalová,
Tel.: 37763 1333,
či
Vnější vztahy: 
Hana Kalašová, 
Tel.: 37763 1071 
</t>
  </si>
  <si>
    <t xml:space="preserve">Maximální cena za jednotlivé položky 
 v Kč BEZ DPH </t>
  </si>
  <si>
    <r>
      <t xml:space="preserve">Cestovní textilní nafukovací polštářek za krk se sametovým povrchem. 
Barva polštářku šedá a modré logo popřípadě barva polštářku tmavě modrá a světle šedé logo. </t>
    </r>
    <r>
      <rPr>
        <sz val="11"/>
        <color rgb="FFFF0000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
Logo: potisk 
LOGO S LOGOTYPEM ZČU MIN. 2,5 CM NA VÝŠKU dle jednotného vizuálního stylu: 
https://zcu.cz/export/sites/zcu/about/vyznamne-dokumenty/Manual_jednotneho_vizualniho_stylu.pdf</t>
    </r>
  </si>
  <si>
    <r>
      <t>Skládací polyesterová nákupní taška.
Rozměry:  48,5 x 42 cm</t>
    </r>
    <r>
      <rPr>
        <sz val="11"/>
        <rFont val="Calibri"/>
        <family val="2"/>
        <charset val="238"/>
        <scheme val="minor"/>
      </rPr>
      <t xml:space="preserve"> (+/- 1 cm)</t>
    </r>
    <r>
      <rPr>
        <sz val="11"/>
        <color theme="1"/>
        <rFont val="Calibri"/>
        <family val="2"/>
        <charset val="238"/>
        <scheme val="minor"/>
      </rPr>
      <t xml:space="preserve">. 
Hmotnost min. 30 g. 
Potisk: sítotisk bílá barva min. 4,5 cm na výšku, umístění </t>
    </r>
    <r>
      <rPr>
        <sz val="11"/>
        <rFont val="Calibri"/>
        <family val="2"/>
        <charset val="238"/>
        <scheme val="minor"/>
      </rPr>
      <t xml:space="preserve">vlevo dole. 
LOGO S LOGOTYPEM ZČU dle jednotného vizuálního stylu: </t>
    </r>
    <r>
      <rPr>
        <sz val="11"/>
        <color theme="1"/>
        <rFont val="Calibri"/>
        <family val="2"/>
        <charset val="238"/>
        <scheme val="minor"/>
      </rPr>
      <t xml:space="preserve">
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</si>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</sst>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Alignment="1" applyProtection="1"/>
    <xf numFmtId="0" fontId="1" fillId="0" borderId="2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/>
    </xf>
    <xf numFmtId="2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7" xfId="0" applyNumberFormat="1" applyFill="1" applyBorder="1" applyAlignment="1" applyProtection="1">
      <alignment horizontal="distributed" vertical="center" wrapText="1"/>
    </xf>
    <xf numFmtId="0" fontId="0" fillId="0" borderId="28" xfId="0" applyNumberFormat="1" applyFill="1" applyBorder="1" applyAlignment="1" applyProtection="1">
      <alignment horizontal="distributed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9" fillId="3" borderId="14" xfId="0" applyNumberFormat="1" applyFont="1" applyFill="1" applyBorder="1" applyAlignment="1" applyProtection="1">
      <alignment horizontal="left" vertical="center" wrapText="1"/>
    </xf>
    <xf numFmtId="0" fontId="9" fillId="3" borderId="15" xfId="0" applyNumberFormat="1" applyFont="1" applyFill="1" applyBorder="1" applyAlignment="1" applyProtection="1">
      <alignment horizontal="left" vertical="center" wrapText="1"/>
    </xf>
    <xf numFmtId="0" fontId="9" fillId="3" borderId="16" xfId="0" applyNumberFormat="1" applyFont="1" applyFill="1" applyBorder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300318</xdr:colOff>
      <xdr:row>6</xdr:row>
      <xdr:rowOff>144555</xdr:rowOff>
    </xdr:from>
    <xdr:to>
      <xdr:col>6</xdr:col>
      <xdr:colOff>1617919</xdr:colOff>
      <xdr:row>6</xdr:row>
      <xdr:rowOff>1857375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7943" y="2554380"/>
          <a:ext cx="1317601" cy="1712820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352425</xdr:colOff>
      <xdr:row>7</xdr:row>
      <xdr:rowOff>38017</xdr:rowOff>
    </xdr:from>
    <xdr:to>
      <xdr:col>6</xdr:col>
      <xdr:colOff>1609725</xdr:colOff>
      <xdr:row>7</xdr:row>
      <xdr:rowOff>1905293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30050" y="4467142"/>
          <a:ext cx="1257300" cy="1867276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136070</xdr:colOff>
      <xdr:row>9</xdr:row>
      <xdr:rowOff>92009</xdr:rowOff>
    </xdr:from>
    <xdr:to>
      <xdr:col>6</xdr:col>
      <xdr:colOff>1722449</xdr:colOff>
      <xdr:row>9</xdr:row>
      <xdr:rowOff>1281792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7584" y="7962380"/>
          <a:ext cx="1586379" cy="1189783"/>
        </a:xfrm>
        <a:prstGeom prst="rect">
          <a:avLst/>
        </a:prstGeom>
      </xdr:spPr>
    </xdr:pic>
    <xdr:clientData/>
  </xdr:twoCellAnchor>
  <xdr:twoCellAnchor editAs="oneCell">
    <xdr:from>
      <xdr:col>6</xdr:col>
      <xdr:colOff>78922</xdr:colOff>
      <xdr:row>10</xdr:row>
      <xdr:rowOff>130548</xdr:rowOff>
    </xdr:from>
    <xdr:to>
      <xdr:col>6</xdr:col>
      <xdr:colOff>1774372</xdr:colOff>
      <xdr:row>10</xdr:row>
      <xdr:rowOff>1081884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0436" y="9383405"/>
          <a:ext cx="1695450" cy="951336"/>
        </a:xfrm>
        <a:prstGeom prst="rect">
          <a:avLst/>
        </a:prstGeom>
      </xdr:spPr>
    </xdr:pic>
    <xdr:clientData/>
  </xdr:twoCellAnchor>
  <xdr:twoCellAnchor editAs="oneCell">
    <xdr:from>
      <xdr:col>6</xdr:col>
      <xdr:colOff>53708</xdr:colOff>
      <xdr:row>8</xdr:row>
      <xdr:rowOff>47786</xdr:rowOff>
    </xdr:from>
    <xdr:to>
      <xdr:col>6</xdr:col>
      <xdr:colOff>1050472</xdr:colOff>
      <xdr:row>8</xdr:row>
      <xdr:rowOff>903342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5222" y="6219986"/>
          <a:ext cx="996764" cy="855556"/>
        </a:xfrm>
        <a:prstGeom prst="rect">
          <a:avLst/>
        </a:prstGeom>
      </xdr:spPr>
    </xdr:pic>
    <xdr:clientData/>
  </xdr:twoCellAnchor>
  <xdr:twoCellAnchor editAs="oneCell">
    <xdr:from>
      <xdr:col>6</xdr:col>
      <xdr:colOff>693677</xdr:colOff>
      <xdr:row>8</xdr:row>
      <xdr:rowOff>936171</xdr:rowOff>
    </xdr:from>
    <xdr:to>
      <xdr:col>6</xdr:col>
      <xdr:colOff>1781174</xdr:colOff>
      <xdr:row>8</xdr:row>
      <xdr:rowOff>1670231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5191" y="7108371"/>
          <a:ext cx="1087497" cy="734060"/>
        </a:xfrm>
        <a:prstGeom prst="rect">
          <a:avLst/>
        </a:prstGeom>
      </xdr:spPr>
    </xdr:pic>
    <xdr:clientData/>
  </xdr:twoCellAnchor>
  <xdr:oneCellAnchor>
    <xdr:from>
      <xdr:col>6</xdr:col>
      <xdr:colOff>206187</xdr:colOff>
      <xdr:row>11</xdr:row>
      <xdr:rowOff>92028</xdr:rowOff>
    </xdr:from>
    <xdr:ext cx="1365438" cy="1331302"/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3812" y="10779078"/>
          <a:ext cx="1365438" cy="133130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38.88671875" style="8" customWidth="1"/>
    <col min="4" max="4" width="9.6640625" style="93" customWidth="1"/>
    <col min="5" max="5" width="9" style="14" customWidth="1"/>
    <col min="6" max="6" width="104" style="8" customWidth="1"/>
    <col min="7" max="7" width="27.6640625" style="8" customWidth="1"/>
    <col min="8" max="8" width="13" style="8" customWidth="1"/>
    <col min="9" max="9" width="17" style="22" customWidth="1"/>
    <col min="10" max="10" width="18.5546875" style="22" customWidth="1"/>
    <col min="11" max="11" width="20.44140625" style="94" customWidth="1"/>
    <col min="12" max="12" width="20.44140625" style="94" hidden="1" customWidth="1"/>
    <col min="13" max="13" width="17.6640625" style="22" customWidth="1"/>
    <col min="14" max="14" width="20.109375" style="22" customWidth="1"/>
    <col min="15" max="15" width="20" style="22" customWidth="1"/>
    <col min="16" max="16" width="15.44140625" style="22" customWidth="1"/>
    <col min="17" max="16384" width="8.88671875" style="22"/>
  </cols>
  <sheetData>
    <row r="1" spans="1:18" s="9" customFormat="1" ht="24.6" customHeight="1" x14ac:dyDescent="0.3">
      <c r="B1" s="37" t="s">
        <v>18</v>
      </c>
      <c r="C1" s="37"/>
      <c r="D1" s="37"/>
      <c r="E1" s="37"/>
      <c r="F1" s="8"/>
      <c r="G1" s="8"/>
      <c r="H1" s="8"/>
      <c r="K1" s="8"/>
      <c r="L1" s="14"/>
      <c r="M1" s="55" t="s">
        <v>19</v>
      </c>
      <c r="N1" s="55"/>
      <c r="O1" s="55"/>
      <c r="P1" s="55"/>
    </row>
    <row r="2" spans="1:18" s="9" customFormat="1" ht="18.75" customHeight="1" x14ac:dyDescent="0.3">
      <c r="C2" s="56"/>
      <c r="D2" s="6"/>
      <c r="E2" s="7"/>
      <c r="F2" s="8"/>
      <c r="G2" s="8"/>
      <c r="K2" s="8"/>
      <c r="L2" s="14"/>
      <c r="N2" s="10"/>
      <c r="O2" s="10"/>
      <c r="P2" s="10"/>
    </row>
    <row r="3" spans="1:18" s="9" customFormat="1" ht="18.600000000000001" customHeight="1" x14ac:dyDescent="0.3">
      <c r="B3" s="38" t="s">
        <v>39</v>
      </c>
      <c r="C3" s="39"/>
      <c r="D3" s="40" t="s">
        <v>10</v>
      </c>
      <c r="E3" s="41"/>
      <c r="F3" s="57" t="s">
        <v>40</v>
      </c>
      <c r="G3" s="58"/>
      <c r="H3" s="59"/>
      <c r="I3" s="59"/>
      <c r="J3" s="59"/>
      <c r="K3" s="8"/>
      <c r="L3" s="14"/>
      <c r="N3" s="10"/>
      <c r="O3" s="10"/>
      <c r="P3" s="10"/>
    </row>
    <row r="4" spans="1:18" s="9" customFormat="1" ht="18.600000000000001" customHeight="1" thickBot="1" x14ac:dyDescent="0.35">
      <c r="B4" s="38"/>
      <c r="C4" s="39"/>
      <c r="D4" s="42"/>
      <c r="E4" s="43"/>
      <c r="F4" s="57"/>
      <c r="G4" s="60"/>
      <c r="K4" s="8"/>
      <c r="L4" s="14"/>
      <c r="P4" s="11"/>
    </row>
    <row r="5" spans="1:18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10</v>
      </c>
      <c r="O5" s="22"/>
      <c r="P5" s="22"/>
    </row>
    <row r="6" spans="1:18" s="9" customFormat="1" ht="58.8" thickTop="1" thickBot="1" x14ac:dyDescent="0.35">
      <c r="B6" s="49" t="s">
        <v>1</v>
      </c>
      <c r="C6" s="19" t="s">
        <v>20</v>
      </c>
      <c r="D6" s="19" t="s">
        <v>0</v>
      </c>
      <c r="E6" s="19" t="s">
        <v>22</v>
      </c>
      <c r="F6" s="19" t="s">
        <v>23</v>
      </c>
      <c r="G6" s="19" t="s">
        <v>21</v>
      </c>
      <c r="H6" s="19" t="s">
        <v>24</v>
      </c>
      <c r="I6" s="20" t="s">
        <v>26</v>
      </c>
      <c r="J6" s="20" t="s">
        <v>27</v>
      </c>
      <c r="K6" s="19" t="s">
        <v>28</v>
      </c>
      <c r="L6" s="19" t="s">
        <v>36</v>
      </c>
      <c r="M6" s="19" t="s">
        <v>5</v>
      </c>
      <c r="N6" s="17" t="s">
        <v>6</v>
      </c>
      <c r="O6" s="20" t="s">
        <v>7</v>
      </c>
      <c r="P6" s="50" t="s">
        <v>8</v>
      </c>
    </row>
    <row r="7" spans="1:18" ht="159" customHeight="1" thickTop="1" x14ac:dyDescent="0.3">
      <c r="A7" s="61"/>
      <c r="B7" s="62">
        <v>1</v>
      </c>
      <c r="C7" s="63" t="s">
        <v>12</v>
      </c>
      <c r="D7" s="64">
        <v>400</v>
      </c>
      <c r="E7" s="65" t="s">
        <v>17</v>
      </c>
      <c r="F7" s="66" t="s">
        <v>33</v>
      </c>
      <c r="G7" s="66"/>
      <c r="H7" s="67" t="s">
        <v>25</v>
      </c>
      <c r="I7" s="68" t="s">
        <v>34</v>
      </c>
      <c r="J7" s="68" t="s">
        <v>35</v>
      </c>
      <c r="K7" s="68" t="s">
        <v>29</v>
      </c>
      <c r="L7" s="3">
        <f>D7*M7</f>
        <v>48000</v>
      </c>
      <c r="M7" s="3">
        <v>120</v>
      </c>
      <c r="N7" s="23"/>
      <c r="O7" s="24">
        <f>D7*N7</f>
        <v>0</v>
      </c>
      <c r="P7" s="51" t="str">
        <f t="shared" ref="P7:P9" si="0">IF(ISNUMBER(N7), IF(N7&gt;M7,"NEVYHOVUJE","VYHOVUJE")," ")</f>
        <v xml:space="preserve"> </v>
      </c>
    </row>
    <row r="8" spans="1:18" ht="152.25" customHeight="1" x14ac:dyDescent="0.3">
      <c r="B8" s="69">
        <v>2</v>
      </c>
      <c r="C8" s="70" t="s">
        <v>12</v>
      </c>
      <c r="D8" s="71">
        <v>400</v>
      </c>
      <c r="E8" s="72" t="s">
        <v>17</v>
      </c>
      <c r="F8" s="73" t="s">
        <v>31</v>
      </c>
      <c r="G8" s="73"/>
      <c r="H8" s="74"/>
      <c r="I8" s="75"/>
      <c r="J8" s="75"/>
      <c r="K8" s="75"/>
      <c r="L8" s="4">
        <f>D8*M8</f>
        <v>48000</v>
      </c>
      <c r="M8" s="4">
        <v>120</v>
      </c>
      <c r="N8" s="25"/>
      <c r="O8" s="26">
        <f>D8*N8</f>
        <v>0</v>
      </c>
      <c r="P8" s="52" t="str">
        <f t="shared" si="0"/>
        <v xml:space="preserve"> </v>
      </c>
    </row>
    <row r="9" spans="1:18" ht="134.25" customHeight="1" x14ac:dyDescent="0.3">
      <c r="B9" s="69">
        <v>3</v>
      </c>
      <c r="C9" s="76" t="s">
        <v>13</v>
      </c>
      <c r="D9" s="71">
        <v>300</v>
      </c>
      <c r="E9" s="72" t="s">
        <v>17</v>
      </c>
      <c r="F9" s="73" t="s">
        <v>30</v>
      </c>
      <c r="G9" s="73"/>
      <c r="H9" s="74"/>
      <c r="I9" s="75"/>
      <c r="J9" s="75"/>
      <c r="K9" s="75"/>
      <c r="L9" s="4">
        <f>D9*M9</f>
        <v>60000</v>
      </c>
      <c r="M9" s="4">
        <v>200</v>
      </c>
      <c r="N9" s="27"/>
      <c r="O9" s="28">
        <f>D9*N9</f>
        <v>0</v>
      </c>
      <c r="P9" s="53" t="str">
        <f t="shared" si="0"/>
        <v xml:space="preserve"> </v>
      </c>
    </row>
    <row r="10" spans="1:18" ht="108.75" customHeight="1" x14ac:dyDescent="0.3">
      <c r="B10" s="69">
        <v>4</v>
      </c>
      <c r="C10" s="70" t="s">
        <v>14</v>
      </c>
      <c r="D10" s="71">
        <v>200</v>
      </c>
      <c r="E10" s="72" t="s">
        <v>17</v>
      </c>
      <c r="F10" s="73" t="s">
        <v>37</v>
      </c>
      <c r="G10" s="73"/>
      <c r="H10" s="74"/>
      <c r="I10" s="75"/>
      <c r="J10" s="75"/>
      <c r="K10" s="75"/>
      <c r="L10" s="4">
        <f>D10*M10</f>
        <v>12000</v>
      </c>
      <c r="M10" s="4">
        <v>60</v>
      </c>
      <c r="N10" s="25"/>
      <c r="O10" s="26">
        <f>D10*N10</f>
        <v>0</v>
      </c>
      <c r="P10" s="52" t="str">
        <f t="shared" ref="P10:P11" si="1">IF(ISNUMBER(N10), IF(N10&gt;M10,"NEVYHOVUJE","VYHOVUJE")," ")</f>
        <v xml:space="preserve"> </v>
      </c>
    </row>
    <row r="11" spans="1:18" ht="97.5" customHeight="1" x14ac:dyDescent="0.3">
      <c r="B11" s="69">
        <v>5</v>
      </c>
      <c r="C11" s="70" t="s">
        <v>15</v>
      </c>
      <c r="D11" s="71">
        <v>150</v>
      </c>
      <c r="E11" s="72" t="s">
        <v>17</v>
      </c>
      <c r="F11" s="73" t="s">
        <v>32</v>
      </c>
      <c r="G11" s="73"/>
      <c r="H11" s="74"/>
      <c r="I11" s="75"/>
      <c r="J11" s="75"/>
      <c r="K11" s="75"/>
      <c r="L11" s="4">
        <f>D11*M11</f>
        <v>17250</v>
      </c>
      <c r="M11" s="4">
        <v>115</v>
      </c>
      <c r="N11" s="27"/>
      <c r="O11" s="28">
        <f>D11*N11</f>
        <v>0</v>
      </c>
      <c r="P11" s="53" t="str">
        <f t="shared" si="1"/>
        <v xml:space="preserve"> </v>
      </c>
    </row>
    <row r="12" spans="1:18" ht="115.5" customHeight="1" thickBot="1" x14ac:dyDescent="0.35">
      <c r="B12" s="77">
        <v>6</v>
      </c>
      <c r="C12" s="78" t="s">
        <v>16</v>
      </c>
      <c r="D12" s="79">
        <v>500</v>
      </c>
      <c r="E12" s="80" t="s">
        <v>17</v>
      </c>
      <c r="F12" s="81" t="s">
        <v>38</v>
      </c>
      <c r="G12" s="81"/>
      <c r="H12" s="82"/>
      <c r="I12" s="83"/>
      <c r="J12" s="83"/>
      <c r="K12" s="83"/>
      <c r="L12" s="5">
        <f>D12*M12</f>
        <v>20000</v>
      </c>
      <c r="M12" s="5">
        <v>40</v>
      </c>
      <c r="N12" s="29"/>
      <c r="O12" s="30">
        <f>D12*N12</f>
        <v>0</v>
      </c>
      <c r="P12" s="54" t="str">
        <f t="shared" ref="P12" si="2">IF(ISNUMBER(N12), IF(N12&gt;M12,"NEVYHOVUJE","VYHOVUJE")," ")</f>
        <v xml:space="preserve"> </v>
      </c>
    </row>
    <row r="13" spans="1:18" ht="13.5" customHeight="1" thickTop="1" thickBot="1" x14ac:dyDescent="0.35">
      <c r="A13" s="84"/>
      <c r="B13" s="84"/>
      <c r="C13" s="85"/>
      <c r="D13" s="84"/>
      <c r="E13" s="85"/>
      <c r="F13" s="85"/>
      <c r="G13" s="85"/>
      <c r="H13" s="85"/>
      <c r="I13" s="84"/>
      <c r="J13" s="84"/>
      <c r="K13" s="84"/>
      <c r="L13" s="84"/>
      <c r="M13" s="84"/>
      <c r="N13" s="84"/>
      <c r="O13" s="84"/>
      <c r="P13" s="84"/>
      <c r="Q13" s="84"/>
      <c r="R13" s="84"/>
    </row>
    <row r="14" spans="1:18" s="9" customFormat="1" ht="66" customHeight="1" thickTop="1" thickBot="1" x14ac:dyDescent="0.35">
      <c r="A14" s="7"/>
      <c r="B14" s="44" t="s">
        <v>11</v>
      </c>
      <c r="C14" s="45"/>
      <c r="D14" s="45"/>
      <c r="E14" s="45"/>
      <c r="F14" s="45"/>
      <c r="G14" s="45"/>
      <c r="H14" s="46"/>
      <c r="I14" s="86" t="s">
        <v>2</v>
      </c>
      <c r="J14" s="87"/>
      <c r="K14" s="88"/>
      <c r="L14" s="18"/>
      <c r="M14" s="47" t="s">
        <v>3</v>
      </c>
      <c r="N14" s="31" t="s">
        <v>4</v>
      </c>
      <c r="O14" s="32"/>
      <c r="P14" s="33"/>
    </row>
    <row r="15" spans="1:18" ht="33" customHeight="1" thickTop="1" thickBot="1" x14ac:dyDescent="0.35">
      <c r="A15" s="89"/>
      <c r="B15" s="90" t="s">
        <v>9</v>
      </c>
      <c r="C15" s="91"/>
      <c r="D15" s="91"/>
      <c r="E15" s="91"/>
      <c r="F15" s="91"/>
      <c r="G15" s="91"/>
      <c r="H15" s="92"/>
      <c r="I15" s="1"/>
      <c r="J15" s="1"/>
      <c r="K15" s="1"/>
      <c r="L15" s="2"/>
      <c r="M15" s="48">
        <f>SUM(L7:L12)</f>
        <v>205250</v>
      </c>
      <c r="N15" s="34">
        <f>SUM(O7:O12)</f>
        <v>0</v>
      </c>
      <c r="O15" s="35"/>
      <c r="P15" s="36"/>
    </row>
    <row r="16" spans="1:18" x14ac:dyDescent="0.3">
      <c r="C16" s="9"/>
      <c r="D16" s="22"/>
      <c r="E16" s="9"/>
      <c r="F16" s="9"/>
      <c r="G16" s="9"/>
      <c r="H16" s="9"/>
      <c r="K16" s="22"/>
      <c r="L16" s="22"/>
    </row>
    <row r="17" spans="3:12" x14ac:dyDescent="0.3">
      <c r="C17" s="9"/>
      <c r="D17" s="22"/>
      <c r="E17" s="9"/>
      <c r="F17" s="9"/>
      <c r="G17" s="9"/>
      <c r="H17" s="9"/>
      <c r="K17" s="22"/>
      <c r="L17" s="22"/>
    </row>
    <row r="18" spans="3:12" x14ac:dyDescent="0.3">
      <c r="C18" s="9"/>
      <c r="D18" s="22"/>
      <c r="E18" s="9"/>
      <c r="F18" s="9"/>
      <c r="G18" s="9"/>
      <c r="H18" s="9"/>
      <c r="K18" s="22"/>
      <c r="L18" s="22"/>
    </row>
    <row r="19" spans="3:12" x14ac:dyDescent="0.3">
      <c r="C19" s="9"/>
      <c r="D19" s="22"/>
      <c r="E19" s="9"/>
      <c r="F19" s="9"/>
      <c r="G19" s="9"/>
      <c r="H19" s="9"/>
      <c r="K19" s="22"/>
      <c r="L19" s="22"/>
    </row>
    <row r="20" spans="3:12" x14ac:dyDescent="0.3">
      <c r="C20" s="9"/>
      <c r="D20" s="22"/>
      <c r="E20" s="9"/>
      <c r="F20" s="9"/>
      <c r="G20" s="9"/>
      <c r="H20" s="9"/>
      <c r="K20" s="22"/>
      <c r="L20" s="22"/>
    </row>
    <row r="21" spans="3:12" x14ac:dyDescent="0.3">
      <c r="C21" s="9"/>
      <c r="D21" s="22"/>
      <c r="E21" s="9"/>
      <c r="F21" s="9"/>
      <c r="G21" s="9"/>
      <c r="H21" s="9"/>
      <c r="K21" s="22"/>
      <c r="L21" s="22"/>
    </row>
    <row r="22" spans="3:12" x14ac:dyDescent="0.3">
      <c r="C22" s="9"/>
      <c r="D22" s="22"/>
      <c r="E22" s="9"/>
      <c r="F22" s="9"/>
      <c r="G22" s="9"/>
      <c r="H22" s="9"/>
      <c r="K22" s="22"/>
      <c r="L22" s="22"/>
    </row>
    <row r="23" spans="3:12" x14ac:dyDescent="0.3">
      <c r="C23" s="9"/>
      <c r="D23" s="22"/>
      <c r="E23" s="9"/>
      <c r="F23" s="9"/>
      <c r="G23" s="9"/>
      <c r="H23" s="9"/>
      <c r="K23" s="22"/>
      <c r="L23" s="22"/>
    </row>
    <row r="24" spans="3:12" x14ac:dyDescent="0.3">
      <c r="C24" s="9"/>
      <c r="D24" s="22"/>
      <c r="E24" s="9"/>
      <c r="F24" s="9"/>
      <c r="G24" s="9"/>
      <c r="H24" s="9"/>
      <c r="K24" s="22"/>
      <c r="L24" s="22"/>
    </row>
    <row r="25" spans="3:12" x14ac:dyDescent="0.3">
      <c r="C25" s="9"/>
      <c r="D25" s="22"/>
      <c r="E25" s="9"/>
      <c r="F25" s="9"/>
      <c r="G25" s="9"/>
      <c r="H25" s="9"/>
      <c r="K25" s="22"/>
      <c r="L25" s="22"/>
    </row>
    <row r="26" spans="3:12" x14ac:dyDescent="0.3">
      <c r="C26" s="9"/>
      <c r="D26" s="22"/>
      <c r="E26" s="9"/>
      <c r="F26" s="9"/>
      <c r="G26" s="9"/>
      <c r="H26" s="9"/>
      <c r="K26" s="22"/>
      <c r="L26" s="22"/>
    </row>
    <row r="27" spans="3:12" x14ac:dyDescent="0.3">
      <c r="C27" s="9"/>
      <c r="D27" s="22"/>
      <c r="E27" s="9"/>
      <c r="F27" s="9"/>
      <c r="G27" s="9"/>
      <c r="H27" s="9"/>
      <c r="K27" s="22"/>
      <c r="L27" s="22"/>
    </row>
    <row r="28" spans="3:12" x14ac:dyDescent="0.3">
      <c r="C28" s="9"/>
      <c r="D28" s="22"/>
      <c r="E28" s="9"/>
      <c r="F28" s="9"/>
      <c r="G28" s="9"/>
      <c r="H28" s="9"/>
      <c r="K28" s="22"/>
      <c r="L28" s="22"/>
    </row>
    <row r="29" spans="3:12" x14ac:dyDescent="0.3">
      <c r="C29" s="9"/>
      <c r="D29" s="22"/>
      <c r="E29" s="9"/>
      <c r="F29" s="9"/>
      <c r="G29" s="9"/>
      <c r="H29" s="9"/>
      <c r="K29" s="22"/>
      <c r="L29" s="22"/>
    </row>
    <row r="30" spans="3:12" x14ac:dyDescent="0.3">
      <c r="C30" s="9"/>
      <c r="D30" s="22"/>
      <c r="E30" s="9"/>
      <c r="F30" s="9"/>
      <c r="G30" s="9"/>
      <c r="H30" s="9"/>
      <c r="K30" s="22"/>
      <c r="L30" s="22"/>
    </row>
    <row r="31" spans="3:12" x14ac:dyDescent="0.3">
      <c r="C31" s="9"/>
      <c r="D31" s="22"/>
      <c r="E31" s="9"/>
      <c r="F31" s="9"/>
      <c r="G31" s="9"/>
      <c r="H31" s="9"/>
      <c r="K31" s="22"/>
      <c r="L31" s="22"/>
    </row>
    <row r="32" spans="3:12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</sheetData>
  <sheetProtection password="F79C" sheet="1" objects="1" scenarios="1" selectLockedCells="1"/>
  <mergeCells count="14">
    <mergeCell ref="M1:P1"/>
    <mergeCell ref="B3:C4"/>
    <mergeCell ref="D3:E4"/>
    <mergeCell ref="F3:F4"/>
    <mergeCell ref="I14:J14"/>
    <mergeCell ref="B15:H15"/>
    <mergeCell ref="N14:P14"/>
    <mergeCell ref="N15:P15"/>
    <mergeCell ref="I7:I12"/>
    <mergeCell ref="J7:J12"/>
    <mergeCell ref="K7:K12"/>
    <mergeCell ref="B1:E1"/>
    <mergeCell ref="B14:H14"/>
    <mergeCell ref="H7:H12"/>
  </mergeCells>
  <conditionalFormatting sqref="B7:B12">
    <cfRule type="containsBlanks" dxfId="12" priority="39">
      <formula>LEN(TRIM(B7))=0</formula>
    </cfRule>
  </conditionalFormatting>
  <conditionalFormatting sqref="B7:B12">
    <cfRule type="cellIs" dxfId="11" priority="34" operator="greaterThanOrEqual">
      <formula>1</formula>
    </cfRule>
  </conditionalFormatting>
  <conditionalFormatting sqref="D7:D12">
    <cfRule type="containsBlanks" dxfId="10" priority="21">
      <formula>LEN(TRIM(D7))=0</formula>
    </cfRule>
  </conditionalFormatting>
  <conditionalFormatting sqref="P7:P9 P12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N7:N9 N12">
    <cfRule type="notContainsBlanks" dxfId="7" priority="17">
      <formula>LEN(TRIM(N7))&gt;0</formula>
    </cfRule>
    <cfRule type="containsBlanks" dxfId="6" priority="18">
      <formula>LEN(TRIM(N7))=0</formula>
    </cfRule>
  </conditionalFormatting>
  <conditionalFormatting sqref="N7:N9 N12">
    <cfRule type="notContainsBlanks" dxfId="5" priority="16">
      <formula>LEN(TRIM(N7))&gt;0</formula>
    </cfRule>
  </conditionalFormatting>
  <conditionalFormatting sqref="P10:P11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N10:N11">
    <cfRule type="notContainsBlanks" dxfId="2" priority="12">
      <formula>LEN(TRIM(N10))&gt;0</formula>
    </cfRule>
    <cfRule type="containsBlanks" dxfId="1" priority="13">
      <formula>LEN(TRIM(N10))=0</formula>
    </cfRule>
  </conditionalFormatting>
  <conditionalFormatting sqref="N10:N11">
    <cfRule type="notContainsBlanks" dxfId="0" priority="11">
      <formula>LEN(TRIM(N10))&gt;0</formula>
    </cfRule>
  </conditionalFormatting>
  <dataValidations disablePrompts="1" count="1">
    <dataValidation type="list" showInputMessage="1" showErrorMessage="1" sqref="E7:E12">
      <formula1>"ks,bal,sada,"</formula1>
    </dataValidation>
  </dataValidations>
  <pageMargins left="0.15748031496062992" right="0.15748031496062992" top="0.39370078740157483" bottom="0.52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2018-01-22T07:48:07Z</cp:lastPrinted>
  <dcterms:created xsi:type="dcterms:W3CDTF">2014-03-05T12:43:32Z</dcterms:created>
  <dcterms:modified xsi:type="dcterms:W3CDTF">2018-01-23T09:29:28Z</dcterms:modified>
</cp:coreProperties>
</file>