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39"/>
  </bookViews>
  <sheets>
    <sheet name="Software" sheetId="1" r:id="rId1"/>
  </sheets>
  <definedNames>
    <definedName name="_xlnm.Print_Area" localSheetId="0">Software!$B$1:$O$10</definedName>
    <definedName name="Print_Area_0" localSheetId="0">Software!$B$1:$O$10</definedName>
  </definedNames>
  <calcPr calcId="145621"/>
</workbook>
</file>

<file path=xl/calcChain.xml><?xml version="1.0" encoding="utf-8"?>
<calcChain xmlns="http://schemas.openxmlformats.org/spreadsheetml/2006/main">
  <c r="M7" i="1" l="1"/>
  <c r="N7" i="1" l="1"/>
  <c r="J7" i="1"/>
  <c r="K10" i="1" l="1"/>
  <c r="L10" i="1"/>
</calcChain>
</file>

<file path=xl/sharedStrings.xml><?xml version="1.0" encoding="utf-8"?>
<sst xmlns="http://schemas.openxmlformats.org/spreadsheetml/2006/main" count="30" uniqueCount="30">
  <si>
    <t>Vyplní se automaticky</t>
  </si>
  <si>
    <t>Vyplní dodavatel</t>
  </si>
  <si>
    <t>[DOPLNÍ DODAVATEL]</t>
  </si>
  <si>
    <t>Položka</t>
  </si>
  <si>
    <t>Název</t>
  </si>
  <si>
    <t>Množství</t>
  </si>
  <si>
    <t>Popis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</si>
  <si>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</si>
  <si>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</si>
  <si>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</si>
  <si>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</si>
  <si>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</si>
  <si>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</si>
  <si>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</si>
  <si>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</si>
  <si>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Měrná jednotka [MJ]</t>
  </si>
  <si>
    <t>Fakturace</t>
  </si>
  <si>
    <t>Samostatná faktura</t>
  </si>
  <si>
    <t>Kontaktní osoba 
k převzetí zboží</t>
  </si>
  <si>
    <t>Místo dodání</t>
  </si>
  <si>
    <t>Maximální cena za jednotlivé položky 
 v Kč BEZ DPH</t>
  </si>
  <si>
    <t>POZNÁMKA</t>
  </si>
  <si>
    <t>ANSYS Academic Research optiSLang (5 tasks) – Lease</t>
  </si>
  <si>
    <t>ks</t>
  </si>
  <si>
    <t>licence na období 15.2.2018-14.2.2019</t>
  </si>
  <si>
    <t>Plovoucí Licence sw. Optislang 12 měs., na období 15.2.2018-14.2.2019.</t>
  </si>
  <si>
    <t>Ing. Miroslav Horák, Ph.D.,
Tel.: 37763 2340</t>
  </si>
  <si>
    <t xml:space="preserve">Technická 8,
306 14 Plzeň,
Fakulta aplikovaných věd -
Katedra mechaniky </t>
  </si>
  <si>
    <t>Software III 001 - 2018 (SW-(III.)-001-2018)</t>
  </si>
  <si>
    <t>Priloha_c._1_Smlouvy_SW_technicka_specifikace_SW-(III.)-001-2018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</si>
</sst>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,&quot;Kč&quot;"/>
    <numFmt numFmtId="165" formatCode="_-* #,##0.00\ &quot;Kč&quot;_-;\-* #,##0.00\ &quot;Kč&quot;_-;_-* &quot; &quot;??,_-;_-@_-"/>
    <numFmt numFmtId="166" formatCode="#,##0.00\ &quot;Kč&quot;"/>
  </numFmts>
  <fonts count="11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3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85FFBC"/>
        <bgColor rgb="FF8FFFC2"/>
      </patternFill>
    </fill>
    <fill>
      <patternFill patternType="solid">
        <fgColor rgb="FFC9F1FF"/>
        <bgColor rgb="FFDDE9F7"/>
      </patternFill>
    </fill>
    <fill>
      <patternFill patternType="solid">
        <fgColor rgb="FFFFFFB7"/>
        <bgColor rgb="FFFFFFFF"/>
      </patternFill>
    </fill>
    <fill>
      <patternFill patternType="solid">
        <fgColor rgb="FFDDE9F7"/>
        <bgColor rgb="FFC9F1FF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9F1FF"/>
        <bgColor rgb="FFC6D9F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Protection="1"/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4"/>
    </xf>
    <xf numFmtId="0" fontId="7" fillId="2" borderId="3" xfId="0" applyFont="1" applyFill="1" applyBorder="1" applyAlignment="1" applyProtection="1">
      <alignment horizontal="center" vertical="center" textRotation="90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Border="1" applyAlignment="1" applyProtection="1">
      <alignment horizontal="right" vertical="center" indent="4"/>
    </xf>
    <xf numFmtId="0" fontId="7" fillId="5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164" fontId="8" fillId="0" borderId="0" xfId="0" applyNumberFormat="1" applyFont="1" applyBorder="1" applyAlignment="1" applyProtection="1">
      <alignment horizontal="right" vertical="center" indent="4"/>
    </xf>
    <xf numFmtId="165" fontId="0" fillId="0" borderId="4" xfId="0" applyNumberFormat="1" applyBorder="1" applyAlignment="1" applyProtection="1">
      <alignment horizontal="right" vertical="center" indent="1"/>
    </xf>
    <xf numFmtId="166" fontId="0" fillId="6" borderId="4" xfId="0" applyNumberFormat="1" applyFill="1" applyBorder="1" applyAlignment="1" applyProtection="1">
      <alignment horizontal="right" vertical="center" indent="1"/>
    </xf>
    <xf numFmtId="166" fontId="9" fillId="0" borderId="3" xfId="0" applyNumberFormat="1" applyFont="1" applyFill="1" applyBorder="1" applyAlignment="1" applyProtection="1">
      <alignment horizontal="center" vertical="center"/>
    </xf>
    <xf numFmtId="166" fontId="0" fillId="0" borderId="7" xfId="0" applyNumberFormat="1" applyFill="1" applyBorder="1" applyAlignment="1" applyProtection="1">
      <alignment horizontal="right" vertical="center" indent="1"/>
    </xf>
    <xf numFmtId="166" fontId="10" fillId="7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4" xfId="0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1" xfId="0" applyBorder="1" applyProtection="1"/>
    <xf numFmtId="0" fontId="0" fillId="0" borderId="0" xfId="0" applyFont="1" applyAlignment="1" applyProtection="1">
      <alignment horizontal="left" vertical="top" wrapText="1" indent="4"/>
    </xf>
    <xf numFmtId="0" fontId="2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0" fillId="4" borderId="1" xfId="0" applyFill="1" applyBorder="1" applyProtection="1"/>
    <xf numFmtId="0" fontId="0" fillId="0" borderId="0" xfId="0" applyFont="1" applyBorder="1" applyAlignment="1" applyProtection="1">
      <alignment horizontal="left" vertical="center" indent="4"/>
    </xf>
    <xf numFmtId="164" fontId="0" fillId="0" borderId="0" xfId="0" applyNumberFormat="1" applyProtection="1"/>
    <xf numFmtId="2" fontId="0" fillId="2" borderId="8" xfId="0" applyNumberFormat="1" applyFill="1" applyBorder="1" applyAlignment="1" applyProtection="1">
      <alignment horizontal="center" vertical="center" wrapText="1"/>
    </xf>
    <xf numFmtId="0" fontId="0" fillId="8" borderId="4" xfId="0" applyFont="1" applyFill="1" applyBorder="1" applyAlignment="1" applyProtection="1">
      <alignment horizontal="center" vertical="center" wrapText="1"/>
    </xf>
    <xf numFmtId="3" fontId="0" fillId="8" borderId="4" xfId="0" applyNumberFormat="1" applyFill="1" applyBorder="1" applyAlignment="1" applyProtection="1">
      <alignment horizontal="center" vertical="center"/>
    </xf>
    <xf numFmtId="0" fontId="0" fillId="8" borderId="4" xfId="0" applyFont="1" applyFill="1" applyBorder="1" applyAlignment="1" applyProtection="1">
      <alignment horizontal="center" vertical="center"/>
    </xf>
    <xf numFmtId="0" fontId="0" fillId="8" borderId="4" xfId="0" applyFont="1" applyFill="1" applyBorder="1" applyAlignment="1" applyProtection="1">
      <alignment vertical="center" wrapText="1"/>
    </xf>
    <xf numFmtId="0" fontId="0" fillId="3" borderId="7" xfId="0" applyFill="1" applyBorder="1" applyAlignment="1" applyProtection="1">
      <alignment horizontal="center" vertical="center" wrapText="1"/>
    </xf>
    <xf numFmtId="49" fontId="0" fillId="8" borderId="4" xfId="0" applyNumberFormat="1" applyFont="1" applyFill="1" applyBorder="1" applyAlignment="1" applyProtection="1">
      <alignment horizontal="center" vertical="center" wrapText="1"/>
    </xf>
    <xf numFmtId="0" fontId="0" fillId="8" borderId="7" xfId="0" applyFont="1" applyFill="1" applyBorder="1" applyAlignment="1" applyProtection="1">
      <alignment horizontal="center" vertical="center" wrapText="1"/>
    </xf>
    <xf numFmtId="166" fontId="0" fillId="0" borderId="0" xfId="0" applyNumberFormat="1" applyProtection="1"/>
    <xf numFmtId="0" fontId="0" fillId="0" borderId="0" xfId="0" applyAlignment="1" applyProtection="1"/>
    <xf numFmtId="0" fontId="0" fillId="0" borderId="6" xfId="0" applyBorder="1" applyAlignment="1" applyProtection="1"/>
    <xf numFmtId="0" fontId="0" fillId="0" borderId="0" xfId="0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right" vertical="center" indent="4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166" fontId="9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6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ont>
        <sz val="11"/>
        <color rgb="FF000000"/>
        <name val="Calibri"/>
      </font>
      <fill>
        <patternFill>
          <bgColor rgb="FF80F29B"/>
        </patternFill>
      </fill>
    </dxf>
    <dxf>
      <font>
        <sz val="11"/>
        <color rgb="FF000000"/>
        <name val="Calibri"/>
      </font>
      <fill>
        <patternFill>
          <bgColor rgb="FFFF9999"/>
        </patternFill>
      </fill>
    </dxf>
    <dxf>
      <font>
        <sz val="11"/>
        <color rgb="FF000000"/>
        <name val="Calibri"/>
      </font>
      <numFmt numFmtId="3" formatCode="#,##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80F29B"/>
      <rgbColor rgb="FF808080"/>
      <rgbColor rgb="FF9999FF"/>
      <rgbColor rgb="FF993366"/>
      <rgbColor rgb="FFFFFFB7"/>
      <rgbColor rgb="FFC9F1FF"/>
      <rgbColor rgb="FF660066"/>
      <rgbColor rgb="FFFF8080"/>
      <rgbColor rgb="FF0066CC"/>
      <rgbColor rgb="FF85FFB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9F7"/>
      <rgbColor rgb="FFCCFCC8"/>
      <rgbColor rgb="FFD2FABE"/>
      <rgbColor rgb="FF8FFFC2"/>
      <rgbColor rgb="FFFF9999"/>
      <rgbColor rgb="FFCC99FF"/>
      <rgbColor rgb="FFF9AEA1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zoomScaleNormal="100" workbookViewId="0">
      <selection activeCell="L7" sqref="L7"/>
    </sheetView>
  </sheetViews>
  <sheetFormatPr defaultRowHeight="15" x14ac:dyDescent="0.25"/>
  <cols>
    <col min="1" max="1" width="1.42578125" style="4"/>
    <col min="2" max="2" width="5.7109375" style="4"/>
    <col min="3" max="3" width="33.85546875" style="3" customWidth="1"/>
    <col min="4" max="4" width="9.7109375" style="7"/>
    <col min="5" max="5" width="9" style="7"/>
    <col min="6" max="6" width="36.28515625" style="3" customWidth="1"/>
    <col min="7" max="7" width="14.140625" style="3" customWidth="1"/>
    <col min="8" max="8" width="18.5703125" style="4"/>
    <col min="9" max="9" width="22.140625" style="3"/>
    <col min="10" max="10" width="17.7109375" style="3" hidden="1" customWidth="1"/>
    <col min="11" max="11" width="19.42578125" style="4" customWidth="1"/>
    <col min="12" max="12" width="19.85546875" style="4"/>
    <col min="13" max="13" width="21" style="4"/>
    <col min="14" max="14" width="21.85546875" style="4" customWidth="1"/>
    <col min="15" max="15" width="19.28515625" style="4" hidden="1" customWidth="1"/>
    <col min="16" max="16" width="11.42578125" style="4" bestFit="1" customWidth="1"/>
    <col min="17" max="17" width="10" style="4" bestFit="1" customWidth="1"/>
    <col min="18" max="1017" width="8.5703125" style="4"/>
    <col min="1018" max="16384" width="9.140625" style="4"/>
  </cols>
  <sheetData>
    <row r="1" spans="1:16" ht="24.6" customHeight="1" x14ac:dyDescent="0.25">
      <c r="B1" s="55" t="s">
        <v>28</v>
      </c>
      <c r="C1" s="55"/>
      <c r="D1" s="55"/>
      <c r="L1" s="56" t="s">
        <v>29</v>
      </c>
      <c r="M1" s="56"/>
      <c r="N1" s="56"/>
    </row>
    <row r="2" spans="1:16" ht="18.75" customHeight="1" x14ac:dyDescent="0.25">
      <c r="C2" s="4"/>
      <c r="D2" s="1"/>
      <c r="E2" s="2"/>
      <c r="G2" s="4"/>
      <c r="L2" s="24"/>
      <c r="N2" s="24"/>
      <c r="O2" s="25"/>
    </row>
    <row r="3" spans="1:16" ht="19.899999999999999" customHeight="1" x14ac:dyDescent="0.25">
      <c r="B3" s="26"/>
      <c r="C3" s="27" t="s">
        <v>0</v>
      </c>
      <c r="D3" s="28"/>
      <c r="E3" s="28"/>
      <c r="F3" s="28"/>
      <c r="G3" s="29"/>
      <c r="H3" s="24"/>
      <c r="I3" s="30"/>
      <c r="J3" s="30"/>
      <c r="K3" s="24"/>
      <c r="L3" s="24"/>
      <c r="N3" s="24"/>
    </row>
    <row r="4" spans="1:16" ht="19.899999999999999" customHeight="1" thickBot="1" x14ac:dyDescent="0.3">
      <c r="B4" s="31"/>
      <c r="C4" s="32" t="s">
        <v>1</v>
      </c>
      <c r="D4" s="28"/>
      <c r="E4" s="28"/>
      <c r="F4" s="28"/>
      <c r="G4" s="24"/>
      <c r="H4" s="24"/>
      <c r="K4" s="24"/>
      <c r="L4" s="24"/>
      <c r="N4" s="24"/>
    </row>
    <row r="5" spans="1:16" ht="32.25" customHeight="1" thickBot="1" x14ac:dyDescent="0.3">
      <c r="B5" s="5"/>
      <c r="C5" s="6"/>
      <c r="J5" s="9"/>
      <c r="L5" s="8" t="s">
        <v>2</v>
      </c>
    </row>
    <row r="6" spans="1:16" ht="61.5" thickTop="1" thickBot="1" x14ac:dyDescent="0.3">
      <c r="B6" s="10" t="s">
        <v>3</v>
      </c>
      <c r="C6" s="11" t="s">
        <v>4</v>
      </c>
      <c r="D6" s="11" t="s">
        <v>5</v>
      </c>
      <c r="E6" s="11" t="s">
        <v>15</v>
      </c>
      <c r="F6" s="11" t="s">
        <v>6</v>
      </c>
      <c r="G6" s="11" t="s">
        <v>16</v>
      </c>
      <c r="H6" s="12" t="s">
        <v>18</v>
      </c>
      <c r="I6" s="11" t="s">
        <v>19</v>
      </c>
      <c r="J6" s="11" t="s">
        <v>20</v>
      </c>
      <c r="K6" s="11" t="s">
        <v>7</v>
      </c>
      <c r="L6" s="13" t="s">
        <v>8</v>
      </c>
      <c r="M6" s="12" t="s">
        <v>9</v>
      </c>
      <c r="N6" s="12" t="s">
        <v>10</v>
      </c>
      <c r="O6" s="11" t="s">
        <v>21</v>
      </c>
    </row>
    <row r="7" spans="1:16" ht="105" customHeight="1" thickTop="1" thickBot="1" x14ac:dyDescent="0.3">
      <c r="A7" s="33"/>
      <c r="B7" s="34">
        <v>1</v>
      </c>
      <c r="C7" s="35" t="s">
        <v>22</v>
      </c>
      <c r="D7" s="36">
        <v>1</v>
      </c>
      <c r="E7" s="37" t="s">
        <v>23</v>
      </c>
      <c r="F7" s="38" t="s">
        <v>25</v>
      </c>
      <c r="G7" s="39" t="s">
        <v>17</v>
      </c>
      <c r="H7" s="35" t="s">
        <v>26</v>
      </c>
      <c r="I7" s="40" t="s">
        <v>27</v>
      </c>
      <c r="J7" s="21">
        <f>D7*K7</f>
        <v>65622</v>
      </c>
      <c r="K7" s="19">
        <v>65622</v>
      </c>
      <c r="L7" s="22"/>
      <c r="M7" s="18">
        <f>D7*L7</f>
        <v>0</v>
      </c>
      <c r="N7" s="23" t="str">
        <f t="shared" ref="N7" si="0">IF(ISNUMBER(L7), IF(L7&gt;K7,"NEVYHOVUJE","VYHOVUJE")," ")</f>
        <v xml:space="preserve"> </v>
      </c>
      <c r="O7" s="41" t="s">
        <v>24</v>
      </c>
      <c r="P7" s="42"/>
    </row>
    <row r="8" spans="1:16" ht="13.5" customHeight="1" thickTop="1" thickBot="1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  <c r="N8" s="43"/>
      <c r="O8" s="43"/>
    </row>
    <row r="9" spans="1:16" ht="67.5" customHeight="1" thickTop="1" thickBot="1" x14ac:dyDescent="0.3">
      <c r="B9" s="49" t="s">
        <v>11</v>
      </c>
      <c r="C9" s="49"/>
      <c r="D9" s="49"/>
      <c r="E9" s="49"/>
      <c r="F9" s="49"/>
      <c r="G9" s="49"/>
      <c r="H9" s="45"/>
      <c r="I9" s="45"/>
      <c r="J9" s="14"/>
      <c r="K9" s="15" t="s">
        <v>12</v>
      </c>
      <c r="L9" s="50" t="s">
        <v>13</v>
      </c>
      <c r="M9" s="50"/>
      <c r="N9" s="50"/>
      <c r="O9" s="46"/>
    </row>
    <row r="10" spans="1:16" ht="36" customHeight="1" thickTop="1" thickBot="1" x14ac:dyDescent="0.3">
      <c r="B10" s="51" t="s">
        <v>14</v>
      </c>
      <c r="C10" s="51"/>
      <c r="D10" s="51"/>
      <c r="E10" s="51"/>
      <c r="F10" s="51"/>
      <c r="G10" s="47"/>
      <c r="H10" s="16"/>
      <c r="I10" s="16"/>
      <c r="J10" s="17"/>
      <c r="K10" s="20">
        <f>SUM(J7:J7)</f>
        <v>65622</v>
      </c>
      <c r="L10" s="52">
        <f>SUM(M7:M7)</f>
        <v>0</v>
      </c>
      <c r="M10" s="53"/>
      <c r="N10" s="54"/>
      <c r="O10" s="48"/>
    </row>
    <row r="11" spans="1:16" ht="39.75" customHeight="1" thickTop="1" x14ac:dyDescent="0.25"/>
    <row r="12" spans="1:16" ht="19.899999999999999" customHeight="1" x14ac:dyDescent="0.25"/>
    <row r="13" spans="1:16" ht="71.25" customHeight="1" x14ac:dyDescent="0.25"/>
    <row r="14" spans="1:16" ht="36" customHeight="1" x14ac:dyDescent="0.25"/>
    <row r="15" spans="1:16" ht="14.25" customHeight="1" x14ac:dyDescent="0.25"/>
    <row r="16" spans="1:16" ht="14.25" customHeight="1" x14ac:dyDescent="0.25"/>
    <row r="17" ht="14.25" customHeight="1" x14ac:dyDescent="0.25"/>
    <row r="18" ht="14.25" customHeight="1" x14ac:dyDescent="0.25"/>
  </sheetData>
  <sheetProtection password="F79C" sheet="1" objects="1" scenarios="1" selectLockedCells="1"/>
  <mergeCells count="6">
    <mergeCell ref="B9:G9"/>
    <mergeCell ref="L9:N9"/>
    <mergeCell ref="B10:F10"/>
    <mergeCell ref="L10:N10"/>
    <mergeCell ref="B1:D1"/>
    <mergeCell ref="L1:N1"/>
  </mergeCells>
  <conditionalFormatting sqref="B7">
    <cfRule type="cellIs" dxfId="5" priority="5" operator="greaterThanOrEqual">
      <formula>1</formula>
    </cfRule>
  </conditionalFormatting>
  <conditionalFormatting sqref="N7">
    <cfRule type="cellIs" dxfId="4" priority="24" operator="equal">
      <formula>"NEVYHOVUJE"</formula>
    </cfRule>
    <cfRule type="cellIs" dxfId="3" priority="25" operator="equal">
      <formula>"VYHOVUJE"</formula>
    </cfRule>
  </conditionalFormatting>
  <conditionalFormatting sqref="L7">
    <cfRule type="notContainsBlanks" dxfId="2" priority="2">
      <formula>LEN(TRIM(L7))&gt;0</formula>
    </cfRule>
    <cfRule type="containsBlanks" dxfId="1" priority="3">
      <formula>LEN(TRIM(L7))=0</formula>
    </cfRule>
  </conditionalFormatting>
  <conditionalFormatting sqref="L7">
    <cfRule type="notContainsBlanks" dxfId="0" priority="1">
      <formula>LEN(TRIM(L7))&gt;0</formula>
    </cfRule>
  </conditionalFormatting>
  <dataValidations count="1">
    <dataValidation type="list" showInputMessage="1" showErrorMessage="1" sqref="E7">
      <formula1>"ks,sada,počet licencí,rok,let,měsíců"</formula1>
      <formula2>0</formula2>
    </dataValidation>
  </dataValidations>
  <pageMargins left="0.15748031496062992" right="0.15748031496062992" top="0.47" bottom="0.35433070866141736" header="0.15748031496062992" footer="0.51181102362204722"/>
  <pageSetup paperSize="9" scale="43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Software</vt:lpstr>
      <vt:lpstr>Software!Oblast_tisku</vt:lpstr>
      <vt:lpstr>Software!Print_Area_0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revision>2</cp:revision>
  <cp:lastPrinted>2018-01-10T10:28:09Z</cp:lastPrinted>
  <dcterms:created xsi:type="dcterms:W3CDTF">2014-03-05T12:43:32Z</dcterms:created>
  <dcterms:modified xsi:type="dcterms:W3CDTF">2018-01-22T11:04:49Z</dcterms:modified>
  <dc:language>cs-CZ</dc:language>
</cp:coreProperties>
</file>