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165" windowWidth="24240" windowHeight="12675" tabRatio="939" activeTab="0"/>
  </bookViews>
  <sheets>
    <sheet name="Nábytek" sheetId="22" r:id="rId1"/>
  </sheets>
  <definedNames>
    <definedName name="_xlnm.Print_Area" localSheetId="0">'Nábytek'!$B$1:$Q$13</definedName>
  </definedNames>
  <calcPr calcId="145621"/>
</workbook>
</file>

<file path=xl/sharedStrings.xml><?xml version="1.0" encoding="utf-8"?>
<sst xmlns="http://schemas.openxmlformats.org/spreadsheetml/2006/main" count="58" uniqueCount="50">
  <si>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</si>
  <si>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</si>
  <si>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</si>
  <si>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</si>
  <si>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</si>
  <si>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</si>
  <si>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</si>
  <si>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</si>
  <si>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</si>
  <si>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</si>
  <si>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</si>
  <si>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</si>
  <si>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</si>
  <si>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</si>
  <si>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Ilustrační obrázek</t>
  </si>
  <si>
    <t xml:space="preserve">Název </t>
  </si>
  <si>
    <t xml:space="preserve">Měrná jednotka [MJ] </t>
  </si>
  <si>
    <t xml:space="preserve">Popis </t>
  </si>
  <si>
    <t xml:space="preserve">Fakturace </t>
  </si>
  <si>
    <t>Samostatná faktura</t>
  </si>
  <si>
    <t>Obchodní podmínky NAD RÁMEC STANDARDNÍCH 
obchodních podmínek</t>
  </si>
  <si>
    <t xml:space="preserve">Kontaktní osoba 
k převzetí zboží </t>
  </si>
  <si>
    <t xml:space="preserve">Místo dodání </t>
  </si>
  <si>
    <t>Maximální cena za jednotlivé položky 
 v Kč BEZ DPH</t>
  </si>
  <si>
    <t>Kancelářská židle</t>
  </si>
  <si>
    <t>Nábytek pro ZČU 021 - 2017 (N-021-2017)</t>
  </si>
  <si>
    <t>Priloha_c._1_Kupni_smlouvy_technicka_specifikace_N-021-2017</t>
  </si>
  <si>
    <t>Synchronní mechanismus. 
Čalouněný sedák s výplní z latexové pěny.
Výškově stavitelný vysoký opěrák z prodyšné síťoviny.
Stavitelné područky, nastavitelná opěrka hlavy z prodyšné síťoviny. 
Plynový píst, kovový chromovaný kříž.
Kolečka na koberec 65mm. 
Využití pro uživatele s výškou min. 130 – 190 cm a hmotností min.  130 kg.
Rozměry: šířka 65 cm +/- 3cm, výška sedáku 43 - 53 cm, hloubka sedáku 47 cm +/- 3cm. 
Posuv sedáku a nastavení úhlu sedáku, látkové provedení.
Blokace mechanizmu. 
Záruka 3 roky. 
Židle musí splňovat základní kritéria na ergonomické sezení krátkodobé i dlouhodobé u PC či jiným pracovním účelům. 
Barva se preferuje černá.</t>
  </si>
  <si>
    <t xml:space="preserve">Křeslo ke konferenčnímu stolku   </t>
  </si>
  <si>
    <t>Kancelářská židle otočná</t>
  </si>
  <si>
    <t>Záruka na zboží 36 měsíců.
Cena včetně montáže a dodání do kanceláře.</t>
  </si>
  <si>
    <t>Vendula Milotová,
Tel.: 37763 1903</t>
  </si>
  <si>
    <t>Univerzitní 20, 
306 14 Plzeň,
Odbor celoživotního vzdělávání -
Celoživotní a distanční vzdělávání  (přízemí budovy CIV)</t>
  </si>
  <si>
    <t>Ing. Hana Perglerová, 
Tel.: 37763 1043,
725 816 893</t>
  </si>
  <si>
    <t>Univerzitní 8,
306 14 Plzeň,
Rektor, 
UR408</t>
  </si>
  <si>
    <t>Cena včetně montáže a doručení do kanceláře.</t>
  </si>
  <si>
    <r>
      <t xml:space="preserve">Kancelářská židle musí splňovat základní kritéria na kvalitní ergonomické sezení, a to jak na krátkodobé sezení, tak i na dlouhodobé sezení u počítače, či jiným pracovním účelům.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Síťovina na opěráku v černé barvě, bederní opěrka stavitelná, čalouněný sedák v černém látkovém potahu, stavitelná opěrka hlavy černý potah, synchronní mechanismus s váhovou regulací, plynový  píst standardní, kovový kříž, výškově stavitelné područky. 
Kolečka o velikosti 65 mm (základní kolečka - koberec).
Možnost nastavení úhlu sedáku a opěráku.
Možnost  aretace v 5 polohách.
Nastavování odporu houpání v závislosti na hmotnosti uživatele.
Systém zajišťující zabránění samovolného navrácení opěráku při odjištění funkce naklápění.
Jednou pákou nastavování výšky sedu, druhou pákou nastavování houpání a aretace, třetí pákou možnost nastavení hloubkového posuvu sedáku.
Područky nastavitelné do výšky i do šířky.
Hlavová opěrka nastavitelná jak výškově, tak náklonem.
Bederní opěrka stavitelná (možnost nastavování tlaku na bederní oblast zad).
Využití pro uživatele s výškou 140 – 190 cm a hmotností min. do 130 kg.</t>
    </r>
  </si>
  <si>
    <t>Kancelářské židle</t>
  </si>
  <si>
    <t xml:space="preserve">Obchodní název + typ + délka záruky </t>
  </si>
  <si>
    <t>Křeslo potah šedá tkanina (tmavší). 
Nohy přírodní dřevo. 
Nohy kónických tvarů. 
Sedák z polyeterové pěny, pásové pružení. 
Výška sedu 43 cm (+/-2cm), hloubka sedu 47 cm (+/-2cm).
Celkové rozměry š/v/h: 73x73x66 (+/-2cm). 
Nosnost min. 100 kg.</t>
  </si>
  <si>
    <t xml:space="preserve">Ing. Jindra Komrsková,
Tel.: 37763 1081,
606 665 167              </t>
  </si>
  <si>
    <t xml:space="preserve">Univerzitní 22,
306 14 Plzeň, 
FST, 
2. patro - UF 210 
</t>
  </si>
  <si>
    <t>Synchronní mechanismus s pětinásobnou aretací a možností nastavení síly protiváhy.
Možnost plynulé proměny úhlu sedáku a opěráku.
Plynulé nastavení výšky sedáku.
Možnost nastavení hloubky sedáku.
Sedák čalouněný - na sedáku použita studená pěna.
Výškově nastavitelný opěrák s mechanickým uzamykáním.
Opěrák prodyšný - černá nebo šedá síťovina.
Výškově nastavitelná bederný výztuha.
Výškově a úhlově nastavitelný podhlavník.
Výškově nastavitelné područky.
Černý nylonový kříž.
Kolečka nylonová .
Nosnost min. 130 kg.</t>
  </si>
  <si>
    <t>Iva Kučerová, 
Tel.: 37763 7561</t>
  </si>
  <si>
    <t xml:space="preserve">
Sady Pětatřicátníků 14, 301 00 Plzeň,
Fakulta právnická -
Katedra finančního práva a národního hospodářství ,
PC312
</t>
  </si>
  <si>
    <t xml:space="preserve">Záruka na zboží 60 měsíců. 
Cena včetně montáže a dodání do kanceláře.
</t>
  </si>
  <si>
    <t>Game šéf VIP exklusiv
synchro s posuvem
područky P44
síťovaná záda
potah sedáku Bondai 
chromový kříž a píst
pogumovaná kolečka
výrobce Alba ČR
záruka 5 let</t>
  </si>
  <si>
    <t>Wind Wood
výrobce Antares
záruka 5 let</t>
  </si>
  <si>
    <t>Game šéf VIP
synchro s posuvem
područky P44
síťovaná záda
potah sedáku Bondai 
výrobce Alba ČR
záruka 5 let</t>
  </si>
  <si>
    <t xml:space="preserve">DIKE SP
kovový kříž
výrobce Office Pro
záruka 5 let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</si>
</sst>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justify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10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8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6</xdr:row>
      <xdr:rowOff>142875</xdr:rowOff>
    </xdr:from>
    <xdr:to>
      <xdr:col>6</xdr:col>
      <xdr:colOff>1990725</xdr:colOff>
      <xdr:row>6</xdr:row>
      <xdr:rowOff>2981325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2352675"/>
          <a:ext cx="1933575" cy="2828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</xdr:colOff>
      <xdr:row>7</xdr:row>
      <xdr:rowOff>771525</xdr:rowOff>
    </xdr:from>
    <xdr:to>
      <xdr:col>6</xdr:col>
      <xdr:colOff>2009775</xdr:colOff>
      <xdr:row>7</xdr:row>
      <xdr:rowOff>2600325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6067425"/>
          <a:ext cx="1990725" cy="1819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</xdr:colOff>
      <xdr:row>8</xdr:row>
      <xdr:rowOff>85725</xdr:rowOff>
    </xdr:from>
    <xdr:to>
      <xdr:col>6</xdr:col>
      <xdr:colOff>1990725</xdr:colOff>
      <xdr:row>8</xdr:row>
      <xdr:rowOff>2009775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63175" y="9267825"/>
          <a:ext cx="1962150" cy="1914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zoomScale="70" zoomScaleNormal="70" workbookViewId="0" topLeftCell="A9">
      <selection activeCell="O10" sqref="O10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37.8515625" style="6" customWidth="1"/>
    <col min="4" max="4" width="9.7109375" style="83" customWidth="1"/>
    <col min="5" max="5" width="9.00390625" style="10" customWidth="1"/>
    <col min="6" max="6" width="88.28125" style="6" customWidth="1"/>
    <col min="7" max="7" width="30.57421875" style="6" customWidth="1"/>
    <col min="8" max="8" width="23.00390625" style="84" customWidth="1"/>
    <col min="9" max="9" width="22.140625" style="84" customWidth="1"/>
    <col min="10" max="10" width="22.28125" style="11" customWidth="1"/>
    <col min="11" max="11" width="18.57421875" style="53" customWidth="1"/>
    <col min="12" max="12" width="22.140625" style="84" customWidth="1"/>
    <col min="13" max="13" width="17.7109375" style="84" hidden="1" customWidth="1"/>
    <col min="14" max="14" width="19.140625" style="53" customWidth="1"/>
    <col min="15" max="15" width="19.28125" style="53" customWidth="1"/>
    <col min="16" max="16" width="21.00390625" style="53" customWidth="1"/>
    <col min="17" max="17" width="18.28125" style="53" customWidth="1"/>
    <col min="18" max="18" width="11.421875" style="53" bestFit="1" customWidth="1"/>
    <col min="19" max="16384" width="9.140625" style="53" customWidth="1"/>
  </cols>
  <sheetData>
    <row r="1" spans="2:13" s="11" customFormat="1" ht="24.6" customHeight="1">
      <c r="B1" s="87" t="s">
        <v>25</v>
      </c>
      <c r="C1" s="87"/>
      <c r="D1" s="87"/>
      <c r="E1" s="10"/>
      <c r="F1" s="6"/>
      <c r="G1" s="6"/>
      <c r="H1" s="6"/>
      <c r="I1" s="6"/>
      <c r="L1" s="6"/>
      <c r="M1" s="6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88" t="s">
        <v>26</v>
      </c>
      <c r="P2" s="88"/>
      <c r="Q2" s="88"/>
    </row>
    <row r="3" spans="2:17" s="11" customFormat="1" ht="19.9" customHeight="1">
      <c r="B3" s="39"/>
      <c r="C3" s="40" t="s">
        <v>4</v>
      </c>
      <c r="D3" s="41"/>
      <c r="E3" s="41"/>
      <c r="F3" s="41"/>
      <c r="G3" s="41"/>
      <c r="H3" s="90"/>
      <c r="I3" s="90"/>
      <c r="J3" s="90"/>
      <c r="K3" s="42"/>
      <c r="L3" s="43"/>
      <c r="M3" s="43"/>
      <c r="N3" s="42"/>
      <c r="O3" s="42"/>
      <c r="Q3" s="42"/>
    </row>
    <row r="4" spans="2:17" s="11" customFormat="1" ht="19.9" customHeight="1" thickBot="1">
      <c r="B4" s="44"/>
      <c r="C4" s="40" t="s">
        <v>11</v>
      </c>
      <c r="D4" s="41"/>
      <c r="E4" s="41"/>
      <c r="F4" s="41"/>
      <c r="G4" s="41"/>
      <c r="H4" s="41"/>
      <c r="I4" s="42"/>
      <c r="J4" s="42"/>
      <c r="K4" s="42"/>
      <c r="L4" s="6"/>
      <c r="M4" s="6"/>
      <c r="N4" s="42"/>
      <c r="O4" s="42"/>
      <c r="Q4" s="42"/>
    </row>
    <row r="5" spans="2:15" s="11" customFormat="1" ht="30.75" thickBot="1">
      <c r="B5" s="8"/>
      <c r="C5" s="9"/>
      <c r="D5" s="10"/>
      <c r="E5" s="10"/>
      <c r="F5" s="6"/>
      <c r="G5" s="6"/>
      <c r="H5" s="15" t="s">
        <v>10</v>
      </c>
      <c r="I5" s="6"/>
      <c r="L5" s="6"/>
      <c r="M5" s="12"/>
      <c r="O5" s="18" t="s">
        <v>10</v>
      </c>
    </row>
    <row r="6" spans="2:17" s="11" customFormat="1" ht="61.5" thickBot="1" thickTop="1">
      <c r="B6" s="13" t="s">
        <v>1</v>
      </c>
      <c r="C6" s="19" t="s">
        <v>15</v>
      </c>
      <c r="D6" s="19" t="s">
        <v>0</v>
      </c>
      <c r="E6" s="19" t="s">
        <v>16</v>
      </c>
      <c r="F6" s="19" t="s">
        <v>17</v>
      </c>
      <c r="G6" s="19" t="s">
        <v>14</v>
      </c>
      <c r="H6" s="17" t="s">
        <v>38</v>
      </c>
      <c r="I6" s="19" t="s">
        <v>18</v>
      </c>
      <c r="J6" s="19" t="s">
        <v>20</v>
      </c>
      <c r="K6" s="38" t="s">
        <v>21</v>
      </c>
      <c r="L6" s="19" t="s">
        <v>22</v>
      </c>
      <c r="M6" s="19" t="s">
        <v>23</v>
      </c>
      <c r="N6" s="19" t="s">
        <v>5</v>
      </c>
      <c r="O6" s="16" t="s">
        <v>6</v>
      </c>
      <c r="P6" s="19" t="s">
        <v>7</v>
      </c>
      <c r="Q6" s="19" t="s">
        <v>8</v>
      </c>
    </row>
    <row r="7" spans="1:18" ht="243" customHeight="1" thickBot="1" thickTop="1">
      <c r="A7" s="45"/>
      <c r="B7" s="46">
        <v>1</v>
      </c>
      <c r="C7" s="47" t="s">
        <v>24</v>
      </c>
      <c r="D7" s="48">
        <v>3</v>
      </c>
      <c r="E7" s="49" t="s">
        <v>13</v>
      </c>
      <c r="F7" s="50" t="s">
        <v>27</v>
      </c>
      <c r="G7" s="50"/>
      <c r="H7" s="85" t="s">
        <v>46</v>
      </c>
      <c r="I7" s="51" t="s">
        <v>19</v>
      </c>
      <c r="J7" s="52" t="s">
        <v>30</v>
      </c>
      <c r="K7" s="51" t="s">
        <v>31</v>
      </c>
      <c r="L7" s="51" t="s">
        <v>32</v>
      </c>
      <c r="M7" s="22">
        <f>D7*N7</f>
        <v>24000</v>
      </c>
      <c r="N7" s="23">
        <v>8000</v>
      </c>
      <c r="O7" s="24">
        <v>6400</v>
      </c>
      <c r="P7" s="25">
        <f>D7*O7</f>
        <v>19200</v>
      </c>
      <c r="Q7" s="26" t="str">
        <f>IF(ISNUMBER(O7),IF(O7&gt;N7,"NEVYHOVUJE","VYHOVUJE")," ")</f>
        <v>VYHOVUJE</v>
      </c>
      <c r="R7" s="45"/>
    </row>
    <row r="8" spans="1:18" ht="306" customHeight="1" thickBot="1" thickTop="1">
      <c r="A8" s="45"/>
      <c r="B8" s="54">
        <v>2</v>
      </c>
      <c r="C8" s="55" t="s">
        <v>37</v>
      </c>
      <c r="D8" s="56">
        <v>1</v>
      </c>
      <c r="E8" s="57" t="s">
        <v>13</v>
      </c>
      <c r="F8" s="58" t="s">
        <v>36</v>
      </c>
      <c r="G8" s="59"/>
      <c r="H8" s="86" t="s">
        <v>49</v>
      </c>
      <c r="I8" s="60" t="s">
        <v>19</v>
      </c>
      <c r="J8" s="61" t="s">
        <v>45</v>
      </c>
      <c r="K8" s="60" t="s">
        <v>33</v>
      </c>
      <c r="L8" s="60" t="s">
        <v>34</v>
      </c>
      <c r="M8" s="28">
        <f>D8*N8</f>
        <v>6000</v>
      </c>
      <c r="N8" s="29">
        <v>6000</v>
      </c>
      <c r="O8" s="30">
        <v>5750</v>
      </c>
      <c r="P8" s="31">
        <f>D8*O8</f>
        <v>5750</v>
      </c>
      <c r="Q8" s="32" t="str">
        <f aca="true" t="shared" si="0" ref="Q8:Q9">IF(ISNUMBER(O8),IF(O8&gt;N8,"NEVYHOVUJE","VYHOVUJE")," ")</f>
        <v>VYHOVUJE</v>
      </c>
      <c r="R8" s="45"/>
    </row>
    <row r="9" spans="1:18" ht="200.25" customHeight="1" thickBot="1">
      <c r="A9" s="45"/>
      <c r="B9" s="54">
        <v>3</v>
      </c>
      <c r="C9" s="55" t="s">
        <v>28</v>
      </c>
      <c r="D9" s="56">
        <v>2</v>
      </c>
      <c r="E9" s="57" t="s">
        <v>13</v>
      </c>
      <c r="F9" s="59" t="s">
        <v>39</v>
      </c>
      <c r="G9" s="59"/>
      <c r="H9" s="27" t="s">
        <v>47</v>
      </c>
      <c r="I9" s="60" t="s">
        <v>19</v>
      </c>
      <c r="J9" s="61" t="s">
        <v>35</v>
      </c>
      <c r="K9" s="60" t="s">
        <v>40</v>
      </c>
      <c r="L9" s="60" t="s">
        <v>41</v>
      </c>
      <c r="M9" s="28">
        <f>D9*N9</f>
        <v>8000</v>
      </c>
      <c r="N9" s="29">
        <v>4000</v>
      </c>
      <c r="O9" s="30">
        <v>3920</v>
      </c>
      <c r="P9" s="31">
        <f>D9*O9</f>
        <v>7840</v>
      </c>
      <c r="Q9" s="32" t="str">
        <f t="shared" si="0"/>
        <v>VYHOVUJE</v>
      </c>
      <c r="R9" s="45"/>
    </row>
    <row r="10" spans="2:18" ht="221.25" customHeight="1" thickBot="1" thickTop="1">
      <c r="B10" s="62">
        <v>4</v>
      </c>
      <c r="C10" s="63" t="s">
        <v>29</v>
      </c>
      <c r="D10" s="64">
        <v>1</v>
      </c>
      <c r="E10" s="65" t="s">
        <v>13</v>
      </c>
      <c r="F10" s="66" t="s">
        <v>42</v>
      </c>
      <c r="G10" s="66"/>
      <c r="H10" s="85" t="s">
        <v>48</v>
      </c>
      <c r="I10" s="67" t="s">
        <v>19</v>
      </c>
      <c r="J10" s="68" t="s">
        <v>35</v>
      </c>
      <c r="K10" s="67" t="s">
        <v>43</v>
      </c>
      <c r="L10" s="67" t="s">
        <v>44</v>
      </c>
      <c r="M10" s="33">
        <f>D10*N10</f>
        <v>5000</v>
      </c>
      <c r="N10" s="34">
        <v>5000</v>
      </c>
      <c r="O10" s="35">
        <v>4980</v>
      </c>
      <c r="P10" s="36">
        <f>D10*O10</f>
        <v>4980</v>
      </c>
      <c r="Q10" s="37" t="str">
        <f aca="true" t="shared" si="1" ref="Q10">IF(ISNUMBER(O10),IF(O10&gt;N10,"NEVYHOVUJE","VYHOVUJE")," ")</f>
        <v>VYHOVUJE</v>
      </c>
      <c r="R10" s="45"/>
    </row>
    <row r="11" spans="1:18" ht="13.5" customHeight="1" thickBot="1" thickTop="1">
      <c r="A11" s="69"/>
      <c r="B11" s="69"/>
      <c r="C11" s="70"/>
      <c r="D11" s="69"/>
      <c r="E11" s="70"/>
      <c r="F11" s="70"/>
      <c r="G11" s="70"/>
      <c r="H11" s="71"/>
      <c r="I11" s="69"/>
      <c r="J11" s="70"/>
      <c r="K11" s="69"/>
      <c r="L11" s="69"/>
      <c r="M11" s="69"/>
      <c r="N11" s="69"/>
      <c r="O11" s="69"/>
      <c r="P11" s="72"/>
      <c r="Q11" s="69"/>
      <c r="R11" s="45"/>
    </row>
    <row r="12" spans="1:17" ht="60.75" customHeight="1" thickBot="1" thickTop="1">
      <c r="A12" s="73"/>
      <c r="B12" s="97" t="s">
        <v>12</v>
      </c>
      <c r="C12" s="97"/>
      <c r="D12" s="97"/>
      <c r="E12" s="97"/>
      <c r="F12" s="97"/>
      <c r="G12" s="97"/>
      <c r="H12" s="97"/>
      <c r="I12" s="97"/>
      <c r="J12" s="74"/>
      <c r="K12" s="75"/>
      <c r="L12" s="75"/>
      <c r="M12" s="1"/>
      <c r="N12" s="20" t="s">
        <v>3</v>
      </c>
      <c r="O12" s="91" t="s">
        <v>9</v>
      </c>
      <c r="P12" s="92"/>
      <c r="Q12" s="93"/>
    </row>
    <row r="13" spans="1:17" ht="33" customHeight="1" thickBot="1" thickTop="1">
      <c r="A13" s="73"/>
      <c r="B13" s="89" t="s">
        <v>2</v>
      </c>
      <c r="C13" s="89"/>
      <c r="D13" s="89"/>
      <c r="E13" s="89"/>
      <c r="F13" s="89"/>
      <c r="G13" s="89"/>
      <c r="H13" s="89"/>
      <c r="I13" s="76"/>
      <c r="J13" s="14"/>
      <c r="K13" s="2"/>
      <c r="L13" s="2"/>
      <c r="M13" s="3"/>
      <c r="N13" s="21">
        <f>SUM(M7:M10)</f>
        <v>43000</v>
      </c>
      <c r="O13" s="94">
        <f>SUM(P7:P10)</f>
        <v>37770</v>
      </c>
      <c r="P13" s="95"/>
      <c r="Q13" s="96"/>
    </row>
    <row r="14" spans="1:17" ht="14.25" customHeight="1" thickTop="1">
      <c r="A14" s="73"/>
      <c r="B14" s="77"/>
      <c r="C14" s="78"/>
      <c r="D14" s="79"/>
      <c r="E14" s="80"/>
      <c r="F14" s="78"/>
      <c r="G14" s="78"/>
      <c r="H14" s="81"/>
      <c r="I14" s="81"/>
      <c r="J14" s="82"/>
      <c r="K14" s="77"/>
      <c r="L14" s="81"/>
      <c r="M14" s="81"/>
      <c r="N14" s="77"/>
      <c r="O14" s="77"/>
      <c r="P14" s="77"/>
      <c r="Q14" s="77"/>
    </row>
    <row r="15" spans="3:13" ht="15">
      <c r="C15" s="11"/>
      <c r="D15" s="53"/>
      <c r="E15" s="11"/>
      <c r="F15" s="11"/>
      <c r="G15" s="11"/>
      <c r="H15" s="53"/>
      <c r="I15" s="53"/>
      <c r="L15" s="53"/>
      <c r="M15" s="53"/>
    </row>
    <row r="16" spans="3:13" ht="15">
      <c r="C16" s="11"/>
      <c r="D16" s="53"/>
      <c r="E16" s="11"/>
      <c r="F16" s="11"/>
      <c r="G16" s="11"/>
      <c r="H16" s="53"/>
      <c r="I16" s="53"/>
      <c r="L16" s="53"/>
      <c r="M16" s="53"/>
    </row>
    <row r="17" spans="3:13" ht="15">
      <c r="C17" s="11"/>
      <c r="D17" s="53"/>
      <c r="E17" s="11"/>
      <c r="F17" s="11"/>
      <c r="G17" s="11"/>
      <c r="H17" s="53"/>
      <c r="I17" s="53"/>
      <c r="L17" s="53"/>
      <c r="M17" s="53"/>
    </row>
    <row r="18" spans="3:13" ht="15">
      <c r="C18" s="11"/>
      <c r="D18" s="53"/>
      <c r="E18" s="11"/>
      <c r="F18" s="11"/>
      <c r="G18" s="11"/>
      <c r="H18" s="53"/>
      <c r="I18" s="53"/>
      <c r="L18" s="53"/>
      <c r="M18" s="53"/>
    </row>
    <row r="19" spans="3:13" ht="15">
      <c r="C19" s="11"/>
      <c r="D19" s="53"/>
      <c r="E19" s="11"/>
      <c r="F19" s="11"/>
      <c r="G19" s="11"/>
      <c r="H19" s="53"/>
      <c r="I19" s="53"/>
      <c r="L19" s="53"/>
      <c r="M19" s="53"/>
    </row>
    <row r="20" spans="3:13" ht="15">
      <c r="C20" s="11"/>
      <c r="D20" s="53"/>
      <c r="E20" s="11"/>
      <c r="F20" s="11"/>
      <c r="G20" s="11"/>
      <c r="H20" s="53"/>
      <c r="I20" s="53"/>
      <c r="L20" s="53"/>
      <c r="M20" s="53"/>
    </row>
    <row r="21" spans="3:13" ht="15">
      <c r="C21" s="11"/>
      <c r="D21" s="53"/>
      <c r="E21" s="11"/>
      <c r="F21" s="11"/>
      <c r="G21" s="11"/>
      <c r="H21" s="53"/>
      <c r="I21" s="53"/>
      <c r="L21" s="53"/>
      <c r="M21" s="53"/>
    </row>
    <row r="22" spans="3:13" ht="15">
      <c r="C22" s="11"/>
      <c r="D22" s="53"/>
      <c r="E22" s="11"/>
      <c r="F22" s="11"/>
      <c r="G22" s="11"/>
      <c r="H22" s="53"/>
      <c r="I22" s="53"/>
      <c r="L22" s="53"/>
      <c r="M22" s="53"/>
    </row>
    <row r="23" spans="3:13" ht="15">
      <c r="C23" s="11"/>
      <c r="D23" s="53"/>
      <c r="E23" s="11"/>
      <c r="F23" s="11"/>
      <c r="G23" s="11"/>
      <c r="H23" s="53"/>
      <c r="I23" s="53"/>
      <c r="L23" s="53"/>
      <c r="M23" s="53"/>
    </row>
    <row r="24" spans="3:13" ht="15">
      <c r="C24" s="11"/>
      <c r="D24" s="53"/>
      <c r="E24" s="11"/>
      <c r="F24" s="11"/>
      <c r="G24" s="11"/>
      <c r="H24" s="53"/>
      <c r="I24" s="53"/>
      <c r="L24" s="53"/>
      <c r="M24" s="53"/>
    </row>
    <row r="25" spans="3:13" ht="15">
      <c r="C25" s="11"/>
      <c r="D25" s="53"/>
      <c r="E25" s="11"/>
      <c r="F25" s="11"/>
      <c r="G25" s="11"/>
      <c r="H25" s="53"/>
      <c r="I25" s="53"/>
      <c r="L25" s="53"/>
      <c r="M25" s="53"/>
    </row>
    <row r="26" spans="3:13" ht="15">
      <c r="C26" s="11"/>
      <c r="D26" s="53"/>
      <c r="E26" s="11"/>
      <c r="F26" s="11"/>
      <c r="G26" s="11"/>
      <c r="H26" s="53"/>
      <c r="I26" s="53"/>
      <c r="L26" s="53"/>
      <c r="M26" s="53"/>
    </row>
    <row r="27" spans="3:13" ht="15">
      <c r="C27" s="11"/>
      <c r="D27" s="53"/>
      <c r="E27" s="11"/>
      <c r="F27" s="11"/>
      <c r="G27" s="11"/>
      <c r="H27" s="53"/>
      <c r="I27" s="53"/>
      <c r="L27" s="53"/>
      <c r="M27" s="53"/>
    </row>
    <row r="28" spans="3:13" ht="15">
      <c r="C28" s="11"/>
      <c r="D28" s="53"/>
      <c r="E28" s="11"/>
      <c r="F28" s="11"/>
      <c r="G28" s="11"/>
      <c r="H28" s="53"/>
      <c r="I28" s="53"/>
      <c r="L28" s="53"/>
      <c r="M28" s="53"/>
    </row>
    <row r="29" spans="3:13" ht="15">
      <c r="C29" s="11"/>
      <c r="D29" s="53"/>
      <c r="E29" s="11"/>
      <c r="F29" s="11"/>
      <c r="G29" s="11"/>
      <c r="H29" s="53"/>
      <c r="I29" s="53"/>
      <c r="L29" s="53"/>
      <c r="M29" s="53"/>
    </row>
    <row r="30" spans="3:13" ht="15">
      <c r="C30" s="11"/>
      <c r="D30" s="53"/>
      <c r="E30" s="11"/>
      <c r="F30" s="11"/>
      <c r="G30" s="11"/>
      <c r="H30" s="53"/>
      <c r="I30" s="53"/>
      <c r="L30" s="53"/>
      <c r="M30" s="53"/>
    </row>
    <row r="31" spans="3:13" ht="15">
      <c r="C31" s="11"/>
      <c r="D31" s="53"/>
      <c r="E31" s="11"/>
      <c r="F31" s="11"/>
      <c r="G31" s="11"/>
      <c r="H31" s="53"/>
      <c r="I31" s="53"/>
      <c r="L31" s="53"/>
      <c r="M31" s="53"/>
    </row>
    <row r="32" spans="3:13" ht="15">
      <c r="C32" s="11"/>
      <c r="D32" s="53"/>
      <c r="E32" s="11"/>
      <c r="F32" s="11"/>
      <c r="G32" s="11"/>
      <c r="H32" s="53"/>
      <c r="I32" s="53"/>
      <c r="L32" s="53"/>
      <c r="M32" s="53"/>
    </row>
    <row r="33" spans="3:13" ht="15">
      <c r="C33" s="11"/>
      <c r="D33" s="53"/>
      <c r="E33" s="11"/>
      <c r="F33" s="11"/>
      <c r="G33" s="11"/>
      <c r="H33" s="53"/>
      <c r="I33" s="53"/>
      <c r="L33" s="53"/>
      <c r="M33" s="53"/>
    </row>
    <row r="34" spans="3:13" ht="15">
      <c r="C34" s="11"/>
      <c r="D34" s="53"/>
      <c r="E34" s="11"/>
      <c r="F34" s="11"/>
      <c r="G34" s="11"/>
      <c r="H34" s="53"/>
      <c r="I34" s="53"/>
      <c r="L34" s="53"/>
      <c r="M34" s="53"/>
    </row>
    <row r="35" spans="3:13" ht="15">
      <c r="C35" s="11"/>
      <c r="D35" s="53"/>
      <c r="E35" s="11"/>
      <c r="F35" s="11"/>
      <c r="G35" s="11"/>
      <c r="H35" s="53"/>
      <c r="I35" s="53"/>
      <c r="L35" s="53"/>
      <c r="M35" s="53"/>
    </row>
    <row r="36" spans="3:13" ht="15">
      <c r="C36" s="11"/>
      <c r="D36" s="53"/>
      <c r="E36" s="11"/>
      <c r="F36" s="11"/>
      <c r="G36" s="11"/>
      <c r="H36" s="53"/>
      <c r="I36" s="53"/>
      <c r="L36" s="53"/>
      <c r="M36" s="53"/>
    </row>
    <row r="37" spans="3:13" ht="15">
      <c r="C37" s="11"/>
      <c r="D37" s="53"/>
      <c r="E37" s="11"/>
      <c r="F37" s="11"/>
      <c r="G37" s="11"/>
      <c r="H37" s="53"/>
      <c r="I37" s="53"/>
      <c r="L37" s="53"/>
      <c r="M37" s="53"/>
    </row>
    <row r="38" spans="3:13" ht="15">
      <c r="C38" s="11"/>
      <c r="D38" s="53"/>
      <c r="E38" s="11"/>
      <c r="F38" s="11"/>
      <c r="G38" s="11"/>
      <c r="H38" s="53"/>
      <c r="I38" s="53"/>
      <c r="L38" s="53"/>
      <c r="M38" s="53"/>
    </row>
    <row r="39" spans="3:13" ht="15">
      <c r="C39" s="11"/>
      <c r="D39" s="53"/>
      <c r="E39" s="11"/>
      <c r="F39" s="11"/>
      <c r="G39" s="11"/>
      <c r="H39" s="53"/>
      <c r="I39" s="53"/>
      <c r="L39" s="53"/>
      <c r="M39" s="53"/>
    </row>
    <row r="40" spans="3:13" ht="15">
      <c r="C40" s="11"/>
      <c r="D40" s="53"/>
      <c r="E40" s="11"/>
      <c r="F40" s="11"/>
      <c r="G40" s="11"/>
      <c r="H40" s="53"/>
      <c r="I40" s="53"/>
      <c r="L40" s="53"/>
      <c r="M40" s="53"/>
    </row>
    <row r="41" spans="3:13" ht="15">
      <c r="C41" s="11"/>
      <c r="D41" s="53"/>
      <c r="E41" s="11"/>
      <c r="F41" s="11"/>
      <c r="G41" s="11"/>
      <c r="H41" s="53"/>
      <c r="I41" s="53"/>
      <c r="L41" s="53"/>
      <c r="M41" s="53"/>
    </row>
    <row r="42" spans="3:13" ht="15">
      <c r="C42" s="11"/>
      <c r="D42" s="53"/>
      <c r="E42" s="11"/>
      <c r="F42" s="11"/>
      <c r="G42" s="11"/>
      <c r="H42" s="53"/>
      <c r="I42" s="53"/>
      <c r="L42" s="53"/>
      <c r="M42" s="53"/>
    </row>
    <row r="43" spans="3:13" ht="15">
      <c r="C43" s="11"/>
      <c r="D43" s="53"/>
      <c r="E43" s="11"/>
      <c r="F43" s="11"/>
      <c r="G43" s="11"/>
      <c r="H43" s="53"/>
      <c r="I43" s="53"/>
      <c r="L43" s="53"/>
      <c r="M43" s="53"/>
    </row>
    <row r="44" spans="3:13" ht="15">
      <c r="C44" s="11"/>
      <c r="D44" s="53"/>
      <c r="E44" s="11"/>
      <c r="F44" s="11"/>
      <c r="G44" s="11"/>
      <c r="H44" s="53"/>
      <c r="I44" s="53"/>
      <c r="L44" s="53"/>
      <c r="M44" s="53"/>
    </row>
    <row r="45" spans="3:13" ht="15">
      <c r="C45" s="11"/>
      <c r="D45" s="53"/>
      <c r="E45" s="11"/>
      <c r="F45" s="11"/>
      <c r="G45" s="11"/>
      <c r="H45" s="53"/>
      <c r="I45" s="53"/>
      <c r="L45" s="53"/>
      <c r="M45" s="53"/>
    </row>
    <row r="46" spans="3:13" ht="15">
      <c r="C46" s="11"/>
      <c r="D46" s="53"/>
      <c r="E46" s="11"/>
      <c r="F46" s="11"/>
      <c r="G46" s="11"/>
      <c r="H46" s="53"/>
      <c r="I46" s="53"/>
      <c r="L46" s="53"/>
      <c r="M46" s="53"/>
    </row>
    <row r="47" spans="3:13" ht="15">
      <c r="C47" s="11"/>
      <c r="D47" s="53"/>
      <c r="E47" s="11"/>
      <c r="F47" s="11"/>
      <c r="G47" s="11"/>
      <c r="H47" s="53"/>
      <c r="I47" s="53"/>
      <c r="L47" s="53"/>
      <c r="M47" s="53"/>
    </row>
    <row r="48" spans="3:13" ht="15">
      <c r="C48" s="11"/>
      <c r="D48" s="53"/>
      <c r="E48" s="11"/>
      <c r="F48" s="11"/>
      <c r="G48" s="11"/>
      <c r="H48" s="53"/>
      <c r="I48" s="53"/>
      <c r="L48" s="53"/>
      <c r="M48" s="53"/>
    </row>
  </sheetData>
  <sheetProtection password="F79C" sheet="1" objects="1" scenarios="1" selectLockedCells="1"/>
  <mergeCells count="7">
    <mergeCell ref="B1:D1"/>
    <mergeCell ref="O2:Q2"/>
    <mergeCell ref="B13:H13"/>
    <mergeCell ref="H3:J3"/>
    <mergeCell ref="O12:Q12"/>
    <mergeCell ref="O13:Q13"/>
    <mergeCell ref="B12:I12"/>
  </mergeCells>
  <conditionalFormatting sqref="B7:B10">
    <cfRule type="containsBlanks" priority="79" dxfId="15">
      <formula>LEN(TRIM(B7))=0</formula>
    </cfRule>
  </conditionalFormatting>
  <conditionalFormatting sqref="B7:B10">
    <cfRule type="cellIs" priority="74" dxfId="36" operator="greaterThanOrEqual">
      <formula>1</formula>
    </cfRule>
  </conditionalFormatting>
  <conditionalFormatting sqref="Q10">
    <cfRule type="cellIs" priority="52" dxfId="23" operator="equal">
      <formula>"NEVYHOVUJE"</formula>
    </cfRule>
    <cfRule type="cellIs" priority="53" dxfId="22" operator="equal">
      <formula>"VYHOVUJE"</formula>
    </cfRule>
  </conditionalFormatting>
  <conditionalFormatting sqref="H9 O10">
    <cfRule type="notContainsBlanks" priority="47" dxfId="4">
      <formula>LEN(TRIM(H9))&gt;0</formula>
    </cfRule>
    <cfRule type="containsBlanks" priority="48" dxfId="0">
      <formula>LEN(TRIM(H9))=0</formula>
    </cfRule>
  </conditionalFormatting>
  <conditionalFormatting sqref="H9 O10">
    <cfRule type="notContainsBlanks" priority="46" dxfId="2">
      <formula>LEN(TRIM(H9))&gt;0</formula>
    </cfRule>
  </conditionalFormatting>
  <conditionalFormatting sqref="H9">
    <cfRule type="notContainsBlanks" priority="45" dxfId="1">
      <formula>LEN(TRIM(H9))&gt;0</formula>
    </cfRule>
    <cfRule type="containsBlanks" priority="49" dxfId="0">
      <formula>LEN(TRIM(H9))=0</formula>
    </cfRule>
  </conditionalFormatting>
  <conditionalFormatting sqref="Q7">
    <cfRule type="cellIs" priority="28" dxfId="23" operator="equal">
      <formula>"NEVYHOVUJE"</formula>
    </cfRule>
    <cfRule type="cellIs" priority="29" dxfId="22" operator="equal">
      <formula>"VYHOVUJE"</formula>
    </cfRule>
  </conditionalFormatting>
  <conditionalFormatting sqref="O7">
    <cfRule type="notContainsBlanks" priority="26" dxfId="4">
      <formula>LEN(TRIM(O7))&gt;0</formula>
    </cfRule>
    <cfRule type="containsBlanks" priority="27" dxfId="0">
      <formula>LEN(TRIM(O7))=0</formula>
    </cfRule>
  </conditionalFormatting>
  <conditionalFormatting sqref="O7">
    <cfRule type="notContainsBlanks" priority="25" dxfId="2">
      <formula>LEN(TRIM(O7))&gt;0</formula>
    </cfRule>
  </conditionalFormatting>
  <conditionalFormatting sqref="Q8:Q9">
    <cfRule type="cellIs" priority="23" dxfId="23" operator="equal">
      <formula>"NEVYHOVUJE"</formula>
    </cfRule>
    <cfRule type="cellIs" priority="24" dxfId="22" operator="equal">
      <formula>"VYHOVUJE"</formula>
    </cfRule>
  </conditionalFormatting>
  <conditionalFormatting sqref="O8:O9">
    <cfRule type="notContainsBlanks" priority="21" dxfId="4">
      <formula>LEN(TRIM(O8))&gt;0</formula>
    </cfRule>
    <cfRule type="containsBlanks" priority="22" dxfId="0">
      <formula>LEN(TRIM(O8))=0</formula>
    </cfRule>
  </conditionalFormatting>
  <conditionalFormatting sqref="O8:O9">
    <cfRule type="notContainsBlanks" priority="20" dxfId="2">
      <formula>LEN(TRIM(O8))&gt;0</formula>
    </cfRule>
  </conditionalFormatting>
  <conditionalFormatting sqref="D7">
    <cfRule type="containsBlanks" priority="19" dxfId="15">
      <formula>LEN(TRIM(D7))=0</formula>
    </cfRule>
  </conditionalFormatting>
  <conditionalFormatting sqref="D9">
    <cfRule type="containsBlanks" priority="18" dxfId="15">
      <formula>LEN(TRIM(D9))=0</formula>
    </cfRule>
  </conditionalFormatting>
  <conditionalFormatting sqref="D8">
    <cfRule type="containsBlanks" priority="17" dxfId="15">
      <formula>LEN(TRIM(D8))=0</formula>
    </cfRule>
  </conditionalFormatting>
  <conditionalFormatting sqref="D10">
    <cfRule type="containsBlanks" priority="16" dxfId="15">
      <formula>LEN(TRIM(D10))=0</formula>
    </cfRule>
  </conditionalFormatting>
  <conditionalFormatting sqref="H7">
    <cfRule type="notContainsBlanks" priority="13" dxfId="4">
      <formula>LEN(TRIM(H7))&gt;0</formula>
    </cfRule>
    <cfRule type="containsBlanks" priority="14" dxfId="0">
      <formula>LEN(TRIM(H7))=0</formula>
    </cfRule>
  </conditionalFormatting>
  <conditionalFormatting sqref="H7">
    <cfRule type="notContainsBlanks" priority="12" dxfId="2">
      <formula>LEN(TRIM(H7))&gt;0</formula>
    </cfRule>
  </conditionalFormatting>
  <conditionalFormatting sqref="H7">
    <cfRule type="notContainsBlanks" priority="11" dxfId="1">
      <formula>LEN(TRIM(H7))&gt;0</formula>
    </cfRule>
    <cfRule type="containsBlanks" priority="15" dxfId="0">
      <formula>LEN(TRIM(H7))=0</formula>
    </cfRule>
  </conditionalFormatting>
  <conditionalFormatting sqref="H8">
    <cfRule type="notContainsBlanks" priority="8" dxfId="4">
      <formula>LEN(TRIM(H8))&gt;0</formula>
    </cfRule>
    <cfRule type="containsBlanks" priority="9" dxfId="0">
      <formula>LEN(TRIM(H8))=0</formula>
    </cfRule>
  </conditionalFormatting>
  <conditionalFormatting sqref="H8">
    <cfRule type="notContainsBlanks" priority="7" dxfId="2">
      <formula>LEN(TRIM(H8))&gt;0</formula>
    </cfRule>
  </conditionalFormatting>
  <conditionalFormatting sqref="H8">
    <cfRule type="notContainsBlanks" priority="6" dxfId="1">
      <formula>LEN(TRIM(H8))&gt;0</formula>
    </cfRule>
    <cfRule type="containsBlanks" priority="10" dxfId="0">
      <formula>LEN(TRIM(H8))=0</formula>
    </cfRule>
  </conditionalFormatting>
  <conditionalFormatting sqref="H10">
    <cfRule type="notContainsBlanks" priority="3" dxfId="4">
      <formula>LEN(TRIM(H10))&gt;0</formula>
    </cfRule>
    <cfRule type="containsBlanks" priority="4" dxfId="0">
      <formula>LEN(TRIM(H10))=0</formula>
    </cfRule>
  </conditionalFormatting>
  <conditionalFormatting sqref="H10">
    <cfRule type="notContainsBlanks" priority="2" dxfId="2">
      <formula>LEN(TRIM(H10))&gt;0</formula>
    </cfRule>
  </conditionalFormatting>
  <conditionalFormatting sqref="H10">
    <cfRule type="notContainsBlanks" priority="1" dxfId="1">
      <formula>LEN(TRIM(H10))&gt;0</formula>
    </cfRule>
    <cfRule type="containsBlanks" priority="5" dxfId="0">
      <formula>LEN(TRIM(H10))=0</formula>
    </cfRule>
  </conditionalFormatting>
  <dataValidations count="1">
    <dataValidation type="list" showInputMessage="1" showErrorMessage="1" sqref="E7:E10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2017-11-02T09:32:52Z</cp:lastPrinted>
  <dcterms:created xsi:type="dcterms:W3CDTF">2014-03-05T12:43:32Z</dcterms:created>
  <dcterms:modified xsi:type="dcterms:W3CDTF">2017-11-28T13:10:59Z</dcterms:modified>
  <cp:category/>
  <cp:version/>
  <cp:contentType/>
  <cp:contentStatus/>
</cp:coreProperties>
</file>