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potřeby'!$B$1:$P$128</definedName>
  </definedNames>
  <calcPr calcId="114210"/>
</workbook>
</file>

<file path=xl/sharedStrings.xml><?xml version="1.0" encoding="utf-8"?>
<sst xmlns="http://schemas.openxmlformats.org/spreadsheetml/2006/main" count="434" uniqueCount="228">
  <si>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</si>
  <si>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</si>
  <si>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</si>
  <si>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</si>
  <si>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</si>
  <si>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</si>
  <si>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</si>
  <si>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</si>
  <si>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</si>
  <si>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</si>
  <si>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</si>
  <si>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</si>
  <si>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</si>
  <si>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</si>
  <si>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kotoučky do bankovního terminálu </t>
  </si>
  <si>
    <t>ks</t>
  </si>
  <si>
    <t>kotoučky do bankovního terminálu 57/40/12 nebo 57/38 vyrobené z termocitlivého papíru</t>
  </si>
  <si>
    <t>1.</t>
  </si>
  <si>
    <t>Janochová, 377634873</t>
  </si>
  <si>
    <t>Internetová kavárna, Technická 8, Plzeň</t>
  </si>
  <si>
    <t>Menza 4          Univerzitní 12, Plzeň</t>
  </si>
  <si>
    <t>VŠ kolej            Bolevecká 30-32, Plzeň</t>
  </si>
  <si>
    <t>Mgr.Běhounek,       Tel:37763 4885</t>
  </si>
  <si>
    <t>SKM - Janochová, Tel:  37763 4873</t>
  </si>
  <si>
    <t>Ing.Pšeidlová,     37763 4878</t>
  </si>
  <si>
    <t>2.</t>
  </si>
  <si>
    <t>kotoučky do pokladní tiskárny</t>
  </si>
  <si>
    <t xml:space="preserve">Kotouček 80/60/17mm (42m) Termocitlivý, </t>
  </si>
  <si>
    <t>Reinvartová, 377634874</t>
  </si>
  <si>
    <t>Kavárna UK, Univerzitní 18, Plzeň</t>
  </si>
  <si>
    <t>Internetová kavárna,Technická 8, Plzeň</t>
  </si>
  <si>
    <t>Ing.Pšeidlová 377634878</t>
  </si>
  <si>
    <t>VŠ kolej,                                    Bolevecká 30-32, Plzeň</t>
  </si>
  <si>
    <t>3.</t>
  </si>
  <si>
    <t>Obaly "L" A4 - čirá</t>
  </si>
  <si>
    <t>bal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</si>
  <si>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</si>
  <si>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</si>
  <si>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</si>
  <si>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</si>
  <si>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</si>
  <si>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Euroobal A4 - hladký</t>
  </si>
  <si>
    <t>čiré, min. 45 mic., balení 100 ks.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</si>
  <si>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</si>
  <si>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</si>
  <si>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</si>
  <si>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</si>
  <si>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</si>
  <si>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</si>
  <si>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</si>
  <si>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Příjmový pokladní doklad - číslovaný</t>
  </si>
  <si>
    <t>formát A6, propisovací, 100 listů.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</si>
  <si>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</si>
  <si>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</si>
  <si>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</si>
  <si>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</si>
  <si>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</si>
  <si>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</si>
  <si>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</si>
  <si>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</si>
  <si>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</si>
  <si>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 xml:space="preserve">Spojovače 24/6  </t>
  </si>
  <si>
    <t xml:space="preserve"> vysoce kvalitní pozinkované spojovače, min.1000 ks v balení.</t>
  </si>
  <si>
    <t xml:space="preserve">Rozešívačka </t>
  </si>
  <si>
    <t>odstranění sešívacích drátků,kovové provedení+ plast.</t>
  </si>
  <si>
    <t>Klip kovový 19</t>
  </si>
  <si>
    <t xml:space="preserve">kovové, mnohonásobně použitelné, 12 ks v balení. </t>
  </si>
  <si>
    <t>Klip kovový 25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</si>
  <si>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</si>
  <si>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</si>
  <si>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</si>
  <si>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</si>
  <si>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</si>
  <si>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Obálky bublinkové bílé na CD 200x175+50</t>
  </si>
  <si>
    <t>samolepicí  odtrhovací proužek ,vzduchová ochranná vrstva,vhodné pro zasílání křehkých předmětů 10 ks v balení.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</si>
  <si>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</si>
  <si>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</si>
  <si>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Nůžky celokovové - 18 cm</t>
  </si>
  <si>
    <t>celokovové provedení, čepele spojuje kovový šroub, řezné plochy speciálně upraveny pro snadný a precizní střih.</t>
  </si>
  <si>
    <t>Nůžky celokovové - 20 cm</t>
  </si>
  <si>
    <t>Nůžky celokovové - 25 cm</t>
  </si>
  <si>
    <t>Pořadač 2-kroužkový A4 - 2 cm - čirý</t>
  </si>
  <si>
    <t>polypropylen min. 500 mic., formát A4, průměr kroužků 15 mm, šíře hřbetu 2 cm,dvoukroužková mechanika, kapacita cca 70 listů, měkký pvc</t>
  </si>
  <si>
    <t>Pořadač 2-kroužkový A4 - 2 cm - zelená</t>
  </si>
  <si>
    <t>Pořadač 2-kroužkový A4 - 2 cm - kouřová</t>
  </si>
  <si>
    <t>Pořadač 2-kroužkový A4 - 2 cm - modrá</t>
  </si>
  <si>
    <t>blok na flipchart - bílý</t>
  </si>
  <si>
    <t>bílý papír s děrováním pro zavěšení do všech typů flipchartů. V bloku min. 25 listů.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</si>
  <si>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</si>
  <si>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</si>
  <si>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Zvlhčovač  prstů glycerinový</t>
  </si>
  <si>
    <t xml:space="preserve">ks </t>
  </si>
  <si>
    <t>hmotnost 20g, obsahuje přírodní glycerin, prvotřídní kvalita, neutrální vůně, protiskluzové dno.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</si>
  <si>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</si>
  <si>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</si>
  <si>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B4 , 250 x 353 mm</t>
  </si>
  <si>
    <t xml:space="preserve"> samolepící</t>
  </si>
  <si>
    <t>Lepicí páska 25mm x 66m transparentní</t>
  </si>
  <si>
    <t>kvalitní lepicí páska průhledná.</t>
  </si>
  <si>
    <t>Lepicí tyčinka  min. 20g</t>
  </si>
  <si>
    <t>Vhodné na  papír, karton, nevysychá, neobsahuje rozpouštědla.</t>
  </si>
  <si>
    <t xml:space="preserve">Pryž </t>
  </si>
  <si>
    <t xml:space="preserve">na grafitové tužky. </t>
  </si>
  <si>
    <t>Sedláčkova 15, Plzeň, SP 118</t>
  </si>
  <si>
    <t>FF- Iveta Nocarová, 735713901</t>
  </si>
  <si>
    <t>4.</t>
  </si>
  <si>
    <t>5.</t>
  </si>
  <si>
    <t>Desky přední pro kroužkovou vazbu - čiré</t>
  </si>
  <si>
    <t>průhledné čiré krycí desky min. 200 mic, přední strana, formát A4, 100ks/bal</t>
  </si>
  <si>
    <t>Desky zadní pro kroužkovou vazbu - černé</t>
  </si>
  <si>
    <t>obálky pro kroužkovou perfovazbu, formát A4, karton 250 g, povrchová úprava imitace kůže , 100 ks v balení.</t>
  </si>
  <si>
    <t>UK PED - Čechová, Tel:37763 7733</t>
  </si>
  <si>
    <t>Klatovská 51, KL108,Plzeň</t>
  </si>
  <si>
    <t xml:space="preserve">Lepící páska do stolních odvíječů - náplň 19mm </t>
  </si>
  <si>
    <t>Transparentní lepicí páska vhodná do stolních odvíječů, šíře19 mm, návin min 30m.</t>
  </si>
  <si>
    <t xml:space="preserve">Mikro tužka 0,7 </t>
  </si>
  <si>
    <t>0,7 mm, plast tělo, guma, výsuvný hrot, pogumovaný úchop.</t>
  </si>
  <si>
    <t>Tuhy do mikrotužky 0,7 HB,B</t>
  </si>
  <si>
    <t>min. 12 tuh v balení.</t>
  </si>
  <si>
    <t>Gelové pero 0,5 mm - modrá náplň</t>
  </si>
  <si>
    <t>stiskací mechanismus, vyměnitelná gelová náplň, plastové tělo, jehlový hrot 0,5 mm pro tenké psaní.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</si>
  <si>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</si>
  <si>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</si>
  <si>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</si>
  <si>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</si>
  <si>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</si>
  <si>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 xml:space="preserve">Samolepicí etikety  210x297 mm </t>
  </si>
  <si>
    <t>1 etiketa / arch, archy formátu A4 , pro tisk v kopírkách, laserových a inkoustových tiskárnách. 100listů/ bal.</t>
  </si>
  <si>
    <t>Korekční strojek 4,2 + náplň</t>
  </si>
  <si>
    <t>korekční strojek pro opakované použití, korekce na běžném i faxovém papíře, náplň kryje okamžitě, nezanechává stopy či skvrny na fotokopiích.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</si>
  <si>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</si>
  <si>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</si>
  <si>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</si>
  <si>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</si>
  <si>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>Laminovací folie A4/125mic</t>
  </si>
  <si>
    <t xml:space="preserve"> antistatické, průzračně čiré. 100 listů v balení.</t>
  </si>
  <si>
    <t>Pořadač 4-kroužkový A4 - 5 cm - červený</t>
  </si>
  <si>
    <t>plast, formát A4, šíře hřbetu 5 cm, hřbetní kapsa se štítkem na popisky.</t>
  </si>
  <si>
    <t>Pořadač 4-kroužkový A4 - 5 cm - černý</t>
  </si>
  <si>
    <t>Pořadač 4-kroužkový A4 - 5 cm - bílý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</si>
  <si>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</si>
  <si>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</si>
  <si>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</si>
  <si>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</si>
  <si>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</si>
  <si>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</si>
  <si>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6.</t>
  </si>
  <si>
    <t>Univerzitní 20, UI119,Plzeň</t>
  </si>
  <si>
    <t>OCV - Milotová,  775195526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</si>
  <si>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</si>
  <si>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</si>
  <si>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</si>
  <si>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</si>
  <si>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7.</t>
  </si>
  <si>
    <t>KTE - Houdková, Tel: 37763 4601</t>
  </si>
  <si>
    <t>Univerzitní 26, EK 618, Plzeň</t>
  </si>
  <si>
    <t>Jungmannova ul. 1, Plzeň. Kancelář U3V JJ 112</t>
  </si>
  <si>
    <t>OCV - pí Edlová, tel:37763 1907</t>
  </si>
  <si>
    <t>8.</t>
  </si>
  <si>
    <t>ANO</t>
  </si>
  <si>
    <t>PUM-2017-10</t>
  </si>
  <si>
    <t>Bc. Kateřina Benešovská, 603372607</t>
  </si>
  <si>
    <t>Klatovská 51, KL-204b, Plzeň</t>
  </si>
  <si>
    <t>9.</t>
  </si>
  <si>
    <t>Archivační box zásuvkový, 4 zásuvky, bílý</t>
  </si>
  <si>
    <t xml:space="preserve">zásuvkový box, 4 zásuvky, na ukládání dokumentů formátu A4, kapes, desek, plochých složek, obálek, pořadačů, katalogů, kovové úchyty pro snadnou manipulaci se zásuvkami, pevný karton 1.500 g/m2 potažený polaminovaným papírem, rámeček na štítek pro snadné popisování, rozměry 290 x 283 x 360 mm, barva bílá   </t>
  </si>
  <si>
    <t>Kopírovací karton bílý A4 160g</t>
  </si>
  <si>
    <t>vhodný pro tisk, speciálně hlazený bílý karton, 1 bal/250 list.</t>
  </si>
  <si>
    <t>Lepicí tyčinka  min. 40g</t>
  </si>
  <si>
    <t>Vhodné na papír, karton, nevysychá, neobsahuje rozpouštědla.</t>
  </si>
  <si>
    <t>Gelové pero 0,5 mm - červená náplň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</si>
  <si>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</si>
  <si>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</si>
  <si>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</si>
  <si>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</si>
  <si>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Popisovač tabulový 2,5 mm - černý</t>
  </si>
  <si>
    <t>Popisovač tabulový 2,5 mm - sada 4ks</t>
  </si>
  <si>
    <t>stíratelný, světlostálý, kulatý, vláknový hrot, šíře stopy 2,5 mm, ventilační uzávěr. Na bílé tabule, sklo, PVC, porcelán. Sada 4 ks.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</si>
  <si>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</si>
  <si>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</si>
  <si>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min. 10 ks v balení.</t>
  </si>
  <si>
    <t>LO1506 PUNTIS-AP5-Doc. Lávička</t>
  </si>
  <si>
    <t>Technická 8, Plzeň, UC 226</t>
  </si>
  <si>
    <t>Lenka Janečková, 37763 2601</t>
  </si>
  <si>
    <t>Horizon 2020-678727 MOTOR-doc. Bastl</t>
  </si>
  <si>
    <t>Technická 8, Plzeň, UC207, popř. sekretariát UC 226</t>
  </si>
  <si>
    <t>Bohumír Bastl,tel: 37763 2655, popř. 37763 2601 (sekretariát)</t>
  </si>
  <si>
    <t>10.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</si>
  <si>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</si>
  <si>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</si>
  <si>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Rozlišovač kartonový A4  - 12 barev</t>
  </si>
  <si>
    <t>barevný rozlišovač, formát A4, euroděrování, 
popisovatelný titulní list, 12 listů/ balení.</t>
  </si>
  <si>
    <t>Blok lepený barevný - špalík 8-9 x 8-9 cm</t>
  </si>
  <si>
    <t>slepený špalíček barevných papírů.</t>
  </si>
  <si>
    <t xml:space="preserve">Blok A4 lepený čistý </t>
  </si>
  <si>
    <t xml:space="preserve">min. 50 listů , lepená vazba </t>
  </si>
  <si>
    <t>Blok A4 lepený čtvereček</t>
  </si>
  <si>
    <t>Blok A4 boční spirála linka</t>
  </si>
  <si>
    <t xml:space="preserve">min. 50 listů , spirála vlevo </t>
  </si>
  <si>
    <t xml:space="preserve">Záznamník kroužkový A5 </t>
  </si>
  <si>
    <t>karisblok, kroužková mechanika, plast, dodávka s linkovanou náplní min.100 listů, všestranné použití.</t>
  </si>
  <si>
    <t>Vložky do záznamníků A5</t>
  </si>
  <si>
    <t>100 listů, linkované, bezdřevý papír.</t>
  </si>
  <si>
    <t>Kovová tužka (versatilka)</t>
  </si>
  <si>
    <t>vyměnítelná tuha.</t>
  </si>
  <si>
    <t>Tuhy do kovové tužky (versatilky)</t>
  </si>
  <si>
    <t>min. 6 ks v balení.</t>
  </si>
  <si>
    <t>Propisovací tužka jednorázová</t>
  </si>
  <si>
    <t>obyčejná jednorázová propiska. Nelze měnit náplň! Barva krytky odpovídá barvě náplně.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</si>
  <si>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</si>
  <si>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</si>
  <si>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20cm</t>
  </si>
  <si>
    <t xml:space="preserve"> transparentní.</t>
  </si>
  <si>
    <t>Pravítko 30cm</t>
  </si>
  <si>
    <t>Trojúhelník 45</t>
  </si>
  <si>
    <t>s kolmicí, transparentní.</t>
  </si>
  <si>
    <t>Priloha_c._1_Kupni_smlouvy_technicke_specifikace_KP-031-2017</t>
  </si>
  <si>
    <t xml:space="preserve">Název </t>
  </si>
  <si>
    <t xml:space="preserve">Měrná jednotka [MJ] </t>
  </si>
  <si>
    <t>Popis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</si>
  <si>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</si>
  <si>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</si>
  <si>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</si>
  <si>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</si>
  <si>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>Výměnné vložky do magnetické houby DF1686</t>
  </si>
  <si>
    <t>samostatná faktura</t>
  </si>
  <si>
    <t>Kancelářské potřeby - 031 - 2017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</si>
  <si>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>DODAVATEL na fakturu uvede: NÁZEV A ČÍSLO DOTAČNÍHO PROJEKTU</t>
    </r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</si>
</sst>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6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2" xfId="21" applyNumberFormat="1" applyFont="1" applyFill="1" applyBorder="1" applyAlignment="1" applyProtection="1">
      <alignment vertical="center" wrapText="1"/>
      <protection/>
    </xf>
    <xf numFmtId="0" fontId="4" fillId="2" borderId="2" xfId="21" applyNumberFormat="1" applyFont="1" applyFill="1" applyBorder="1" applyAlignment="1" applyProtection="1">
      <alignment vertical="center" wrapText="1"/>
      <protection/>
    </xf>
    <xf numFmtId="0" fontId="6" fillId="2" borderId="3" xfId="21" applyNumberFormat="1" applyFont="1" applyFill="1" applyBorder="1" applyAlignment="1" applyProtection="1">
      <alignment vertical="center" wrapText="1"/>
      <protection/>
    </xf>
    <xf numFmtId="0" fontId="6" fillId="2" borderId="5" xfId="21" applyNumberFormat="1" applyFont="1" applyFill="1" applyBorder="1" applyAlignment="1" applyProtection="1">
      <alignment vertical="center" wrapText="1"/>
      <protection/>
    </xf>
    <xf numFmtId="0" fontId="4" fillId="2" borderId="2" xfId="20" applyNumberFormat="1" applyFont="1" applyFill="1" applyBorder="1" applyAlignment="1" applyProtection="1">
      <alignment vertical="center" wrapText="1"/>
      <protection/>
    </xf>
    <xf numFmtId="0" fontId="6" fillId="2" borderId="2" xfId="21" applyNumberFormat="1" applyFont="1" applyFill="1" applyBorder="1" applyAlignment="1" applyProtection="1">
      <alignment horizontal="center" vertical="center" wrapText="1"/>
      <protection/>
    </xf>
    <xf numFmtId="0" fontId="4" fillId="2" borderId="2" xfId="21" applyNumberFormat="1" applyFont="1" applyFill="1" applyBorder="1" applyAlignment="1" applyProtection="1">
      <alignment horizontal="center" vertical="center" wrapText="1"/>
      <protection/>
    </xf>
    <xf numFmtId="0" fontId="6" fillId="2" borderId="3" xfId="21" applyNumberFormat="1" applyFont="1" applyFill="1" applyBorder="1" applyAlignment="1" applyProtection="1">
      <alignment horizontal="center" vertical="center" wrapText="1"/>
      <protection/>
    </xf>
    <xf numFmtId="0" fontId="6" fillId="2" borderId="5" xfId="21" applyNumberFormat="1" applyFont="1" applyFill="1" applyBorder="1" applyAlignment="1" applyProtection="1">
      <alignment horizontal="center" vertical="center" wrapText="1"/>
      <protection/>
    </xf>
    <xf numFmtId="0" fontId="4" fillId="2" borderId="2" xfId="2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17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18" xfId="0" applyBorder="1" applyProtection="1">
      <protection/>
    </xf>
    <xf numFmtId="3" fontId="0" fillId="3" borderId="19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3" fontId="0" fillId="3" borderId="21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3" borderId="22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Protection="1">
      <protection/>
    </xf>
    <xf numFmtId="3" fontId="0" fillId="3" borderId="23" xfId="0" applyNumberFormat="1" applyFill="1" applyBorder="1" applyAlignment="1" applyProtection="1">
      <alignment horizontal="center" vertical="center" wrapText="1"/>
      <protection/>
    </xf>
    <xf numFmtId="1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44" fontId="4" fillId="2" borderId="5" xfId="0" applyNumberFormat="1" applyFont="1" applyFill="1" applyBorder="1" applyAlignment="1" applyProtection="1">
      <alignment horizontal="center"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25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26" xfId="0" applyNumberFormat="1" applyFill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7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8"/>
  <sheetViews>
    <sheetView tabSelected="1" zoomScale="80" zoomScaleNormal="80" workbookViewId="0" topLeftCell="A121">
      <selection activeCell="N126" sqref="N126"/>
    </sheetView>
  </sheetViews>
  <sheetFormatPr defaultColWidth="8.8515625" defaultRowHeight="15"/>
  <cols>
    <col min="1" max="1" width="3.28125" style="39" customWidth="1"/>
    <col min="2" max="2" width="5.7109375" style="39" customWidth="1"/>
    <col min="3" max="3" width="37.8515625" style="16" customWidth="1"/>
    <col min="4" max="4" width="10.140625" style="118" customWidth="1"/>
    <col min="5" max="5" width="9.00390625" style="22" customWidth="1"/>
    <col min="6" max="6" width="64.57421875" style="16" customWidth="1"/>
    <col min="7" max="7" width="23.57421875" style="119" customWidth="1"/>
    <col min="8" max="8" width="20.8515625" style="16" customWidth="1"/>
    <col min="9" max="9" width="32.8515625" style="39" customWidth="1"/>
    <col min="10" max="10" width="18.57421875" style="39" customWidth="1"/>
    <col min="11" max="11" width="22.140625" style="119" customWidth="1"/>
    <col min="12" max="12" width="22.140625" style="119" hidden="1" customWidth="1"/>
    <col min="13" max="13" width="19.8515625" style="119" customWidth="1"/>
    <col min="14" max="14" width="20.8515625" style="39" customWidth="1"/>
    <col min="15" max="15" width="20.28125" style="39" customWidth="1"/>
    <col min="16" max="16" width="21.00390625" style="39" customWidth="1"/>
    <col min="17" max="17" width="15.8515625" style="39" customWidth="1"/>
    <col min="18" max="16384" width="8.8515625" style="39" customWidth="1"/>
  </cols>
  <sheetData>
    <row r="1" spans="2:17" s="17" customFormat="1" ht="24.6" customHeight="1">
      <c r="B1" s="133" t="s">
        <v>226</v>
      </c>
      <c r="C1" s="133"/>
      <c r="D1" s="133"/>
      <c r="E1" s="22"/>
      <c r="F1" s="16"/>
      <c r="G1" s="16"/>
      <c r="H1" s="16"/>
      <c r="K1" s="16"/>
      <c r="L1" s="16"/>
      <c r="M1" s="16"/>
      <c r="N1" s="132" t="s">
        <v>216</v>
      </c>
      <c r="O1" s="132"/>
      <c r="P1" s="132"/>
      <c r="Q1" s="72"/>
    </row>
    <row r="2" spans="3:17" s="17" customFormat="1" ht="18.75" customHeight="1">
      <c r="C2" s="73"/>
      <c r="D2" s="14"/>
      <c r="E2" s="15"/>
      <c r="F2" s="16"/>
      <c r="H2" s="18"/>
      <c r="K2" s="16"/>
      <c r="L2" s="16"/>
      <c r="M2" s="74"/>
      <c r="N2" s="74"/>
      <c r="O2" s="75"/>
      <c r="P2" s="19"/>
      <c r="Q2" s="76"/>
    </row>
    <row r="3" spans="2:17" s="17" customFormat="1" ht="19.9" customHeight="1">
      <c r="B3" s="77"/>
      <c r="C3" s="78" t="s">
        <v>5</v>
      </c>
      <c r="D3" s="79"/>
      <c r="E3" s="79"/>
      <c r="F3" s="79"/>
      <c r="G3" s="140"/>
      <c r="H3" s="140"/>
      <c r="I3" s="140"/>
      <c r="J3" s="140"/>
      <c r="K3" s="75"/>
      <c r="L3" s="74"/>
      <c r="M3" s="74"/>
      <c r="N3" s="74"/>
      <c r="O3" s="75"/>
      <c r="P3" s="75"/>
      <c r="Q3" s="75"/>
    </row>
    <row r="4" spans="2:17" s="17" customFormat="1" ht="19.9" customHeight="1" thickBot="1">
      <c r="B4" s="80"/>
      <c r="C4" s="78" t="s">
        <v>12</v>
      </c>
      <c r="D4" s="81"/>
      <c r="E4" s="81"/>
      <c r="F4" s="81"/>
      <c r="G4" s="75"/>
      <c r="H4" s="75"/>
      <c r="I4" s="75"/>
      <c r="J4" s="75"/>
      <c r="K4" s="75"/>
      <c r="L4" s="16"/>
      <c r="M4" s="16"/>
      <c r="N4" s="16"/>
      <c r="O4" s="75"/>
      <c r="P4" s="75"/>
      <c r="Q4" s="75"/>
    </row>
    <row r="5" spans="2:16" s="17" customFormat="1" ht="37.15" customHeight="1" thickBot="1">
      <c r="B5" s="20"/>
      <c r="C5" s="21"/>
      <c r="D5" s="22"/>
      <c r="E5" s="22"/>
      <c r="F5" s="16"/>
      <c r="G5" s="16"/>
      <c r="H5" s="16"/>
      <c r="K5" s="16"/>
      <c r="L5" s="23"/>
      <c r="M5" s="24"/>
      <c r="N5" s="28" t="s">
        <v>11</v>
      </c>
      <c r="O5" s="39"/>
      <c r="P5" s="39"/>
    </row>
    <row r="6" spans="2:16" s="17" customFormat="1" ht="85.15" customHeight="1" thickBot="1" thickTop="1">
      <c r="B6" s="25" t="s">
        <v>1</v>
      </c>
      <c r="C6" s="29" t="s">
        <v>217</v>
      </c>
      <c r="D6" s="29" t="s">
        <v>0</v>
      </c>
      <c r="E6" s="29" t="s">
        <v>218</v>
      </c>
      <c r="F6" s="29" t="s">
        <v>219</v>
      </c>
      <c r="G6" s="29" t="s">
        <v>220</v>
      </c>
      <c r="H6" s="29" t="s">
        <v>221</v>
      </c>
      <c r="I6" s="29" t="s">
        <v>227</v>
      </c>
      <c r="J6" s="63" t="s">
        <v>222</v>
      </c>
      <c r="K6" s="29" t="s">
        <v>223</v>
      </c>
      <c r="L6" s="29" t="s">
        <v>6</v>
      </c>
      <c r="M6" s="29" t="s">
        <v>7</v>
      </c>
      <c r="N6" s="27" t="s">
        <v>8</v>
      </c>
      <c r="O6" s="63" t="s">
        <v>9</v>
      </c>
      <c r="P6" s="64" t="s">
        <v>10</v>
      </c>
    </row>
    <row r="7" spans="1:17" ht="45.75" customHeight="1" thickTop="1">
      <c r="A7" s="82" t="s">
        <v>17</v>
      </c>
      <c r="B7" s="83">
        <v>1</v>
      </c>
      <c r="C7" s="84" t="s">
        <v>14</v>
      </c>
      <c r="D7" s="85">
        <v>80</v>
      </c>
      <c r="E7" s="86" t="s">
        <v>15</v>
      </c>
      <c r="F7" s="84" t="s">
        <v>16</v>
      </c>
      <c r="G7" s="126" t="s">
        <v>225</v>
      </c>
      <c r="H7" s="129"/>
      <c r="I7" s="126"/>
      <c r="J7" s="87" t="s">
        <v>23</v>
      </c>
      <c r="K7" s="87" t="s">
        <v>19</v>
      </c>
      <c r="L7" s="8">
        <f aca="true" t="shared" si="0" ref="L7:L38">D7*M7</f>
        <v>480</v>
      </c>
      <c r="M7" s="9">
        <v>6</v>
      </c>
      <c r="N7" s="30">
        <v>4.5</v>
      </c>
      <c r="O7" s="31">
        <f aca="true" t="shared" si="1" ref="O7:O38">D7*N7</f>
        <v>360</v>
      </c>
      <c r="P7" s="65" t="str">
        <f aca="true" t="shared" si="2" ref="P7:P14">IF(ISNUMBER(N7),IF(N7&gt;M7,"NEVYHOVUJE","VYHOVUJE")," ")</f>
        <v>VYHOVUJE</v>
      </c>
      <c r="Q7" s="88"/>
    </row>
    <row r="8" spans="1:17" ht="45.75" customHeight="1">
      <c r="A8" s="89"/>
      <c r="B8" s="90">
        <v>2</v>
      </c>
      <c r="C8" s="84" t="s">
        <v>14</v>
      </c>
      <c r="D8" s="85">
        <v>480</v>
      </c>
      <c r="E8" s="86" t="s">
        <v>15</v>
      </c>
      <c r="F8" s="84" t="s">
        <v>16</v>
      </c>
      <c r="G8" s="127"/>
      <c r="H8" s="130"/>
      <c r="I8" s="127"/>
      <c r="J8" s="91" t="s">
        <v>22</v>
      </c>
      <c r="K8" s="91" t="s">
        <v>20</v>
      </c>
      <c r="L8" s="10">
        <f t="shared" si="0"/>
        <v>2880</v>
      </c>
      <c r="M8" s="11">
        <v>6</v>
      </c>
      <c r="N8" s="32">
        <v>4.5</v>
      </c>
      <c r="O8" s="33">
        <f t="shared" si="1"/>
        <v>2160</v>
      </c>
      <c r="P8" s="66" t="str">
        <f t="shared" si="2"/>
        <v>VYHOVUJE</v>
      </c>
      <c r="Q8" s="88"/>
    </row>
    <row r="9" spans="1:17" ht="45.75" customHeight="1" thickBot="1">
      <c r="A9" s="92"/>
      <c r="B9" s="93">
        <v>3</v>
      </c>
      <c r="C9" s="94" t="s">
        <v>14</v>
      </c>
      <c r="D9" s="95">
        <v>80</v>
      </c>
      <c r="E9" s="96" t="s">
        <v>15</v>
      </c>
      <c r="F9" s="94" t="s">
        <v>16</v>
      </c>
      <c r="G9" s="128"/>
      <c r="H9" s="131"/>
      <c r="I9" s="128"/>
      <c r="J9" s="97" t="s">
        <v>24</v>
      </c>
      <c r="K9" s="97" t="s">
        <v>21</v>
      </c>
      <c r="L9" s="41">
        <f t="shared" si="0"/>
        <v>480</v>
      </c>
      <c r="M9" s="13">
        <v>6</v>
      </c>
      <c r="N9" s="42">
        <v>4.5</v>
      </c>
      <c r="O9" s="43">
        <f t="shared" si="1"/>
        <v>360</v>
      </c>
      <c r="P9" s="67" t="str">
        <f t="shared" si="2"/>
        <v>VYHOVUJE</v>
      </c>
      <c r="Q9" s="88"/>
    </row>
    <row r="10" spans="1:17" ht="45.75" customHeight="1" thickTop="1">
      <c r="A10" s="98" t="s">
        <v>25</v>
      </c>
      <c r="B10" s="99">
        <v>4</v>
      </c>
      <c r="C10" s="84" t="s">
        <v>26</v>
      </c>
      <c r="D10" s="85">
        <v>100</v>
      </c>
      <c r="E10" s="86" t="s">
        <v>15</v>
      </c>
      <c r="F10" s="84" t="s">
        <v>27</v>
      </c>
      <c r="G10" s="126" t="s">
        <v>225</v>
      </c>
      <c r="H10" s="129"/>
      <c r="I10" s="126"/>
      <c r="J10" s="91" t="s">
        <v>28</v>
      </c>
      <c r="K10" s="91" t="s">
        <v>29</v>
      </c>
      <c r="L10" s="40">
        <f t="shared" si="0"/>
        <v>1300</v>
      </c>
      <c r="M10" s="44">
        <v>13</v>
      </c>
      <c r="N10" s="34">
        <v>10.65</v>
      </c>
      <c r="O10" s="35">
        <f t="shared" si="1"/>
        <v>1065</v>
      </c>
      <c r="P10" s="65" t="str">
        <f t="shared" si="2"/>
        <v>VYHOVUJE</v>
      </c>
      <c r="Q10" s="88"/>
    </row>
    <row r="11" spans="2:17" ht="45.75" customHeight="1">
      <c r="B11" s="90">
        <v>5</v>
      </c>
      <c r="C11" s="84" t="s">
        <v>26</v>
      </c>
      <c r="D11" s="85">
        <v>200</v>
      </c>
      <c r="E11" s="86" t="s">
        <v>15</v>
      </c>
      <c r="F11" s="84" t="s">
        <v>27</v>
      </c>
      <c r="G11" s="127"/>
      <c r="H11" s="130"/>
      <c r="I11" s="127"/>
      <c r="J11" s="91" t="s">
        <v>18</v>
      </c>
      <c r="K11" s="91" t="s">
        <v>30</v>
      </c>
      <c r="L11" s="10">
        <f t="shared" si="0"/>
        <v>2600</v>
      </c>
      <c r="M11" s="11">
        <v>13</v>
      </c>
      <c r="N11" s="34">
        <v>10.65</v>
      </c>
      <c r="O11" s="33">
        <f t="shared" si="1"/>
        <v>2130</v>
      </c>
      <c r="P11" s="68" t="str">
        <f t="shared" si="2"/>
        <v>VYHOVUJE</v>
      </c>
      <c r="Q11" s="88"/>
    </row>
    <row r="12" spans="1:17" ht="45.75" customHeight="1" thickBot="1">
      <c r="A12" s="100"/>
      <c r="B12" s="101">
        <v>6</v>
      </c>
      <c r="C12" s="94" t="s">
        <v>26</v>
      </c>
      <c r="D12" s="95">
        <v>100</v>
      </c>
      <c r="E12" s="96" t="s">
        <v>15</v>
      </c>
      <c r="F12" s="94" t="s">
        <v>27</v>
      </c>
      <c r="G12" s="128"/>
      <c r="H12" s="131"/>
      <c r="I12" s="128"/>
      <c r="J12" s="97" t="s">
        <v>31</v>
      </c>
      <c r="K12" s="97" t="s">
        <v>32</v>
      </c>
      <c r="L12" s="12">
        <f t="shared" si="0"/>
        <v>1300</v>
      </c>
      <c r="M12" s="13">
        <v>13</v>
      </c>
      <c r="N12" s="36">
        <v>10.65</v>
      </c>
      <c r="O12" s="43">
        <f t="shared" si="1"/>
        <v>1065</v>
      </c>
      <c r="P12" s="69" t="str">
        <f t="shared" si="2"/>
        <v>VYHOVUJE</v>
      </c>
      <c r="Q12" s="88"/>
    </row>
    <row r="13" spans="1:17" ht="40.5" customHeight="1" thickTop="1">
      <c r="A13" s="98" t="s">
        <v>33</v>
      </c>
      <c r="B13" s="99">
        <v>7</v>
      </c>
      <c r="C13" s="50" t="s">
        <v>34</v>
      </c>
      <c r="D13" s="102">
        <v>2</v>
      </c>
      <c r="E13" s="55" t="s">
        <v>35</v>
      </c>
      <c r="F13" s="50" t="s">
        <v>36</v>
      </c>
      <c r="G13" s="126" t="s">
        <v>225</v>
      </c>
      <c r="H13" s="129"/>
      <c r="I13" s="126"/>
      <c r="J13" s="126" t="s">
        <v>157</v>
      </c>
      <c r="K13" s="126" t="s">
        <v>156</v>
      </c>
      <c r="L13" s="40">
        <f t="shared" si="0"/>
        <v>74</v>
      </c>
      <c r="M13" s="9">
        <v>37</v>
      </c>
      <c r="N13" s="34">
        <v>35.2</v>
      </c>
      <c r="O13" s="35">
        <f t="shared" si="1"/>
        <v>70.4</v>
      </c>
      <c r="P13" s="65" t="str">
        <f t="shared" si="2"/>
        <v>VYHOVUJE</v>
      </c>
      <c r="Q13" s="88"/>
    </row>
    <row r="14" spans="2:17" ht="40.5" customHeight="1">
      <c r="B14" s="90">
        <v>8</v>
      </c>
      <c r="C14" s="50" t="s">
        <v>37</v>
      </c>
      <c r="D14" s="102">
        <v>2</v>
      </c>
      <c r="E14" s="55" t="s">
        <v>35</v>
      </c>
      <c r="F14" s="50" t="s">
        <v>36</v>
      </c>
      <c r="G14" s="127"/>
      <c r="H14" s="130"/>
      <c r="I14" s="127"/>
      <c r="J14" s="127"/>
      <c r="K14" s="127"/>
      <c r="L14" s="10">
        <f t="shared" si="0"/>
        <v>74</v>
      </c>
      <c r="M14" s="11">
        <v>37</v>
      </c>
      <c r="N14" s="32">
        <v>32.85</v>
      </c>
      <c r="O14" s="33">
        <f t="shared" si="1"/>
        <v>65.7</v>
      </c>
      <c r="P14" s="66" t="str">
        <f t="shared" si="2"/>
        <v>VYHOVUJE</v>
      </c>
      <c r="Q14" s="88"/>
    </row>
    <row r="15" spans="2:17" ht="40.5" customHeight="1">
      <c r="B15" s="90">
        <v>9</v>
      </c>
      <c r="C15" s="50" t="s">
        <v>38</v>
      </c>
      <c r="D15" s="102">
        <v>2</v>
      </c>
      <c r="E15" s="55" t="s">
        <v>35</v>
      </c>
      <c r="F15" s="50" t="s">
        <v>36</v>
      </c>
      <c r="G15" s="127"/>
      <c r="H15" s="130"/>
      <c r="I15" s="127"/>
      <c r="J15" s="127"/>
      <c r="K15" s="127"/>
      <c r="L15" s="10">
        <f t="shared" si="0"/>
        <v>74</v>
      </c>
      <c r="M15" s="11">
        <v>37</v>
      </c>
      <c r="N15" s="34">
        <v>32.85</v>
      </c>
      <c r="O15" s="33">
        <f t="shared" si="1"/>
        <v>65.7</v>
      </c>
      <c r="P15" s="66" t="str">
        <f aca="true" t="shared" si="3" ref="P15:P78">IF(ISNUMBER(N15),IF(N15&gt;M15,"NEVYHOVUJE","VYHOVUJE")," ")</f>
        <v>VYHOVUJE</v>
      </c>
      <c r="Q15" s="88"/>
    </row>
    <row r="16" spans="2:17" ht="40.5" customHeight="1">
      <c r="B16" s="90">
        <v>10</v>
      </c>
      <c r="C16" s="50" t="s">
        <v>39</v>
      </c>
      <c r="D16" s="102">
        <v>2</v>
      </c>
      <c r="E16" s="55" t="s">
        <v>35</v>
      </c>
      <c r="F16" s="50" t="s">
        <v>36</v>
      </c>
      <c r="G16" s="127"/>
      <c r="H16" s="130"/>
      <c r="I16" s="127"/>
      <c r="J16" s="127"/>
      <c r="K16" s="127"/>
      <c r="L16" s="10">
        <f t="shared" si="0"/>
        <v>74</v>
      </c>
      <c r="M16" s="11">
        <v>37</v>
      </c>
      <c r="N16" s="32">
        <v>32.85</v>
      </c>
      <c r="O16" s="33">
        <f t="shared" si="1"/>
        <v>65.7</v>
      </c>
      <c r="P16" s="66" t="str">
        <f t="shared" si="3"/>
        <v>VYHOVUJE</v>
      </c>
      <c r="Q16" s="88"/>
    </row>
    <row r="17" spans="2:17" ht="40.5" customHeight="1">
      <c r="B17" s="90">
        <v>11</v>
      </c>
      <c r="C17" s="50" t="s">
        <v>40</v>
      </c>
      <c r="D17" s="102">
        <v>2</v>
      </c>
      <c r="E17" s="55" t="s">
        <v>35</v>
      </c>
      <c r="F17" s="50" t="s">
        <v>36</v>
      </c>
      <c r="G17" s="127"/>
      <c r="H17" s="130"/>
      <c r="I17" s="127"/>
      <c r="J17" s="127"/>
      <c r="K17" s="127"/>
      <c r="L17" s="10">
        <f t="shared" si="0"/>
        <v>74</v>
      </c>
      <c r="M17" s="11">
        <v>37</v>
      </c>
      <c r="N17" s="34">
        <v>32.85</v>
      </c>
      <c r="O17" s="33">
        <f t="shared" si="1"/>
        <v>65.7</v>
      </c>
      <c r="P17" s="66" t="str">
        <f t="shared" si="3"/>
        <v>VYHOVUJE</v>
      </c>
      <c r="Q17" s="88"/>
    </row>
    <row r="18" spans="2:17" ht="40.5" customHeight="1">
      <c r="B18" s="90">
        <v>12</v>
      </c>
      <c r="C18" s="50" t="s">
        <v>41</v>
      </c>
      <c r="D18" s="102">
        <v>2</v>
      </c>
      <c r="E18" s="55" t="s">
        <v>35</v>
      </c>
      <c r="F18" s="50" t="s">
        <v>42</v>
      </c>
      <c r="G18" s="127"/>
      <c r="H18" s="130"/>
      <c r="I18" s="127"/>
      <c r="J18" s="127"/>
      <c r="K18" s="127"/>
      <c r="L18" s="10">
        <f t="shared" si="0"/>
        <v>120</v>
      </c>
      <c r="M18" s="11">
        <v>60</v>
      </c>
      <c r="N18" s="32">
        <v>42.7</v>
      </c>
      <c r="O18" s="33">
        <f t="shared" si="1"/>
        <v>85.4</v>
      </c>
      <c r="P18" s="66" t="str">
        <f t="shared" si="3"/>
        <v>VYHOVUJE</v>
      </c>
      <c r="Q18" s="88"/>
    </row>
    <row r="19" spans="2:17" ht="15">
      <c r="B19" s="90">
        <v>13</v>
      </c>
      <c r="C19" s="103" t="s">
        <v>43</v>
      </c>
      <c r="D19" s="102">
        <v>10</v>
      </c>
      <c r="E19" s="104" t="s">
        <v>15</v>
      </c>
      <c r="F19" s="103" t="s">
        <v>44</v>
      </c>
      <c r="G19" s="127"/>
      <c r="H19" s="130"/>
      <c r="I19" s="127"/>
      <c r="J19" s="127"/>
      <c r="K19" s="127"/>
      <c r="L19" s="10">
        <f t="shared" si="0"/>
        <v>35</v>
      </c>
      <c r="M19" s="11">
        <v>3.5</v>
      </c>
      <c r="N19" s="34">
        <v>1.8</v>
      </c>
      <c r="O19" s="33">
        <f t="shared" si="1"/>
        <v>18</v>
      </c>
      <c r="P19" s="66" t="str">
        <f t="shared" si="3"/>
        <v>VYHOVUJE</v>
      </c>
      <c r="Q19" s="88"/>
    </row>
    <row r="20" spans="2:17" ht="15">
      <c r="B20" s="90">
        <v>14</v>
      </c>
      <c r="C20" s="103" t="s">
        <v>45</v>
      </c>
      <c r="D20" s="102">
        <v>10</v>
      </c>
      <c r="E20" s="104" t="s">
        <v>15</v>
      </c>
      <c r="F20" s="103" t="s">
        <v>44</v>
      </c>
      <c r="G20" s="127"/>
      <c r="H20" s="130"/>
      <c r="I20" s="127"/>
      <c r="J20" s="127"/>
      <c r="K20" s="127"/>
      <c r="L20" s="10">
        <f t="shared" si="0"/>
        <v>35</v>
      </c>
      <c r="M20" s="11">
        <v>3.5</v>
      </c>
      <c r="N20" s="32">
        <v>1.8</v>
      </c>
      <c r="O20" s="33">
        <f t="shared" si="1"/>
        <v>18</v>
      </c>
      <c r="P20" s="66" t="str">
        <f t="shared" si="3"/>
        <v>VYHOVUJE</v>
      </c>
      <c r="Q20" s="88"/>
    </row>
    <row r="21" spans="2:17" ht="15">
      <c r="B21" s="90">
        <v>15</v>
      </c>
      <c r="C21" s="103" t="s">
        <v>46</v>
      </c>
      <c r="D21" s="102">
        <v>10</v>
      </c>
      <c r="E21" s="104" t="s">
        <v>15</v>
      </c>
      <c r="F21" s="103" t="s">
        <v>44</v>
      </c>
      <c r="G21" s="127"/>
      <c r="H21" s="130"/>
      <c r="I21" s="127"/>
      <c r="J21" s="127"/>
      <c r="K21" s="127"/>
      <c r="L21" s="10">
        <f t="shared" si="0"/>
        <v>35</v>
      </c>
      <c r="M21" s="11">
        <v>3.5</v>
      </c>
      <c r="N21" s="34">
        <v>1.8</v>
      </c>
      <c r="O21" s="33">
        <f t="shared" si="1"/>
        <v>18</v>
      </c>
      <c r="P21" s="66" t="str">
        <f t="shared" si="3"/>
        <v>VYHOVUJE</v>
      </c>
      <c r="Q21" s="88"/>
    </row>
    <row r="22" spans="2:17" ht="15">
      <c r="B22" s="90">
        <v>16</v>
      </c>
      <c r="C22" s="103" t="s">
        <v>47</v>
      </c>
      <c r="D22" s="102">
        <v>10</v>
      </c>
      <c r="E22" s="104" t="s">
        <v>15</v>
      </c>
      <c r="F22" s="103" t="s">
        <v>44</v>
      </c>
      <c r="G22" s="127"/>
      <c r="H22" s="130"/>
      <c r="I22" s="127"/>
      <c r="J22" s="127"/>
      <c r="K22" s="127"/>
      <c r="L22" s="10">
        <f t="shared" si="0"/>
        <v>35</v>
      </c>
      <c r="M22" s="11">
        <v>3.5</v>
      </c>
      <c r="N22" s="32">
        <v>1.8</v>
      </c>
      <c r="O22" s="33">
        <f t="shared" si="1"/>
        <v>18</v>
      </c>
      <c r="P22" s="66" t="str">
        <f t="shared" si="3"/>
        <v>VYHOVUJE</v>
      </c>
      <c r="Q22" s="88"/>
    </row>
    <row r="23" spans="2:17" ht="15">
      <c r="B23" s="90">
        <v>17</v>
      </c>
      <c r="C23" s="103" t="s">
        <v>48</v>
      </c>
      <c r="D23" s="102">
        <v>10</v>
      </c>
      <c r="E23" s="104" t="s">
        <v>15</v>
      </c>
      <c r="F23" s="103" t="s">
        <v>44</v>
      </c>
      <c r="G23" s="127"/>
      <c r="H23" s="130"/>
      <c r="I23" s="127"/>
      <c r="J23" s="127"/>
      <c r="K23" s="127"/>
      <c r="L23" s="10">
        <f t="shared" si="0"/>
        <v>35</v>
      </c>
      <c r="M23" s="11">
        <v>3.5</v>
      </c>
      <c r="N23" s="34">
        <v>1.8</v>
      </c>
      <c r="O23" s="33">
        <f t="shared" si="1"/>
        <v>18</v>
      </c>
      <c r="P23" s="66" t="str">
        <f t="shared" si="3"/>
        <v>VYHOVUJE</v>
      </c>
      <c r="Q23" s="88"/>
    </row>
    <row r="24" spans="2:17" ht="15">
      <c r="B24" s="90">
        <v>18</v>
      </c>
      <c r="C24" s="103" t="s">
        <v>49</v>
      </c>
      <c r="D24" s="102">
        <v>10</v>
      </c>
      <c r="E24" s="104" t="s">
        <v>15</v>
      </c>
      <c r="F24" s="103" t="s">
        <v>44</v>
      </c>
      <c r="G24" s="127"/>
      <c r="H24" s="130"/>
      <c r="I24" s="127"/>
      <c r="J24" s="127"/>
      <c r="K24" s="127"/>
      <c r="L24" s="10">
        <f t="shared" si="0"/>
        <v>35</v>
      </c>
      <c r="M24" s="11">
        <v>3.5</v>
      </c>
      <c r="N24" s="32">
        <v>1.8</v>
      </c>
      <c r="O24" s="33">
        <f t="shared" si="1"/>
        <v>18</v>
      </c>
      <c r="P24" s="66" t="str">
        <f t="shared" si="3"/>
        <v>VYHOVUJE</v>
      </c>
      <c r="Q24" s="88"/>
    </row>
    <row r="25" spans="2:17" ht="27" customHeight="1">
      <c r="B25" s="90">
        <v>19</v>
      </c>
      <c r="C25" s="50" t="s">
        <v>50</v>
      </c>
      <c r="D25" s="102">
        <v>20</v>
      </c>
      <c r="E25" s="55" t="s">
        <v>15</v>
      </c>
      <c r="F25" s="50" t="s">
        <v>51</v>
      </c>
      <c r="G25" s="127"/>
      <c r="H25" s="130"/>
      <c r="I25" s="127"/>
      <c r="J25" s="127"/>
      <c r="K25" s="127"/>
      <c r="L25" s="10">
        <f t="shared" si="0"/>
        <v>360</v>
      </c>
      <c r="M25" s="11">
        <v>18</v>
      </c>
      <c r="N25" s="34">
        <v>14.8</v>
      </c>
      <c r="O25" s="33">
        <f t="shared" si="1"/>
        <v>296</v>
      </c>
      <c r="P25" s="66" t="str">
        <f t="shared" si="3"/>
        <v>VYHOVUJE</v>
      </c>
      <c r="Q25" s="88"/>
    </row>
    <row r="26" spans="2:17" ht="30">
      <c r="B26" s="90">
        <v>20</v>
      </c>
      <c r="C26" s="50" t="s">
        <v>52</v>
      </c>
      <c r="D26" s="102">
        <v>6</v>
      </c>
      <c r="E26" s="55" t="s">
        <v>15</v>
      </c>
      <c r="F26" s="50" t="s">
        <v>53</v>
      </c>
      <c r="G26" s="127"/>
      <c r="H26" s="130"/>
      <c r="I26" s="127"/>
      <c r="J26" s="127"/>
      <c r="K26" s="127"/>
      <c r="L26" s="10">
        <f t="shared" si="0"/>
        <v>78</v>
      </c>
      <c r="M26" s="11">
        <v>13</v>
      </c>
      <c r="N26" s="32">
        <v>7</v>
      </c>
      <c r="O26" s="33">
        <f t="shared" si="1"/>
        <v>42</v>
      </c>
      <c r="P26" s="66" t="str">
        <f t="shared" si="3"/>
        <v>VYHOVUJE</v>
      </c>
      <c r="Q26" s="88"/>
    </row>
    <row r="27" spans="2:17" ht="30">
      <c r="B27" s="90">
        <v>21</v>
      </c>
      <c r="C27" s="50" t="s">
        <v>54</v>
      </c>
      <c r="D27" s="102">
        <v>6</v>
      </c>
      <c r="E27" s="55" t="s">
        <v>15</v>
      </c>
      <c r="F27" s="50" t="s">
        <v>53</v>
      </c>
      <c r="G27" s="127"/>
      <c r="H27" s="130"/>
      <c r="I27" s="127"/>
      <c r="J27" s="127"/>
      <c r="K27" s="127"/>
      <c r="L27" s="10">
        <f t="shared" si="0"/>
        <v>78</v>
      </c>
      <c r="M27" s="11">
        <v>13</v>
      </c>
      <c r="N27" s="34">
        <v>7</v>
      </c>
      <c r="O27" s="33">
        <f t="shared" si="1"/>
        <v>42</v>
      </c>
      <c r="P27" s="66" t="str">
        <f t="shared" si="3"/>
        <v>VYHOVUJE</v>
      </c>
      <c r="Q27" s="88"/>
    </row>
    <row r="28" spans="2:17" ht="30">
      <c r="B28" s="90">
        <v>22</v>
      </c>
      <c r="C28" s="50" t="s">
        <v>55</v>
      </c>
      <c r="D28" s="102">
        <v>6</v>
      </c>
      <c r="E28" s="55" t="s">
        <v>15</v>
      </c>
      <c r="F28" s="50" t="s">
        <v>53</v>
      </c>
      <c r="G28" s="127"/>
      <c r="H28" s="130"/>
      <c r="I28" s="127"/>
      <c r="J28" s="127"/>
      <c r="K28" s="127"/>
      <c r="L28" s="10">
        <f t="shared" si="0"/>
        <v>78</v>
      </c>
      <c r="M28" s="11">
        <v>13</v>
      </c>
      <c r="N28" s="32">
        <v>7</v>
      </c>
      <c r="O28" s="33">
        <f t="shared" si="1"/>
        <v>42</v>
      </c>
      <c r="P28" s="66" t="str">
        <f t="shared" si="3"/>
        <v>VYHOVUJE</v>
      </c>
      <c r="Q28" s="88"/>
    </row>
    <row r="29" spans="2:17" ht="30">
      <c r="B29" s="90">
        <v>23</v>
      </c>
      <c r="C29" s="50" t="s">
        <v>56</v>
      </c>
      <c r="D29" s="102">
        <v>6</v>
      </c>
      <c r="E29" s="55" t="s">
        <v>15</v>
      </c>
      <c r="F29" s="50" t="s">
        <v>53</v>
      </c>
      <c r="G29" s="127"/>
      <c r="H29" s="130"/>
      <c r="I29" s="127"/>
      <c r="J29" s="127"/>
      <c r="K29" s="127"/>
      <c r="L29" s="10">
        <f t="shared" si="0"/>
        <v>78</v>
      </c>
      <c r="M29" s="11">
        <v>13</v>
      </c>
      <c r="N29" s="34">
        <v>7</v>
      </c>
      <c r="O29" s="33">
        <f t="shared" si="1"/>
        <v>42</v>
      </c>
      <c r="P29" s="66" t="str">
        <f t="shared" si="3"/>
        <v>VYHOVUJE</v>
      </c>
      <c r="Q29" s="88"/>
    </row>
    <row r="30" spans="2:17" ht="30">
      <c r="B30" s="90">
        <v>24</v>
      </c>
      <c r="C30" s="50" t="s">
        <v>57</v>
      </c>
      <c r="D30" s="102">
        <v>1</v>
      </c>
      <c r="E30" s="55" t="s">
        <v>15</v>
      </c>
      <c r="F30" s="50" t="s">
        <v>58</v>
      </c>
      <c r="G30" s="127"/>
      <c r="H30" s="130"/>
      <c r="I30" s="127"/>
      <c r="J30" s="127"/>
      <c r="K30" s="127"/>
      <c r="L30" s="10">
        <f t="shared" si="0"/>
        <v>100</v>
      </c>
      <c r="M30" s="11">
        <v>100</v>
      </c>
      <c r="N30" s="32">
        <v>80.25</v>
      </c>
      <c r="O30" s="33">
        <f t="shared" si="1"/>
        <v>80.25</v>
      </c>
      <c r="P30" s="66" t="str">
        <f t="shared" si="3"/>
        <v>VYHOVUJE</v>
      </c>
      <c r="Q30" s="88"/>
    </row>
    <row r="31" spans="2:17" ht="45">
      <c r="B31" s="90">
        <v>25</v>
      </c>
      <c r="C31" s="50" t="s">
        <v>59</v>
      </c>
      <c r="D31" s="102">
        <v>1</v>
      </c>
      <c r="E31" s="55" t="s">
        <v>35</v>
      </c>
      <c r="F31" s="50" t="s">
        <v>60</v>
      </c>
      <c r="G31" s="127"/>
      <c r="H31" s="130"/>
      <c r="I31" s="127"/>
      <c r="J31" s="127"/>
      <c r="K31" s="127"/>
      <c r="L31" s="10">
        <f t="shared" si="0"/>
        <v>65</v>
      </c>
      <c r="M31" s="11">
        <v>65</v>
      </c>
      <c r="N31" s="34">
        <v>31</v>
      </c>
      <c r="O31" s="33">
        <f t="shared" si="1"/>
        <v>31</v>
      </c>
      <c r="P31" s="66" t="str">
        <f t="shared" si="3"/>
        <v>VYHOVUJE</v>
      </c>
      <c r="Q31" s="88"/>
    </row>
    <row r="32" spans="2:17" ht="15">
      <c r="B32" s="90">
        <v>26</v>
      </c>
      <c r="C32" s="50" t="s">
        <v>61</v>
      </c>
      <c r="D32" s="102">
        <v>10</v>
      </c>
      <c r="E32" s="55" t="s">
        <v>35</v>
      </c>
      <c r="F32" s="50" t="s">
        <v>62</v>
      </c>
      <c r="G32" s="127"/>
      <c r="H32" s="130"/>
      <c r="I32" s="127"/>
      <c r="J32" s="127"/>
      <c r="K32" s="127"/>
      <c r="L32" s="10">
        <f t="shared" si="0"/>
        <v>60</v>
      </c>
      <c r="M32" s="11">
        <v>6</v>
      </c>
      <c r="N32" s="32">
        <v>4.7</v>
      </c>
      <c r="O32" s="33">
        <f t="shared" si="1"/>
        <v>47</v>
      </c>
      <c r="P32" s="66" t="str">
        <f t="shared" si="3"/>
        <v>VYHOVUJE</v>
      </c>
      <c r="Q32" s="88"/>
    </row>
    <row r="33" spans="2:17" ht="15">
      <c r="B33" s="90">
        <v>27</v>
      </c>
      <c r="C33" s="50" t="s">
        <v>63</v>
      </c>
      <c r="D33" s="102">
        <v>1</v>
      </c>
      <c r="E33" s="55" t="s">
        <v>15</v>
      </c>
      <c r="F33" s="50" t="s">
        <v>64</v>
      </c>
      <c r="G33" s="127"/>
      <c r="H33" s="130"/>
      <c r="I33" s="127"/>
      <c r="J33" s="127"/>
      <c r="K33" s="127"/>
      <c r="L33" s="10">
        <f t="shared" si="0"/>
        <v>8</v>
      </c>
      <c r="M33" s="11">
        <v>8</v>
      </c>
      <c r="N33" s="34">
        <v>5.65</v>
      </c>
      <c r="O33" s="33">
        <f t="shared" si="1"/>
        <v>5.65</v>
      </c>
      <c r="P33" s="66" t="str">
        <f t="shared" si="3"/>
        <v>VYHOVUJE</v>
      </c>
      <c r="Q33" s="88"/>
    </row>
    <row r="34" spans="2:17" ht="15">
      <c r="B34" s="90">
        <v>28</v>
      </c>
      <c r="C34" s="50" t="s">
        <v>65</v>
      </c>
      <c r="D34" s="102">
        <v>6</v>
      </c>
      <c r="E34" s="55" t="s">
        <v>35</v>
      </c>
      <c r="F34" s="50" t="s">
        <v>66</v>
      </c>
      <c r="G34" s="127"/>
      <c r="H34" s="130"/>
      <c r="I34" s="127"/>
      <c r="J34" s="127"/>
      <c r="K34" s="127"/>
      <c r="L34" s="10">
        <f t="shared" si="0"/>
        <v>66</v>
      </c>
      <c r="M34" s="11">
        <v>11</v>
      </c>
      <c r="N34" s="32">
        <v>5.5</v>
      </c>
      <c r="O34" s="33">
        <f t="shared" si="1"/>
        <v>33</v>
      </c>
      <c r="P34" s="66" t="str">
        <f t="shared" si="3"/>
        <v>VYHOVUJE</v>
      </c>
      <c r="Q34" s="88"/>
    </row>
    <row r="35" spans="2:17" ht="15">
      <c r="B35" s="90">
        <v>29</v>
      </c>
      <c r="C35" s="50" t="s">
        <v>67</v>
      </c>
      <c r="D35" s="102">
        <v>6</v>
      </c>
      <c r="E35" s="55" t="s">
        <v>35</v>
      </c>
      <c r="F35" s="50" t="s">
        <v>66</v>
      </c>
      <c r="G35" s="127"/>
      <c r="H35" s="130"/>
      <c r="I35" s="127"/>
      <c r="J35" s="127"/>
      <c r="K35" s="127"/>
      <c r="L35" s="10">
        <f t="shared" si="0"/>
        <v>72</v>
      </c>
      <c r="M35" s="11">
        <v>12</v>
      </c>
      <c r="N35" s="32">
        <v>7.85</v>
      </c>
      <c r="O35" s="33">
        <f t="shared" si="1"/>
        <v>47.099999999999994</v>
      </c>
      <c r="P35" s="66" t="str">
        <f t="shared" si="3"/>
        <v>VYHOVUJE</v>
      </c>
      <c r="Q35" s="88"/>
    </row>
    <row r="36" spans="2:17" ht="30">
      <c r="B36" s="90">
        <v>30</v>
      </c>
      <c r="C36" s="50" t="s">
        <v>68</v>
      </c>
      <c r="D36" s="102">
        <v>1</v>
      </c>
      <c r="E36" s="55" t="s">
        <v>15</v>
      </c>
      <c r="F36" s="50" t="s">
        <v>69</v>
      </c>
      <c r="G36" s="127"/>
      <c r="H36" s="130"/>
      <c r="I36" s="127"/>
      <c r="J36" s="127"/>
      <c r="K36" s="127"/>
      <c r="L36" s="10">
        <f t="shared" si="0"/>
        <v>25</v>
      </c>
      <c r="M36" s="11">
        <v>25</v>
      </c>
      <c r="N36" s="32">
        <v>18.7</v>
      </c>
      <c r="O36" s="33">
        <f t="shared" si="1"/>
        <v>18.7</v>
      </c>
      <c r="P36" s="66" t="str">
        <f t="shared" si="3"/>
        <v>VYHOVUJE</v>
      </c>
      <c r="Q36" s="88"/>
    </row>
    <row r="37" spans="2:17" ht="30">
      <c r="B37" s="90">
        <v>31</v>
      </c>
      <c r="C37" s="50" t="s">
        <v>70</v>
      </c>
      <c r="D37" s="102">
        <v>1</v>
      </c>
      <c r="E37" s="55" t="s">
        <v>15</v>
      </c>
      <c r="F37" s="50" t="s">
        <v>69</v>
      </c>
      <c r="G37" s="127"/>
      <c r="H37" s="130"/>
      <c r="I37" s="127"/>
      <c r="J37" s="127"/>
      <c r="K37" s="127"/>
      <c r="L37" s="10">
        <f t="shared" si="0"/>
        <v>25</v>
      </c>
      <c r="M37" s="11">
        <v>25</v>
      </c>
      <c r="N37" s="32">
        <v>18.7</v>
      </c>
      <c r="O37" s="33">
        <f t="shared" si="1"/>
        <v>18.7</v>
      </c>
      <c r="P37" s="66" t="str">
        <f t="shared" si="3"/>
        <v>VYHOVUJE</v>
      </c>
      <c r="Q37" s="88"/>
    </row>
    <row r="38" spans="2:17" ht="30">
      <c r="B38" s="90">
        <v>32</v>
      </c>
      <c r="C38" s="50" t="s">
        <v>71</v>
      </c>
      <c r="D38" s="102">
        <v>1</v>
      </c>
      <c r="E38" s="55" t="s">
        <v>15</v>
      </c>
      <c r="F38" s="50" t="s">
        <v>69</v>
      </c>
      <c r="G38" s="127"/>
      <c r="H38" s="130"/>
      <c r="I38" s="127"/>
      <c r="J38" s="127"/>
      <c r="K38" s="127"/>
      <c r="L38" s="10">
        <f t="shared" si="0"/>
        <v>25</v>
      </c>
      <c r="M38" s="11">
        <v>25</v>
      </c>
      <c r="N38" s="32">
        <v>18.7</v>
      </c>
      <c r="O38" s="33">
        <f t="shared" si="1"/>
        <v>18.7</v>
      </c>
      <c r="P38" s="66" t="str">
        <f t="shared" si="3"/>
        <v>VYHOVUJE</v>
      </c>
      <c r="Q38" s="88"/>
    </row>
    <row r="39" spans="2:17" ht="30.75" customHeight="1">
      <c r="B39" s="90">
        <v>33</v>
      </c>
      <c r="C39" s="50" t="s">
        <v>72</v>
      </c>
      <c r="D39" s="102">
        <v>1</v>
      </c>
      <c r="E39" s="55" t="s">
        <v>15</v>
      </c>
      <c r="F39" s="50" t="s">
        <v>69</v>
      </c>
      <c r="G39" s="127"/>
      <c r="H39" s="130"/>
      <c r="I39" s="127"/>
      <c r="J39" s="127"/>
      <c r="K39" s="127"/>
      <c r="L39" s="10">
        <f aca="true" t="shared" si="4" ref="L39:L70">D39*M39</f>
        <v>25</v>
      </c>
      <c r="M39" s="11">
        <v>25</v>
      </c>
      <c r="N39" s="32">
        <v>18.7</v>
      </c>
      <c r="O39" s="33">
        <f aca="true" t="shared" si="5" ref="O39:O70">D39*N39</f>
        <v>18.7</v>
      </c>
      <c r="P39" s="66" t="str">
        <f t="shared" si="3"/>
        <v>VYHOVUJE</v>
      </c>
      <c r="Q39" s="88"/>
    </row>
    <row r="40" spans="2:17" ht="30">
      <c r="B40" s="90">
        <v>34</v>
      </c>
      <c r="C40" s="51" t="s">
        <v>73</v>
      </c>
      <c r="D40" s="102">
        <v>1</v>
      </c>
      <c r="E40" s="56" t="s">
        <v>35</v>
      </c>
      <c r="F40" s="51" t="s">
        <v>74</v>
      </c>
      <c r="G40" s="127"/>
      <c r="H40" s="130"/>
      <c r="I40" s="127"/>
      <c r="J40" s="127"/>
      <c r="K40" s="127"/>
      <c r="L40" s="10">
        <f t="shared" si="4"/>
        <v>32</v>
      </c>
      <c r="M40" s="11">
        <v>32</v>
      </c>
      <c r="N40" s="32">
        <v>14.45</v>
      </c>
      <c r="O40" s="33">
        <f t="shared" si="5"/>
        <v>14.45</v>
      </c>
      <c r="P40" s="66" t="str">
        <f t="shared" si="3"/>
        <v>VYHOVUJE</v>
      </c>
      <c r="Q40" s="88"/>
    </row>
    <row r="41" spans="2:17" ht="75">
      <c r="B41" s="90">
        <v>35</v>
      </c>
      <c r="C41" s="50" t="s">
        <v>75</v>
      </c>
      <c r="D41" s="102">
        <v>4</v>
      </c>
      <c r="E41" s="55" t="s">
        <v>35</v>
      </c>
      <c r="F41" s="50" t="s">
        <v>76</v>
      </c>
      <c r="G41" s="127"/>
      <c r="H41" s="130"/>
      <c r="I41" s="127"/>
      <c r="J41" s="127"/>
      <c r="K41" s="127"/>
      <c r="L41" s="10">
        <f t="shared" si="4"/>
        <v>128</v>
      </c>
      <c r="M41" s="11">
        <v>32</v>
      </c>
      <c r="N41" s="32">
        <v>18.55</v>
      </c>
      <c r="O41" s="33">
        <f t="shared" si="5"/>
        <v>74.2</v>
      </c>
      <c r="P41" s="66" t="str">
        <f t="shared" si="3"/>
        <v>VYHOVUJE</v>
      </c>
      <c r="Q41" s="88"/>
    </row>
    <row r="42" spans="2:17" ht="30">
      <c r="B42" s="90">
        <v>36</v>
      </c>
      <c r="C42" s="50" t="s">
        <v>77</v>
      </c>
      <c r="D42" s="102">
        <v>2</v>
      </c>
      <c r="E42" s="55" t="s">
        <v>15</v>
      </c>
      <c r="F42" s="50" t="s">
        <v>78</v>
      </c>
      <c r="G42" s="127"/>
      <c r="H42" s="130"/>
      <c r="I42" s="127"/>
      <c r="J42" s="127"/>
      <c r="K42" s="127"/>
      <c r="L42" s="10">
        <f t="shared" si="4"/>
        <v>158</v>
      </c>
      <c r="M42" s="45">
        <v>79</v>
      </c>
      <c r="N42" s="32">
        <v>46.8</v>
      </c>
      <c r="O42" s="33">
        <f t="shared" si="5"/>
        <v>93.6</v>
      </c>
      <c r="P42" s="66" t="str">
        <f t="shared" si="3"/>
        <v>VYHOVUJE</v>
      </c>
      <c r="Q42" s="88"/>
    </row>
    <row r="43" spans="2:17" ht="30">
      <c r="B43" s="90">
        <v>37</v>
      </c>
      <c r="C43" s="50" t="s">
        <v>79</v>
      </c>
      <c r="D43" s="102">
        <v>2</v>
      </c>
      <c r="E43" s="55" t="s">
        <v>15</v>
      </c>
      <c r="F43" s="50" t="s">
        <v>78</v>
      </c>
      <c r="G43" s="127"/>
      <c r="H43" s="130"/>
      <c r="I43" s="127"/>
      <c r="J43" s="127"/>
      <c r="K43" s="127"/>
      <c r="L43" s="10">
        <f t="shared" si="4"/>
        <v>164</v>
      </c>
      <c r="M43" s="45">
        <v>82</v>
      </c>
      <c r="N43" s="32">
        <v>50.3</v>
      </c>
      <c r="O43" s="33">
        <f t="shared" si="5"/>
        <v>100.6</v>
      </c>
      <c r="P43" s="66" t="str">
        <f t="shared" si="3"/>
        <v>VYHOVUJE</v>
      </c>
      <c r="Q43" s="88"/>
    </row>
    <row r="44" spans="2:17" ht="30">
      <c r="B44" s="90">
        <v>38</v>
      </c>
      <c r="C44" s="50" t="s">
        <v>80</v>
      </c>
      <c r="D44" s="102">
        <v>2</v>
      </c>
      <c r="E44" s="55" t="s">
        <v>15</v>
      </c>
      <c r="F44" s="50" t="s">
        <v>78</v>
      </c>
      <c r="G44" s="127"/>
      <c r="H44" s="130"/>
      <c r="I44" s="127"/>
      <c r="J44" s="127"/>
      <c r="K44" s="127"/>
      <c r="L44" s="10">
        <f t="shared" si="4"/>
        <v>210</v>
      </c>
      <c r="M44" s="45">
        <v>105</v>
      </c>
      <c r="N44" s="32">
        <v>75.1</v>
      </c>
      <c r="O44" s="33">
        <f t="shared" si="5"/>
        <v>150.2</v>
      </c>
      <c r="P44" s="66" t="str">
        <f t="shared" si="3"/>
        <v>VYHOVUJE</v>
      </c>
      <c r="Q44" s="88"/>
    </row>
    <row r="45" spans="2:17" ht="45">
      <c r="B45" s="90">
        <v>39</v>
      </c>
      <c r="C45" s="50" t="s">
        <v>81</v>
      </c>
      <c r="D45" s="102">
        <v>2</v>
      </c>
      <c r="E45" s="55" t="s">
        <v>15</v>
      </c>
      <c r="F45" s="50" t="s">
        <v>82</v>
      </c>
      <c r="G45" s="127"/>
      <c r="H45" s="130"/>
      <c r="I45" s="127"/>
      <c r="J45" s="127"/>
      <c r="K45" s="127"/>
      <c r="L45" s="10">
        <f t="shared" si="4"/>
        <v>70</v>
      </c>
      <c r="M45" s="45">
        <v>35</v>
      </c>
      <c r="N45" s="32">
        <v>20.5</v>
      </c>
      <c r="O45" s="33">
        <f t="shared" si="5"/>
        <v>41</v>
      </c>
      <c r="P45" s="66" t="str">
        <f t="shared" si="3"/>
        <v>VYHOVUJE</v>
      </c>
      <c r="Q45" s="88"/>
    </row>
    <row r="46" spans="2:17" ht="45">
      <c r="B46" s="90">
        <v>40</v>
      </c>
      <c r="C46" s="50" t="s">
        <v>83</v>
      </c>
      <c r="D46" s="102">
        <v>2</v>
      </c>
      <c r="E46" s="55" t="s">
        <v>15</v>
      </c>
      <c r="F46" s="50" t="s">
        <v>82</v>
      </c>
      <c r="G46" s="127"/>
      <c r="H46" s="130"/>
      <c r="I46" s="127"/>
      <c r="J46" s="127"/>
      <c r="K46" s="127"/>
      <c r="L46" s="10">
        <f t="shared" si="4"/>
        <v>70</v>
      </c>
      <c r="M46" s="45">
        <v>35</v>
      </c>
      <c r="N46" s="32">
        <v>20.5</v>
      </c>
      <c r="O46" s="33">
        <f t="shared" si="5"/>
        <v>41</v>
      </c>
      <c r="P46" s="66" t="str">
        <f t="shared" si="3"/>
        <v>VYHOVUJE</v>
      </c>
      <c r="Q46" s="88"/>
    </row>
    <row r="47" spans="2:17" ht="45">
      <c r="B47" s="90">
        <v>41</v>
      </c>
      <c r="C47" s="50" t="s">
        <v>84</v>
      </c>
      <c r="D47" s="102">
        <v>2</v>
      </c>
      <c r="E47" s="55" t="s">
        <v>15</v>
      </c>
      <c r="F47" s="50" t="s">
        <v>82</v>
      </c>
      <c r="G47" s="127"/>
      <c r="H47" s="130"/>
      <c r="I47" s="127"/>
      <c r="J47" s="127"/>
      <c r="K47" s="127"/>
      <c r="L47" s="10">
        <f t="shared" si="4"/>
        <v>70</v>
      </c>
      <c r="M47" s="45">
        <v>35</v>
      </c>
      <c r="N47" s="32">
        <v>20.5</v>
      </c>
      <c r="O47" s="33">
        <f t="shared" si="5"/>
        <v>41</v>
      </c>
      <c r="P47" s="66" t="str">
        <f t="shared" si="3"/>
        <v>VYHOVUJE</v>
      </c>
      <c r="Q47" s="88"/>
    </row>
    <row r="48" spans="2:17" ht="45">
      <c r="B48" s="90">
        <v>42</v>
      </c>
      <c r="C48" s="50" t="s">
        <v>85</v>
      </c>
      <c r="D48" s="102">
        <v>2</v>
      </c>
      <c r="E48" s="55" t="s">
        <v>15</v>
      </c>
      <c r="F48" s="50" t="s">
        <v>82</v>
      </c>
      <c r="G48" s="127"/>
      <c r="H48" s="130"/>
      <c r="I48" s="127"/>
      <c r="J48" s="127"/>
      <c r="K48" s="127"/>
      <c r="L48" s="10">
        <f t="shared" si="4"/>
        <v>70</v>
      </c>
      <c r="M48" s="45">
        <v>35</v>
      </c>
      <c r="N48" s="32">
        <v>20.5</v>
      </c>
      <c r="O48" s="33">
        <f t="shared" si="5"/>
        <v>41</v>
      </c>
      <c r="P48" s="66" t="str">
        <f t="shared" si="3"/>
        <v>VYHOVUJE</v>
      </c>
      <c r="Q48" s="88"/>
    </row>
    <row r="49" spans="2:17" ht="30">
      <c r="B49" s="90">
        <v>43</v>
      </c>
      <c r="C49" s="50" t="s">
        <v>86</v>
      </c>
      <c r="D49" s="85">
        <v>4</v>
      </c>
      <c r="E49" s="55" t="s">
        <v>15</v>
      </c>
      <c r="F49" s="50" t="s">
        <v>87</v>
      </c>
      <c r="G49" s="127"/>
      <c r="H49" s="130"/>
      <c r="I49" s="127"/>
      <c r="J49" s="127"/>
      <c r="K49" s="127"/>
      <c r="L49" s="10">
        <f t="shared" si="4"/>
        <v>540</v>
      </c>
      <c r="M49" s="46">
        <v>135</v>
      </c>
      <c r="N49" s="32">
        <v>58.4</v>
      </c>
      <c r="O49" s="33">
        <f t="shared" si="5"/>
        <v>233.6</v>
      </c>
      <c r="P49" s="66" t="str">
        <f t="shared" si="3"/>
        <v>VYHOVUJE</v>
      </c>
      <c r="Q49" s="88"/>
    </row>
    <row r="50" spans="2:17" ht="45">
      <c r="B50" s="90">
        <v>44</v>
      </c>
      <c r="C50" s="50" t="s">
        <v>88</v>
      </c>
      <c r="D50" s="85">
        <v>10</v>
      </c>
      <c r="E50" s="55" t="s">
        <v>15</v>
      </c>
      <c r="F50" s="50" t="s">
        <v>89</v>
      </c>
      <c r="G50" s="127"/>
      <c r="H50" s="130"/>
      <c r="I50" s="127"/>
      <c r="J50" s="127"/>
      <c r="K50" s="127"/>
      <c r="L50" s="10">
        <f t="shared" si="4"/>
        <v>70</v>
      </c>
      <c r="M50" s="46">
        <v>7</v>
      </c>
      <c r="N50" s="32">
        <v>3.9</v>
      </c>
      <c r="O50" s="33">
        <f t="shared" si="5"/>
        <v>39</v>
      </c>
      <c r="P50" s="66" t="str">
        <f t="shared" si="3"/>
        <v>VYHOVUJE</v>
      </c>
      <c r="Q50" s="88"/>
    </row>
    <row r="51" spans="1:17" ht="30.75" thickBot="1">
      <c r="A51" s="100"/>
      <c r="B51" s="101">
        <v>45</v>
      </c>
      <c r="C51" s="52" t="s">
        <v>90</v>
      </c>
      <c r="D51" s="95">
        <v>2</v>
      </c>
      <c r="E51" s="57" t="s">
        <v>91</v>
      </c>
      <c r="F51" s="52" t="s">
        <v>92</v>
      </c>
      <c r="G51" s="128"/>
      <c r="H51" s="131"/>
      <c r="I51" s="128"/>
      <c r="J51" s="128"/>
      <c r="K51" s="128"/>
      <c r="L51" s="12">
        <f t="shared" si="4"/>
        <v>50</v>
      </c>
      <c r="M51" s="47">
        <v>25</v>
      </c>
      <c r="N51" s="36">
        <v>22.8</v>
      </c>
      <c r="O51" s="60">
        <f t="shared" si="5"/>
        <v>45.6</v>
      </c>
      <c r="P51" s="69" t="str">
        <f t="shared" si="3"/>
        <v>VYHOVUJE</v>
      </c>
      <c r="Q51" s="88"/>
    </row>
    <row r="52" spans="1:17" ht="95.25" customHeight="1" thickTop="1">
      <c r="A52" s="98" t="s">
        <v>105</v>
      </c>
      <c r="B52" s="99">
        <v>46</v>
      </c>
      <c r="C52" s="50" t="s">
        <v>93</v>
      </c>
      <c r="D52" s="85">
        <v>65</v>
      </c>
      <c r="E52" s="55" t="s">
        <v>35</v>
      </c>
      <c r="F52" s="50" t="s">
        <v>94</v>
      </c>
      <c r="G52" s="126" t="s">
        <v>225</v>
      </c>
      <c r="H52" s="129"/>
      <c r="I52" s="126"/>
      <c r="J52" s="126" t="s">
        <v>104</v>
      </c>
      <c r="K52" s="126" t="s">
        <v>103</v>
      </c>
      <c r="L52" s="40">
        <f t="shared" si="4"/>
        <v>4875</v>
      </c>
      <c r="M52" s="105">
        <v>75</v>
      </c>
      <c r="N52" s="34">
        <v>56</v>
      </c>
      <c r="O52" s="35">
        <f t="shared" si="5"/>
        <v>3640</v>
      </c>
      <c r="P52" s="65" t="str">
        <f t="shared" si="3"/>
        <v>VYHOVUJE</v>
      </c>
      <c r="Q52" s="88"/>
    </row>
    <row r="53" spans="2:17" ht="33.75" customHeight="1">
      <c r="B53" s="90">
        <v>47</v>
      </c>
      <c r="C53" s="50" t="s">
        <v>95</v>
      </c>
      <c r="D53" s="85">
        <v>50</v>
      </c>
      <c r="E53" s="55" t="s">
        <v>15</v>
      </c>
      <c r="F53" s="50" t="s">
        <v>96</v>
      </c>
      <c r="G53" s="127"/>
      <c r="H53" s="130"/>
      <c r="I53" s="127"/>
      <c r="J53" s="127"/>
      <c r="K53" s="127"/>
      <c r="L53" s="10">
        <f t="shared" si="4"/>
        <v>80</v>
      </c>
      <c r="M53" s="105">
        <v>1.6</v>
      </c>
      <c r="N53" s="32">
        <v>0.95</v>
      </c>
      <c r="O53" s="33">
        <f t="shared" si="5"/>
        <v>47.5</v>
      </c>
      <c r="P53" s="66" t="str">
        <f t="shared" si="3"/>
        <v>VYHOVUJE</v>
      </c>
      <c r="Q53" s="88"/>
    </row>
    <row r="54" spans="2:17" ht="33.75" customHeight="1">
      <c r="B54" s="90">
        <v>48</v>
      </c>
      <c r="C54" s="50" t="s">
        <v>97</v>
      </c>
      <c r="D54" s="85">
        <v>4</v>
      </c>
      <c r="E54" s="55" t="s">
        <v>15</v>
      </c>
      <c r="F54" s="50" t="s">
        <v>98</v>
      </c>
      <c r="G54" s="127"/>
      <c r="H54" s="130"/>
      <c r="I54" s="127"/>
      <c r="J54" s="127"/>
      <c r="K54" s="127"/>
      <c r="L54" s="10">
        <f t="shared" si="4"/>
        <v>44</v>
      </c>
      <c r="M54" s="105">
        <v>11</v>
      </c>
      <c r="N54" s="32">
        <v>8.15</v>
      </c>
      <c r="O54" s="33">
        <f t="shared" si="5"/>
        <v>32.6</v>
      </c>
      <c r="P54" s="66" t="str">
        <f t="shared" si="3"/>
        <v>VYHOVUJE</v>
      </c>
      <c r="Q54" s="88"/>
    </row>
    <row r="55" spans="2:17" ht="41.25" customHeight="1">
      <c r="B55" s="90">
        <v>49</v>
      </c>
      <c r="C55" s="50" t="s">
        <v>99</v>
      </c>
      <c r="D55" s="85">
        <v>3</v>
      </c>
      <c r="E55" s="55" t="s">
        <v>15</v>
      </c>
      <c r="F55" s="50" t="s">
        <v>100</v>
      </c>
      <c r="G55" s="127"/>
      <c r="H55" s="130"/>
      <c r="I55" s="127"/>
      <c r="J55" s="127"/>
      <c r="K55" s="127"/>
      <c r="L55" s="10">
        <f t="shared" si="4"/>
        <v>72</v>
      </c>
      <c r="M55" s="105">
        <v>24</v>
      </c>
      <c r="N55" s="32">
        <v>15.6</v>
      </c>
      <c r="O55" s="33">
        <f t="shared" si="5"/>
        <v>46.8</v>
      </c>
      <c r="P55" s="66" t="str">
        <f t="shared" si="3"/>
        <v>VYHOVUJE</v>
      </c>
      <c r="Q55" s="88"/>
    </row>
    <row r="56" spans="2:17" ht="45">
      <c r="B56" s="90">
        <v>50</v>
      </c>
      <c r="C56" s="50" t="s">
        <v>88</v>
      </c>
      <c r="D56" s="85">
        <v>15</v>
      </c>
      <c r="E56" s="55" t="s">
        <v>15</v>
      </c>
      <c r="F56" s="50" t="s">
        <v>89</v>
      </c>
      <c r="G56" s="127"/>
      <c r="H56" s="130"/>
      <c r="I56" s="127"/>
      <c r="J56" s="127"/>
      <c r="K56" s="127"/>
      <c r="L56" s="10">
        <f t="shared" si="4"/>
        <v>105</v>
      </c>
      <c r="M56" s="105">
        <v>7</v>
      </c>
      <c r="N56" s="32">
        <v>3.9</v>
      </c>
      <c r="O56" s="33">
        <f t="shared" si="5"/>
        <v>58.5</v>
      </c>
      <c r="P56" s="66" t="str">
        <f t="shared" si="3"/>
        <v>VYHOVUJE</v>
      </c>
      <c r="Q56" s="88"/>
    </row>
    <row r="57" spans="1:17" ht="30" customHeight="1" thickBot="1">
      <c r="A57" s="100"/>
      <c r="B57" s="101">
        <v>51</v>
      </c>
      <c r="C57" s="52" t="s">
        <v>101</v>
      </c>
      <c r="D57" s="95">
        <v>2</v>
      </c>
      <c r="E57" s="57" t="s">
        <v>15</v>
      </c>
      <c r="F57" s="52" t="s">
        <v>102</v>
      </c>
      <c r="G57" s="128"/>
      <c r="H57" s="131"/>
      <c r="I57" s="128"/>
      <c r="J57" s="128"/>
      <c r="K57" s="128"/>
      <c r="L57" s="12">
        <f t="shared" si="4"/>
        <v>6</v>
      </c>
      <c r="M57" s="106">
        <v>3</v>
      </c>
      <c r="N57" s="36">
        <v>1.2</v>
      </c>
      <c r="O57" s="61">
        <f t="shared" si="5"/>
        <v>2.4</v>
      </c>
      <c r="P57" s="69" t="str">
        <f t="shared" si="3"/>
        <v>VYHOVUJE</v>
      </c>
      <c r="Q57" s="88"/>
    </row>
    <row r="58" spans="1:17" ht="30.75" customHeight="1" thickTop="1">
      <c r="A58" s="98" t="s">
        <v>106</v>
      </c>
      <c r="B58" s="99">
        <v>52</v>
      </c>
      <c r="C58" s="50" t="s">
        <v>107</v>
      </c>
      <c r="D58" s="85">
        <v>1</v>
      </c>
      <c r="E58" s="55" t="s">
        <v>35</v>
      </c>
      <c r="F58" s="50" t="s">
        <v>108</v>
      </c>
      <c r="G58" s="126" t="s">
        <v>225</v>
      </c>
      <c r="H58" s="129"/>
      <c r="I58" s="126"/>
      <c r="J58" s="126" t="s">
        <v>111</v>
      </c>
      <c r="K58" s="126" t="s">
        <v>112</v>
      </c>
      <c r="L58" s="40">
        <f t="shared" si="4"/>
        <v>250</v>
      </c>
      <c r="M58" s="105">
        <v>250</v>
      </c>
      <c r="N58" s="34">
        <v>152</v>
      </c>
      <c r="O58" s="31">
        <f t="shared" si="5"/>
        <v>152</v>
      </c>
      <c r="P58" s="65" t="str">
        <f t="shared" si="3"/>
        <v>VYHOVUJE</v>
      </c>
      <c r="Q58" s="88"/>
    </row>
    <row r="59" spans="1:17" ht="30.75" thickBot="1">
      <c r="A59" s="100"/>
      <c r="B59" s="101">
        <v>53</v>
      </c>
      <c r="C59" s="52" t="s">
        <v>109</v>
      </c>
      <c r="D59" s="95">
        <v>1</v>
      </c>
      <c r="E59" s="57" t="s">
        <v>35</v>
      </c>
      <c r="F59" s="52" t="s">
        <v>110</v>
      </c>
      <c r="G59" s="128"/>
      <c r="H59" s="131"/>
      <c r="I59" s="128"/>
      <c r="J59" s="128"/>
      <c r="K59" s="128"/>
      <c r="L59" s="12">
        <f t="shared" si="4"/>
        <v>300</v>
      </c>
      <c r="M59" s="106">
        <v>300</v>
      </c>
      <c r="N59" s="36">
        <v>106</v>
      </c>
      <c r="O59" s="60">
        <f t="shared" si="5"/>
        <v>106</v>
      </c>
      <c r="P59" s="69" t="str">
        <f t="shared" si="3"/>
        <v>VYHOVUJE</v>
      </c>
      <c r="Q59" s="88"/>
    </row>
    <row r="60" spans="1:17" ht="30.75" thickTop="1">
      <c r="A60" s="98" t="s">
        <v>146</v>
      </c>
      <c r="B60" s="99">
        <v>54</v>
      </c>
      <c r="C60" s="50" t="s">
        <v>113</v>
      </c>
      <c r="D60" s="85">
        <v>4</v>
      </c>
      <c r="E60" s="55" t="s">
        <v>15</v>
      </c>
      <c r="F60" s="50" t="s">
        <v>114</v>
      </c>
      <c r="G60" s="126" t="s">
        <v>225</v>
      </c>
      <c r="H60" s="129"/>
      <c r="I60" s="126"/>
      <c r="J60" s="126" t="s">
        <v>148</v>
      </c>
      <c r="K60" s="126" t="s">
        <v>147</v>
      </c>
      <c r="L60" s="40">
        <f t="shared" si="4"/>
        <v>28</v>
      </c>
      <c r="M60" s="9">
        <v>7</v>
      </c>
      <c r="N60" s="34">
        <v>2.7</v>
      </c>
      <c r="O60" s="35">
        <f t="shared" si="5"/>
        <v>10.8</v>
      </c>
      <c r="P60" s="65" t="str">
        <f t="shared" si="3"/>
        <v>VYHOVUJE</v>
      </c>
      <c r="Q60" s="88"/>
    </row>
    <row r="61" spans="2:17" ht="26.25" customHeight="1">
      <c r="B61" s="90">
        <v>55</v>
      </c>
      <c r="C61" s="50" t="s">
        <v>115</v>
      </c>
      <c r="D61" s="85">
        <v>10</v>
      </c>
      <c r="E61" s="55" t="s">
        <v>15</v>
      </c>
      <c r="F61" s="50" t="s">
        <v>116</v>
      </c>
      <c r="G61" s="127"/>
      <c r="H61" s="130"/>
      <c r="I61" s="127"/>
      <c r="J61" s="127"/>
      <c r="K61" s="127"/>
      <c r="L61" s="10">
        <f t="shared" si="4"/>
        <v>280</v>
      </c>
      <c r="M61" s="11">
        <v>28</v>
      </c>
      <c r="N61" s="32">
        <v>11</v>
      </c>
      <c r="O61" s="33">
        <f t="shared" si="5"/>
        <v>110</v>
      </c>
      <c r="P61" s="66" t="str">
        <f t="shared" si="3"/>
        <v>VYHOVUJE</v>
      </c>
      <c r="Q61" s="88"/>
    </row>
    <row r="62" spans="2:17" ht="28.5" customHeight="1">
      <c r="B62" s="90">
        <v>56</v>
      </c>
      <c r="C62" s="50" t="s">
        <v>117</v>
      </c>
      <c r="D62" s="85">
        <v>1</v>
      </c>
      <c r="E62" s="55" t="s">
        <v>35</v>
      </c>
      <c r="F62" s="50" t="s">
        <v>118</v>
      </c>
      <c r="G62" s="127"/>
      <c r="H62" s="130"/>
      <c r="I62" s="127"/>
      <c r="J62" s="127"/>
      <c r="K62" s="127"/>
      <c r="L62" s="10">
        <f t="shared" si="4"/>
        <v>8</v>
      </c>
      <c r="M62" s="11">
        <v>8</v>
      </c>
      <c r="N62" s="32">
        <v>5.65</v>
      </c>
      <c r="O62" s="33">
        <f t="shared" si="5"/>
        <v>5.65</v>
      </c>
      <c r="P62" s="66" t="str">
        <f t="shared" si="3"/>
        <v>VYHOVUJE</v>
      </c>
      <c r="Q62" s="88"/>
    </row>
    <row r="63" spans="2:17" ht="30">
      <c r="B63" s="90">
        <v>57</v>
      </c>
      <c r="C63" s="50" t="s">
        <v>119</v>
      </c>
      <c r="D63" s="85">
        <v>10</v>
      </c>
      <c r="E63" s="55" t="s">
        <v>15</v>
      </c>
      <c r="F63" s="50" t="s">
        <v>120</v>
      </c>
      <c r="G63" s="127"/>
      <c r="H63" s="130"/>
      <c r="I63" s="127"/>
      <c r="J63" s="127"/>
      <c r="K63" s="127"/>
      <c r="L63" s="10">
        <f t="shared" si="4"/>
        <v>90</v>
      </c>
      <c r="M63" s="11">
        <v>9</v>
      </c>
      <c r="N63" s="32">
        <v>6.4</v>
      </c>
      <c r="O63" s="33">
        <f t="shared" si="5"/>
        <v>64</v>
      </c>
      <c r="P63" s="66" t="str">
        <f t="shared" si="3"/>
        <v>VYHOVUJE</v>
      </c>
      <c r="Q63" s="88"/>
    </row>
    <row r="64" spans="2:17" ht="45">
      <c r="B64" s="90">
        <v>58</v>
      </c>
      <c r="C64" s="50" t="s">
        <v>121</v>
      </c>
      <c r="D64" s="85">
        <v>2</v>
      </c>
      <c r="E64" s="55" t="s">
        <v>122</v>
      </c>
      <c r="F64" s="50" t="s">
        <v>123</v>
      </c>
      <c r="G64" s="127"/>
      <c r="H64" s="130"/>
      <c r="I64" s="127"/>
      <c r="J64" s="127"/>
      <c r="K64" s="127"/>
      <c r="L64" s="10">
        <f t="shared" si="4"/>
        <v>76</v>
      </c>
      <c r="M64" s="11">
        <v>38</v>
      </c>
      <c r="N64" s="32">
        <v>26.7</v>
      </c>
      <c r="O64" s="33">
        <f t="shared" si="5"/>
        <v>53.4</v>
      </c>
      <c r="P64" s="66" t="str">
        <f t="shared" si="3"/>
        <v>VYHOVUJE</v>
      </c>
      <c r="Q64" s="88"/>
    </row>
    <row r="65" spans="2:17" ht="45">
      <c r="B65" s="90">
        <v>59</v>
      </c>
      <c r="C65" s="50" t="s">
        <v>124</v>
      </c>
      <c r="D65" s="85">
        <v>2</v>
      </c>
      <c r="E65" s="55" t="s">
        <v>122</v>
      </c>
      <c r="F65" s="50" t="s">
        <v>125</v>
      </c>
      <c r="G65" s="127"/>
      <c r="H65" s="130"/>
      <c r="I65" s="127"/>
      <c r="J65" s="127"/>
      <c r="K65" s="127"/>
      <c r="L65" s="10">
        <f t="shared" si="4"/>
        <v>70</v>
      </c>
      <c r="M65" s="11">
        <v>35</v>
      </c>
      <c r="N65" s="32">
        <v>24.45</v>
      </c>
      <c r="O65" s="33">
        <f t="shared" si="5"/>
        <v>48.9</v>
      </c>
      <c r="P65" s="66" t="str">
        <f t="shared" si="3"/>
        <v>VYHOVUJE</v>
      </c>
      <c r="Q65" s="88"/>
    </row>
    <row r="66" spans="2:17" ht="45.75" customHeight="1">
      <c r="B66" s="90">
        <v>60</v>
      </c>
      <c r="C66" s="50" t="s">
        <v>52</v>
      </c>
      <c r="D66" s="102">
        <v>6</v>
      </c>
      <c r="E66" s="55" t="s">
        <v>15</v>
      </c>
      <c r="F66" s="50" t="s">
        <v>53</v>
      </c>
      <c r="G66" s="127"/>
      <c r="H66" s="130"/>
      <c r="I66" s="127"/>
      <c r="J66" s="127"/>
      <c r="K66" s="127"/>
      <c r="L66" s="10">
        <f t="shared" si="4"/>
        <v>78</v>
      </c>
      <c r="M66" s="11">
        <v>13</v>
      </c>
      <c r="N66" s="32">
        <v>7</v>
      </c>
      <c r="O66" s="33">
        <f t="shared" si="5"/>
        <v>42</v>
      </c>
      <c r="P66" s="66" t="str">
        <f t="shared" si="3"/>
        <v>VYHOVUJE</v>
      </c>
      <c r="Q66" s="88"/>
    </row>
    <row r="67" spans="2:17" ht="45.75" customHeight="1">
      <c r="B67" s="90">
        <v>61</v>
      </c>
      <c r="C67" s="50" t="s">
        <v>54</v>
      </c>
      <c r="D67" s="102">
        <v>6</v>
      </c>
      <c r="E67" s="55" t="s">
        <v>15</v>
      </c>
      <c r="F67" s="50" t="s">
        <v>53</v>
      </c>
      <c r="G67" s="127"/>
      <c r="H67" s="130"/>
      <c r="I67" s="127"/>
      <c r="J67" s="127"/>
      <c r="K67" s="127"/>
      <c r="L67" s="10">
        <f t="shared" si="4"/>
        <v>78</v>
      </c>
      <c r="M67" s="11">
        <v>13</v>
      </c>
      <c r="N67" s="32">
        <v>7</v>
      </c>
      <c r="O67" s="33">
        <f t="shared" si="5"/>
        <v>42</v>
      </c>
      <c r="P67" s="66" t="str">
        <f t="shared" si="3"/>
        <v>VYHOVUJE</v>
      </c>
      <c r="Q67" s="88"/>
    </row>
    <row r="68" spans="2:17" ht="45.75" customHeight="1">
      <c r="B68" s="90">
        <v>62</v>
      </c>
      <c r="C68" s="50" t="s">
        <v>55</v>
      </c>
      <c r="D68" s="102">
        <v>6</v>
      </c>
      <c r="E68" s="55" t="s">
        <v>15</v>
      </c>
      <c r="F68" s="50" t="s">
        <v>53</v>
      </c>
      <c r="G68" s="127"/>
      <c r="H68" s="130"/>
      <c r="I68" s="127"/>
      <c r="J68" s="127"/>
      <c r="K68" s="127"/>
      <c r="L68" s="10">
        <f t="shared" si="4"/>
        <v>78</v>
      </c>
      <c r="M68" s="11">
        <v>13</v>
      </c>
      <c r="N68" s="32">
        <v>7</v>
      </c>
      <c r="O68" s="33">
        <f t="shared" si="5"/>
        <v>42</v>
      </c>
      <c r="P68" s="66" t="str">
        <f t="shared" si="3"/>
        <v>VYHOVUJE</v>
      </c>
      <c r="Q68" s="88"/>
    </row>
    <row r="69" spans="2:17" ht="45.75" customHeight="1">
      <c r="B69" s="90">
        <v>63</v>
      </c>
      <c r="C69" s="50" t="s">
        <v>56</v>
      </c>
      <c r="D69" s="102">
        <v>6</v>
      </c>
      <c r="E69" s="55" t="s">
        <v>15</v>
      </c>
      <c r="F69" s="50" t="s">
        <v>53</v>
      </c>
      <c r="G69" s="127"/>
      <c r="H69" s="130"/>
      <c r="I69" s="127"/>
      <c r="J69" s="127"/>
      <c r="K69" s="127"/>
      <c r="L69" s="10">
        <f t="shared" si="4"/>
        <v>78</v>
      </c>
      <c r="M69" s="11">
        <v>13</v>
      </c>
      <c r="N69" s="32">
        <v>7</v>
      </c>
      <c r="O69" s="33">
        <f t="shared" si="5"/>
        <v>42</v>
      </c>
      <c r="P69" s="66" t="str">
        <f t="shared" si="3"/>
        <v>VYHOVUJE</v>
      </c>
      <c r="Q69" s="88"/>
    </row>
    <row r="70" spans="2:17" ht="45.75" customHeight="1">
      <c r="B70" s="90">
        <v>64</v>
      </c>
      <c r="C70" s="50" t="s">
        <v>126</v>
      </c>
      <c r="D70" s="85">
        <v>2</v>
      </c>
      <c r="E70" s="55" t="s">
        <v>35</v>
      </c>
      <c r="F70" s="50" t="s">
        <v>127</v>
      </c>
      <c r="G70" s="127"/>
      <c r="H70" s="130"/>
      <c r="I70" s="127"/>
      <c r="J70" s="127"/>
      <c r="K70" s="127"/>
      <c r="L70" s="10">
        <f t="shared" si="4"/>
        <v>440</v>
      </c>
      <c r="M70" s="11">
        <v>220</v>
      </c>
      <c r="N70" s="32">
        <v>96.3</v>
      </c>
      <c r="O70" s="33">
        <f t="shared" si="5"/>
        <v>192.6</v>
      </c>
      <c r="P70" s="66" t="str">
        <f t="shared" si="3"/>
        <v>VYHOVUJE</v>
      </c>
      <c r="Q70" s="88"/>
    </row>
    <row r="71" spans="2:17" ht="45.75" customHeight="1">
      <c r="B71" s="90">
        <v>65</v>
      </c>
      <c r="C71" s="50" t="s">
        <v>128</v>
      </c>
      <c r="D71" s="85">
        <v>5</v>
      </c>
      <c r="E71" s="55" t="s">
        <v>15</v>
      </c>
      <c r="F71" s="50" t="s">
        <v>129</v>
      </c>
      <c r="G71" s="127"/>
      <c r="H71" s="130"/>
      <c r="I71" s="127"/>
      <c r="J71" s="127"/>
      <c r="K71" s="127"/>
      <c r="L71" s="10">
        <f aca="true" t="shared" si="6" ref="L71:L102">D71*M71</f>
        <v>400</v>
      </c>
      <c r="M71" s="11">
        <v>80</v>
      </c>
      <c r="N71" s="32">
        <v>68.7</v>
      </c>
      <c r="O71" s="33">
        <f aca="true" t="shared" si="7" ref="O71:O102">D71*N71</f>
        <v>343.5</v>
      </c>
      <c r="P71" s="66" t="str">
        <f t="shared" si="3"/>
        <v>VYHOVUJE</v>
      </c>
      <c r="Q71" s="88"/>
    </row>
    <row r="72" spans="2:17" ht="45.75" customHeight="1">
      <c r="B72" s="90">
        <v>66</v>
      </c>
      <c r="C72" s="50" t="s">
        <v>130</v>
      </c>
      <c r="D72" s="85">
        <v>5</v>
      </c>
      <c r="E72" s="55" t="s">
        <v>35</v>
      </c>
      <c r="F72" s="50" t="s">
        <v>131</v>
      </c>
      <c r="G72" s="127"/>
      <c r="H72" s="130"/>
      <c r="I72" s="127"/>
      <c r="J72" s="127"/>
      <c r="K72" s="127"/>
      <c r="L72" s="10">
        <f t="shared" si="6"/>
        <v>120</v>
      </c>
      <c r="M72" s="11">
        <v>24</v>
      </c>
      <c r="N72" s="32">
        <v>24</v>
      </c>
      <c r="O72" s="33">
        <f t="shared" si="7"/>
        <v>120</v>
      </c>
      <c r="P72" s="66" t="str">
        <f t="shared" si="3"/>
        <v>VYHOVUJE</v>
      </c>
      <c r="Q72" s="88"/>
    </row>
    <row r="73" spans="2:17" ht="45.75" customHeight="1">
      <c r="B73" s="90">
        <v>67</v>
      </c>
      <c r="C73" s="50" t="s">
        <v>132</v>
      </c>
      <c r="D73" s="85">
        <v>5</v>
      </c>
      <c r="E73" s="55" t="s">
        <v>35</v>
      </c>
      <c r="F73" s="50" t="s">
        <v>133</v>
      </c>
      <c r="G73" s="127"/>
      <c r="H73" s="130"/>
      <c r="I73" s="127"/>
      <c r="J73" s="127"/>
      <c r="K73" s="127"/>
      <c r="L73" s="10">
        <f t="shared" si="6"/>
        <v>145</v>
      </c>
      <c r="M73" s="11">
        <v>29</v>
      </c>
      <c r="N73" s="32">
        <v>18.2</v>
      </c>
      <c r="O73" s="33">
        <f t="shared" si="7"/>
        <v>91</v>
      </c>
      <c r="P73" s="66" t="str">
        <f t="shared" si="3"/>
        <v>VYHOVUJE</v>
      </c>
      <c r="Q73" s="88"/>
    </row>
    <row r="74" spans="2:17" ht="29.25" customHeight="1">
      <c r="B74" s="90">
        <v>68</v>
      </c>
      <c r="C74" s="50" t="s">
        <v>134</v>
      </c>
      <c r="D74" s="85">
        <v>2</v>
      </c>
      <c r="E74" s="55" t="s">
        <v>35</v>
      </c>
      <c r="F74" s="50" t="s">
        <v>135</v>
      </c>
      <c r="G74" s="127"/>
      <c r="H74" s="130"/>
      <c r="I74" s="127"/>
      <c r="J74" s="127"/>
      <c r="K74" s="127"/>
      <c r="L74" s="10">
        <f t="shared" si="6"/>
        <v>420</v>
      </c>
      <c r="M74" s="11">
        <v>210</v>
      </c>
      <c r="N74" s="32">
        <v>178</v>
      </c>
      <c r="O74" s="33">
        <f t="shared" si="7"/>
        <v>356</v>
      </c>
      <c r="P74" s="66" t="str">
        <f t="shared" si="3"/>
        <v>VYHOVUJE</v>
      </c>
      <c r="Q74" s="88"/>
    </row>
    <row r="75" spans="2:17" ht="43.5" customHeight="1">
      <c r="B75" s="90">
        <v>69</v>
      </c>
      <c r="C75" s="50" t="s">
        <v>136</v>
      </c>
      <c r="D75" s="85">
        <v>2</v>
      </c>
      <c r="E75" s="55" t="s">
        <v>15</v>
      </c>
      <c r="F75" s="50" t="s">
        <v>137</v>
      </c>
      <c r="G75" s="127"/>
      <c r="H75" s="130"/>
      <c r="I75" s="127"/>
      <c r="J75" s="127"/>
      <c r="K75" s="127"/>
      <c r="L75" s="10">
        <f t="shared" si="6"/>
        <v>116</v>
      </c>
      <c r="M75" s="11">
        <v>58</v>
      </c>
      <c r="N75" s="32">
        <v>28.7</v>
      </c>
      <c r="O75" s="33">
        <f t="shared" si="7"/>
        <v>57.4</v>
      </c>
      <c r="P75" s="66" t="str">
        <f t="shared" si="3"/>
        <v>VYHOVUJE</v>
      </c>
      <c r="Q75" s="88"/>
    </row>
    <row r="76" spans="2:17" ht="43.5" customHeight="1">
      <c r="B76" s="90">
        <v>70</v>
      </c>
      <c r="C76" s="50" t="s">
        <v>138</v>
      </c>
      <c r="D76" s="85">
        <v>2</v>
      </c>
      <c r="E76" s="55" t="s">
        <v>15</v>
      </c>
      <c r="F76" s="50" t="s">
        <v>137</v>
      </c>
      <c r="G76" s="127"/>
      <c r="H76" s="130"/>
      <c r="I76" s="127"/>
      <c r="J76" s="127"/>
      <c r="K76" s="127"/>
      <c r="L76" s="10">
        <f t="shared" si="6"/>
        <v>116</v>
      </c>
      <c r="M76" s="11">
        <v>58</v>
      </c>
      <c r="N76" s="32">
        <v>28.7</v>
      </c>
      <c r="O76" s="33">
        <f t="shared" si="7"/>
        <v>57.4</v>
      </c>
      <c r="P76" s="66" t="str">
        <f t="shared" si="3"/>
        <v>VYHOVUJE</v>
      </c>
      <c r="Q76" s="88"/>
    </row>
    <row r="77" spans="2:17" ht="43.5" customHeight="1">
      <c r="B77" s="90">
        <v>71</v>
      </c>
      <c r="C77" s="50" t="s">
        <v>139</v>
      </c>
      <c r="D77" s="85">
        <v>2</v>
      </c>
      <c r="E77" s="55" t="s">
        <v>15</v>
      </c>
      <c r="F77" s="50" t="s">
        <v>137</v>
      </c>
      <c r="G77" s="127"/>
      <c r="H77" s="130"/>
      <c r="I77" s="127"/>
      <c r="J77" s="127"/>
      <c r="K77" s="127"/>
      <c r="L77" s="10">
        <f t="shared" si="6"/>
        <v>116</v>
      </c>
      <c r="M77" s="11">
        <v>58</v>
      </c>
      <c r="N77" s="32">
        <v>28.7</v>
      </c>
      <c r="O77" s="33">
        <f t="shared" si="7"/>
        <v>57.4</v>
      </c>
      <c r="P77" s="66" t="str">
        <f t="shared" si="3"/>
        <v>VYHOVUJE</v>
      </c>
      <c r="Q77" s="88"/>
    </row>
    <row r="78" spans="2:17" ht="58.5" customHeight="1">
      <c r="B78" s="90">
        <v>72</v>
      </c>
      <c r="C78" s="50" t="s">
        <v>77</v>
      </c>
      <c r="D78" s="102">
        <v>1</v>
      </c>
      <c r="E78" s="55" t="s">
        <v>15</v>
      </c>
      <c r="F78" s="50" t="s">
        <v>78</v>
      </c>
      <c r="G78" s="127"/>
      <c r="H78" s="130"/>
      <c r="I78" s="127"/>
      <c r="J78" s="127"/>
      <c r="K78" s="127"/>
      <c r="L78" s="10">
        <f t="shared" si="6"/>
        <v>79</v>
      </c>
      <c r="M78" s="45">
        <v>79</v>
      </c>
      <c r="N78" s="32">
        <v>46.8</v>
      </c>
      <c r="O78" s="33">
        <f t="shared" si="7"/>
        <v>46.8</v>
      </c>
      <c r="P78" s="66" t="str">
        <f t="shared" si="3"/>
        <v>VYHOVUJE</v>
      </c>
      <c r="Q78" s="88"/>
    </row>
    <row r="79" spans="2:17" ht="58.5" customHeight="1">
      <c r="B79" s="90">
        <v>73</v>
      </c>
      <c r="C79" s="50" t="s">
        <v>79</v>
      </c>
      <c r="D79" s="102">
        <v>1</v>
      </c>
      <c r="E79" s="55" t="s">
        <v>15</v>
      </c>
      <c r="F79" s="50" t="s">
        <v>78</v>
      </c>
      <c r="G79" s="127"/>
      <c r="H79" s="130"/>
      <c r="I79" s="127"/>
      <c r="J79" s="127"/>
      <c r="K79" s="127"/>
      <c r="L79" s="10">
        <f t="shared" si="6"/>
        <v>82</v>
      </c>
      <c r="M79" s="45">
        <v>82</v>
      </c>
      <c r="N79" s="32">
        <v>50.3</v>
      </c>
      <c r="O79" s="33">
        <f t="shared" si="7"/>
        <v>50.3</v>
      </c>
      <c r="P79" s="66" t="str">
        <f aca="true" t="shared" si="8" ref="P79:P125">IF(ISNUMBER(N79),IF(N79&gt;M79,"NEVYHOVUJE","VYHOVUJE")," ")</f>
        <v>VYHOVUJE</v>
      </c>
      <c r="Q79" s="88"/>
    </row>
    <row r="80" spans="2:17" ht="58.5" customHeight="1">
      <c r="B80" s="90">
        <v>74</v>
      </c>
      <c r="C80" s="50" t="s">
        <v>80</v>
      </c>
      <c r="D80" s="102">
        <v>1</v>
      </c>
      <c r="E80" s="55" t="s">
        <v>15</v>
      </c>
      <c r="F80" s="50" t="s">
        <v>78</v>
      </c>
      <c r="G80" s="127"/>
      <c r="H80" s="130"/>
      <c r="I80" s="127"/>
      <c r="J80" s="127"/>
      <c r="K80" s="127"/>
      <c r="L80" s="10">
        <f t="shared" si="6"/>
        <v>105</v>
      </c>
      <c r="M80" s="45">
        <v>105</v>
      </c>
      <c r="N80" s="32">
        <v>75.1</v>
      </c>
      <c r="O80" s="33">
        <f t="shared" si="7"/>
        <v>75.1</v>
      </c>
      <c r="P80" s="66" t="str">
        <f t="shared" si="8"/>
        <v>VYHOVUJE</v>
      </c>
      <c r="Q80" s="88"/>
    </row>
    <row r="81" spans="2:17" ht="58.5" customHeight="1">
      <c r="B81" s="90">
        <v>75</v>
      </c>
      <c r="C81" s="51" t="s">
        <v>140</v>
      </c>
      <c r="D81" s="85">
        <v>1</v>
      </c>
      <c r="E81" s="56" t="s">
        <v>15</v>
      </c>
      <c r="F81" s="51" t="s">
        <v>141</v>
      </c>
      <c r="G81" s="127"/>
      <c r="H81" s="130"/>
      <c r="I81" s="127"/>
      <c r="J81" s="127"/>
      <c r="K81" s="127"/>
      <c r="L81" s="10">
        <f t="shared" si="6"/>
        <v>560</v>
      </c>
      <c r="M81" s="45">
        <v>560</v>
      </c>
      <c r="N81" s="32">
        <v>213</v>
      </c>
      <c r="O81" s="33">
        <f t="shared" si="7"/>
        <v>213</v>
      </c>
      <c r="P81" s="66" t="str">
        <f t="shared" si="8"/>
        <v>VYHOVUJE</v>
      </c>
      <c r="Q81" s="88"/>
    </row>
    <row r="82" spans="2:17" ht="108.75" customHeight="1">
      <c r="B82" s="90">
        <v>76</v>
      </c>
      <c r="C82" s="50" t="s">
        <v>142</v>
      </c>
      <c r="D82" s="85">
        <v>2</v>
      </c>
      <c r="E82" s="55" t="s">
        <v>35</v>
      </c>
      <c r="F82" s="50" t="s">
        <v>143</v>
      </c>
      <c r="G82" s="127"/>
      <c r="H82" s="130"/>
      <c r="I82" s="127"/>
      <c r="J82" s="127"/>
      <c r="K82" s="127"/>
      <c r="L82" s="10">
        <f t="shared" si="6"/>
        <v>310</v>
      </c>
      <c r="M82" s="45">
        <v>155</v>
      </c>
      <c r="N82" s="32">
        <v>112</v>
      </c>
      <c r="O82" s="33">
        <f t="shared" si="7"/>
        <v>224</v>
      </c>
      <c r="P82" s="66" t="str">
        <f t="shared" si="8"/>
        <v>VYHOVUJE</v>
      </c>
      <c r="Q82" s="88"/>
    </row>
    <row r="83" spans="1:17" ht="108.75" customHeight="1" thickBot="1">
      <c r="A83" s="100"/>
      <c r="B83" s="101">
        <v>77</v>
      </c>
      <c r="C83" s="52" t="s">
        <v>144</v>
      </c>
      <c r="D83" s="95">
        <v>15</v>
      </c>
      <c r="E83" s="57" t="s">
        <v>35</v>
      </c>
      <c r="F83" s="52" t="s">
        <v>145</v>
      </c>
      <c r="G83" s="128"/>
      <c r="H83" s="131"/>
      <c r="I83" s="128"/>
      <c r="J83" s="128"/>
      <c r="K83" s="128"/>
      <c r="L83" s="12">
        <f t="shared" si="6"/>
        <v>1275</v>
      </c>
      <c r="M83" s="13">
        <v>85</v>
      </c>
      <c r="N83" s="36">
        <v>64.3</v>
      </c>
      <c r="O83" s="60">
        <f t="shared" si="7"/>
        <v>964.5</v>
      </c>
      <c r="P83" s="69" t="str">
        <f t="shared" si="8"/>
        <v>VYHOVUJE</v>
      </c>
      <c r="Q83" s="88"/>
    </row>
    <row r="84" spans="1:17" ht="42.75" customHeight="1" thickTop="1">
      <c r="A84" s="98" t="s">
        <v>153</v>
      </c>
      <c r="B84" s="99">
        <v>78</v>
      </c>
      <c r="C84" s="50" t="s">
        <v>132</v>
      </c>
      <c r="D84" s="85">
        <v>4</v>
      </c>
      <c r="E84" s="55" t="s">
        <v>35</v>
      </c>
      <c r="F84" s="50" t="s">
        <v>133</v>
      </c>
      <c r="G84" s="126" t="s">
        <v>225</v>
      </c>
      <c r="H84" s="129"/>
      <c r="I84" s="126"/>
      <c r="J84" s="126" t="s">
        <v>154</v>
      </c>
      <c r="K84" s="126" t="s">
        <v>155</v>
      </c>
      <c r="L84" s="40">
        <f t="shared" si="6"/>
        <v>116</v>
      </c>
      <c r="M84" s="105">
        <v>29</v>
      </c>
      <c r="N84" s="34">
        <v>18.2</v>
      </c>
      <c r="O84" s="35">
        <f t="shared" si="7"/>
        <v>72.8</v>
      </c>
      <c r="P84" s="65" t="str">
        <f t="shared" si="8"/>
        <v>VYHOVUJE</v>
      </c>
      <c r="Q84" s="88"/>
    </row>
    <row r="85" spans="2:17" ht="108" customHeight="1">
      <c r="B85" s="90">
        <v>79</v>
      </c>
      <c r="C85" s="50" t="s">
        <v>144</v>
      </c>
      <c r="D85" s="85">
        <v>25</v>
      </c>
      <c r="E85" s="55" t="s">
        <v>35</v>
      </c>
      <c r="F85" s="50" t="s">
        <v>145</v>
      </c>
      <c r="G85" s="127"/>
      <c r="H85" s="130"/>
      <c r="I85" s="127"/>
      <c r="J85" s="127"/>
      <c r="K85" s="127"/>
      <c r="L85" s="10">
        <f t="shared" si="6"/>
        <v>2125</v>
      </c>
      <c r="M85" s="105">
        <v>85</v>
      </c>
      <c r="N85" s="32">
        <v>64.3</v>
      </c>
      <c r="O85" s="33">
        <f t="shared" si="7"/>
        <v>1607.5</v>
      </c>
      <c r="P85" s="66" t="str">
        <f t="shared" si="8"/>
        <v>VYHOVUJE</v>
      </c>
      <c r="Q85" s="88"/>
    </row>
    <row r="86" spans="2:17" ht="108" customHeight="1">
      <c r="B86" s="90">
        <v>80</v>
      </c>
      <c r="C86" s="50" t="s">
        <v>95</v>
      </c>
      <c r="D86" s="85">
        <v>100</v>
      </c>
      <c r="E86" s="55" t="s">
        <v>15</v>
      </c>
      <c r="F86" s="50" t="s">
        <v>96</v>
      </c>
      <c r="G86" s="127"/>
      <c r="H86" s="130"/>
      <c r="I86" s="127"/>
      <c r="J86" s="127"/>
      <c r="K86" s="127"/>
      <c r="L86" s="10">
        <f t="shared" si="6"/>
        <v>160</v>
      </c>
      <c r="M86" s="105">
        <v>1.6</v>
      </c>
      <c r="N86" s="32">
        <v>0.95</v>
      </c>
      <c r="O86" s="33">
        <f t="shared" si="7"/>
        <v>95</v>
      </c>
      <c r="P86" s="66" t="str">
        <f t="shared" si="8"/>
        <v>VYHOVUJE</v>
      </c>
      <c r="Q86" s="88"/>
    </row>
    <row r="87" spans="2:17" ht="108" customHeight="1">
      <c r="B87" s="90">
        <v>81</v>
      </c>
      <c r="C87" s="50" t="s">
        <v>99</v>
      </c>
      <c r="D87" s="85">
        <v>3</v>
      </c>
      <c r="E87" s="55" t="s">
        <v>15</v>
      </c>
      <c r="F87" s="50" t="s">
        <v>100</v>
      </c>
      <c r="G87" s="127"/>
      <c r="H87" s="130"/>
      <c r="I87" s="127"/>
      <c r="J87" s="127"/>
      <c r="K87" s="127"/>
      <c r="L87" s="10">
        <f t="shared" si="6"/>
        <v>72</v>
      </c>
      <c r="M87" s="105">
        <v>24</v>
      </c>
      <c r="N87" s="32">
        <v>15.6</v>
      </c>
      <c r="O87" s="33">
        <f t="shared" si="7"/>
        <v>46.8</v>
      </c>
      <c r="P87" s="66" t="str">
        <f t="shared" si="8"/>
        <v>VYHOVUJE</v>
      </c>
      <c r="Q87" s="88"/>
    </row>
    <row r="88" spans="2:17" ht="93" customHeight="1">
      <c r="B88" s="90">
        <v>82</v>
      </c>
      <c r="C88" s="50" t="s">
        <v>149</v>
      </c>
      <c r="D88" s="85">
        <v>20</v>
      </c>
      <c r="E88" s="55" t="s">
        <v>15</v>
      </c>
      <c r="F88" s="50" t="s">
        <v>150</v>
      </c>
      <c r="G88" s="127"/>
      <c r="H88" s="130"/>
      <c r="I88" s="127"/>
      <c r="J88" s="127"/>
      <c r="K88" s="127"/>
      <c r="L88" s="10">
        <f t="shared" si="6"/>
        <v>160</v>
      </c>
      <c r="M88" s="105">
        <v>8</v>
      </c>
      <c r="N88" s="32">
        <v>3.9</v>
      </c>
      <c r="O88" s="33">
        <f t="shared" si="7"/>
        <v>78</v>
      </c>
      <c r="P88" s="66" t="str">
        <f t="shared" si="8"/>
        <v>VYHOVUJE</v>
      </c>
      <c r="Q88" s="88"/>
    </row>
    <row r="89" spans="1:17" ht="93" customHeight="1" thickBot="1">
      <c r="A89" s="100"/>
      <c r="B89" s="101">
        <v>83</v>
      </c>
      <c r="C89" s="52" t="s">
        <v>151</v>
      </c>
      <c r="D89" s="95">
        <v>9</v>
      </c>
      <c r="E89" s="57" t="s">
        <v>15</v>
      </c>
      <c r="F89" s="52" t="s">
        <v>152</v>
      </c>
      <c r="G89" s="128"/>
      <c r="H89" s="131"/>
      <c r="I89" s="128"/>
      <c r="J89" s="128"/>
      <c r="K89" s="128"/>
      <c r="L89" s="12">
        <f t="shared" si="6"/>
        <v>900</v>
      </c>
      <c r="M89" s="106">
        <v>100</v>
      </c>
      <c r="N89" s="36">
        <v>58.2</v>
      </c>
      <c r="O89" s="61">
        <f t="shared" si="7"/>
        <v>523.8000000000001</v>
      </c>
      <c r="P89" s="69" t="str">
        <f t="shared" si="8"/>
        <v>VYHOVUJE</v>
      </c>
      <c r="Q89" s="88"/>
    </row>
    <row r="90" spans="1:17" ht="99.75" customHeight="1" thickBot="1" thickTop="1">
      <c r="A90" s="107" t="s">
        <v>158</v>
      </c>
      <c r="B90" s="108">
        <v>84</v>
      </c>
      <c r="C90" s="53" t="s">
        <v>144</v>
      </c>
      <c r="D90" s="109">
        <v>7</v>
      </c>
      <c r="E90" s="58" t="s">
        <v>35</v>
      </c>
      <c r="F90" s="53" t="s">
        <v>145</v>
      </c>
      <c r="G90" s="110"/>
      <c r="H90" s="111" t="s">
        <v>159</v>
      </c>
      <c r="I90" s="110" t="s">
        <v>160</v>
      </c>
      <c r="J90" s="110" t="s">
        <v>161</v>
      </c>
      <c r="K90" s="110" t="s">
        <v>162</v>
      </c>
      <c r="L90" s="48">
        <f t="shared" si="6"/>
        <v>595</v>
      </c>
      <c r="M90" s="112">
        <v>85</v>
      </c>
      <c r="N90" s="49">
        <v>64.3</v>
      </c>
      <c r="O90" s="62">
        <f t="shared" si="7"/>
        <v>450.09999999999997</v>
      </c>
      <c r="P90" s="70" t="str">
        <f t="shared" si="8"/>
        <v>VYHOVUJE</v>
      </c>
      <c r="Q90" s="88"/>
    </row>
    <row r="91" spans="1:17" ht="99.75" customHeight="1" thickTop="1">
      <c r="A91" s="98" t="s">
        <v>163</v>
      </c>
      <c r="B91" s="99">
        <v>85</v>
      </c>
      <c r="C91" s="50" t="s">
        <v>164</v>
      </c>
      <c r="D91" s="85">
        <v>1</v>
      </c>
      <c r="E91" s="55" t="s">
        <v>15</v>
      </c>
      <c r="F91" s="50" t="s">
        <v>165</v>
      </c>
      <c r="G91" s="126" t="s">
        <v>225</v>
      </c>
      <c r="H91" s="129" t="s">
        <v>159</v>
      </c>
      <c r="I91" s="126" t="s">
        <v>181</v>
      </c>
      <c r="J91" s="126" t="s">
        <v>183</v>
      </c>
      <c r="K91" s="126" t="s">
        <v>182</v>
      </c>
      <c r="L91" s="40">
        <f t="shared" si="6"/>
        <v>680</v>
      </c>
      <c r="M91" s="113">
        <v>680</v>
      </c>
      <c r="N91" s="34">
        <v>576</v>
      </c>
      <c r="O91" s="35">
        <f t="shared" si="7"/>
        <v>576</v>
      </c>
      <c r="P91" s="65" t="str">
        <f t="shared" si="8"/>
        <v>VYHOVUJE</v>
      </c>
      <c r="Q91" s="88"/>
    </row>
    <row r="92" spans="2:17" ht="99.75" customHeight="1">
      <c r="B92" s="90">
        <v>86</v>
      </c>
      <c r="C92" s="50" t="s">
        <v>144</v>
      </c>
      <c r="D92" s="85">
        <v>75</v>
      </c>
      <c r="E92" s="55" t="s">
        <v>35</v>
      </c>
      <c r="F92" s="50" t="s">
        <v>145</v>
      </c>
      <c r="G92" s="127"/>
      <c r="H92" s="130"/>
      <c r="I92" s="127"/>
      <c r="J92" s="127"/>
      <c r="K92" s="127"/>
      <c r="L92" s="10">
        <f t="shared" si="6"/>
        <v>6375</v>
      </c>
      <c r="M92" s="105">
        <v>85</v>
      </c>
      <c r="N92" s="32">
        <v>62.65</v>
      </c>
      <c r="O92" s="33">
        <f t="shared" si="7"/>
        <v>4698.75</v>
      </c>
      <c r="P92" s="66" t="str">
        <f t="shared" si="8"/>
        <v>VYHOVUJE</v>
      </c>
      <c r="Q92" s="88"/>
    </row>
    <row r="93" spans="2:17" ht="70.5" customHeight="1">
      <c r="B93" s="90">
        <v>87</v>
      </c>
      <c r="C93" s="50" t="s">
        <v>166</v>
      </c>
      <c r="D93" s="85">
        <v>3</v>
      </c>
      <c r="E93" s="55" t="s">
        <v>35</v>
      </c>
      <c r="F93" s="50" t="s">
        <v>167</v>
      </c>
      <c r="G93" s="127"/>
      <c r="H93" s="130"/>
      <c r="I93" s="127"/>
      <c r="J93" s="127"/>
      <c r="K93" s="127"/>
      <c r="L93" s="10">
        <f t="shared" si="6"/>
        <v>630</v>
      </c>
      <c r="M93" s="105">
        <v>210</v>
      </c>
      <c r="N93" s="32">
        <v>95</v>
      </c>
      <c r="O93" s="33">
        <f t="shared" si="7"/>
        <v>285</v>
      </c>
      <c r="P93" s="66" t="str">
        <f t="shared" si="8"/>
        <v>VYHOVUJE</v>
      </c>
      <c r="Q93" s="88"/>
    </row>
    <row r="94" spans="2:17" ht="70.5" customHeight="1">
      <c r="B94" s="90">
        <v>88</v>
      </c>
      <c r="C94" s="50" t="s">
        <v>168</v>
      </c>
      <c r="D94" s="85">
        <v>10</v>
      </c>
      <c r="E94" s="55" t="s">
        <v>15</v>
      </c>
      <c r="F94" s="50" t="s">
        <v>169</v>
      </c>
      <c r="G94" s="127"/>
      <c r="H94" s="130"/>
      <c r="I94" s="127"/>
      <c r="J94" s="127"/>
      <c r="K94" s="127"/>
      <c r="L94" s="10">
        <f t="shared" si="6"/>
        <v>400</v>
      </c>
      <c r="M94" s="105">
        <v>40</v>
      </c>
      <c r="N94" s="32">
        <v>19.6</v>
      </c>
      <c r="O94" s="33">
        <f t="shared" si="7"/>
        <v>196</v>
      </c>
      <c r="P94" s="66" t="str">
        <f t="shared" si="8"/>
        <v>VYHOVUJE</v>
      </c>
      <c r="Q94" s="88"/>
    </row>
    <row r="95" spans="2:17" ht="70.5" customHeight="1">
      <c r="B95" s="90">
        <v>89</v>
      </c>
      <c r="C95" s="50" t="s">
        <v>119</v>
      </c>
      <c r="D95" s="85">
        <v>30</v>
      </c>
      <c r="E95" s="55" t="s">
        <v>15</v>
      </c>
      <c r="F95" s="50" t="s">
        <v>120</v>
      </c>
      <c r="G95" s="127"/>
      <c r="H95" s="130"/>
      <c r="I95" s="127"/>
      <c r="J95" s="127"/>
      <c r="K95" s="127"/>
      <c r="L95" s="10">
        <f t="shared" si="6"/>
        <v>270</v>
      </c>
      <c r="M95" s="105">
        <v>9</v>
      </c>
      <c r="N95" s="32">
        <v>6.4</v>
      </c>
      <c r="O95" s="33">
        <f t="shared" si="7"/>
        <v>192</v>
      </c>
      <c r="P95" s="66" t="str">
        <f t="shared" si="8"/>
        <v>VYHOVUJE</v>
      </c>
      <c r="Q95" s="88"/>
    </row>
    <row r="96" spans="2:17" ht="70.5" customHeight="1">
      <c r="B96" s="90">
        <v>90</v>
      </c>
      <c r="C96" s="50" t="s">
        <v>170</v>
      </c>
      <c r="D96" s="85">
        <v>30</v>
      </c>
      <c r="E96" s="55" t="s">
        <v>15</v>
      </c>
      <c r="F96" s="50" t="s">
        <v>120</v>
      </c>
      <c r="G96" s="127"/>
      <c r="H96" s="130"/>
      <c r="I96" s="127"/>
      <c r="J96" s="127"/>
      <c r="K96" s="127"/>
      <c r="L96" s="10">
        <f t="shared" si="6"/>
        <v>270</v>
      </c>
      <c r="M96" s="105">
        <v>9</v>
      </c>
      <c r="N96" s="32">
        <v>6.4</v>
      </c>
      <c r="O96" s="33">
        <f t="shared" si="7"/>
        <v>192</v>
      </c>
      <c r="P96" s="66" t="str">
        <f t="shared" si="8"/>
        <v>VYHOVUJE</v>
      </c>
      <c r="Q96" s="88"/>
    </row>
    <row r="97" spans="2:17" ht="70.5" customHeight="1">
      <c r="B97" s="90">
        <v>91</v>
      </c>
      <c r="C97" s="50" t="s">
        <v>121</v>
      </c>
      <c r="D97" s="85">
        <v>30</v>
      </c>
      <c r="E97" s="55" t="s">
        <v>122</v>
      </c>
      <c r="F97" s="50" t="s">
        <v>123</v>
      </c>
      <c r="G97" s="127"/>
      <c r="H97" s="130"/>
      <c r="I97" s="127"/>
      <c r="J97" s="127"/>
      <c r="K97" s="127"/>
      <c r="L97" s="10">
        <f t="shared" si="6"/>
        <v>1140</v>
      </c>
      <c r="M97" s="105">
        <v>38</v>
      </c>
      <c r="N97" s="32">
        <v>26.7</v>
      </c>
      <c r="O97" s="33">
        <f t="shared" si="7"/>
        <v>801</v>
      </c>
      <c r="P97" s="66" t="str">
        <f t="shared" si="8"/>
        <v>VYHOVUJE</v>
      </c>
      <c r="Q97" s="88"/>
    </row>
    <row r="98" spans="2:17" ht="70.5" customHeight="1">
      <c r="B98" s="90">
        <v>92</v>
      </c>
      <c r="C98" s="50" t="s">
        <v>171</v>
      </c>
      <c r="D98" s="85">
        <v>20</v>
      </c>
      <c r="E98" s="55" t="s">
        <v>15</v>
      </c>
      <c r="F98" s="50" t="s">
        <v>172</v>
      </c>
      <c r="G98" s="127"/>
      <c r="H98" s="130"/>
      <c r="I98" s="127"/>
      <c r="J98" s="127"/>
      <c r="K98" s="127"/>
      <c r="L98" s="10">
        <f t="shared" si="6"/>
        <v>240</v>
      </c>
      <c r="M98" s="105">
        <v>12</v>
      </c>
      <c r="N98" s="32">
        <v>8.8</v>
      </c>
      <c r="O98" s="33">
        <f t="shared" si="7"/>
        <v>176</v>
      </c>
      <c r="P98" s="66" t="str">
        <f t="shared" si="8"/>
        <v>VYHOVUJE</v>
      </c>
      <c r="Q98" s="88"/>
    </row>
    <row r="99" spans="2:17" ht="70.5" customHeight="1">
      <c r="B99" s="90">
        <v>93</v>
      </c>
      <c r="C99" s="50" t="s">
        <v>173</v>
      </c>
      <c r="D99" s="85">
        <v>20</v>
      </c>
      <c r="E99" s="55" t="s">
        <v>15</v>
      </c>
      <c r="F99" s="50" t="s">
        <v>172</v>
      </c>
      <c r="G99" s="127"/>
      <c r="H99" s="130"/>
      <c r="I99" s="127"/>
      <c r="J99" s="127"/>
      <c r="K99" s="127"/>
      <c r="L99" s="10">
        <f t="shared" si="6"/>
        <v>240</v>
      </c>
      <c r="M99" s="105">
        <v>12</v>
      </c>
      <c r="N99" s="32">
        <v>8.8</v>
      </c>
      <c r="O99" s="33">
        <f t="shared" si="7"/>
        <v>176</v>
      </c>
      <c r="P99" s="66" t="str">
        <f t="shared" si="8"/>
        <v>VYHOVUJE</v>
      </c>
      <c r="Q99" s="88"/>
    </row>
    <row r="100" spans="2:17" ht="70.5" customHeight="1">
      <c r="B100" s="90">
        <v>94</v>
      </c>
      <c r="C100" s="50" t="s">
        <v>174</v>
      </c>
      <c r="D100" s="85">
        <v>20</v>
      </c>
      <c r="E100" s="55" t="s">
        <v>15</v>
      </c>
      <c r="F100" s="50" t="s">
        <v>172</v>
      </c>
      <c r="G100" s="127"/>
      <c r="H100" s="130"/>
      <c r="I100" s="127"/>
      <c r="J100" s="127"/>
      <c r="K100" s="127"/>
      <c r="L100" s="10">
        <f t="shared" si="6"/>
        <v>240</v>
      </c>
      <c r="M100" s="105">
        <v>12</v>
      </c>
      <c r="N100" s="32">
        <v>8.8</v>
      </c>
      <c r="O100" s="33">
        <f t="shared" si="7"/>
        <v>176</v>
      </c>
      <c r="P100" s="66" t="str">
        <f t="shared" si="8"/>
        <v>VYHOVUJE</v>
      </c>
      <c r="Q100" s="88"/>
    </row>
    <row r="101" spans="2:17" ht="70.5" customHeight="1">
      <c r="B101" s="90">
        <v>95</v>
      </c>
      <c r="C101" s="50" t="s">
        <v>175</v>
      </c>
      <c r="D101" s="85">
        <v>50</v>
      </c>
      <c r="E101" s="55" t="s">
        <v>15</v>
      </c>
      <c r="F101" s="50" t="s">
        <v>172</v>
      </c>
      <c r="G101" s="127"/>
      <c r="H101" s="130"/>
      <c r="I101" s="127"/>
      <c r="J101" s="127"/>
      <c r="K101" s="127"/>
      <c r="L101" s="10">
        <f t="shared" si="6"/>
        <v>600</v>
      </c>
      <c r="M101" s="105">
        <v>12</v>
      </c>
      <c r="N101" s="32">
        <v>8.8</v>
      </c>
      <c r="O101" s="33">
        <f t="shared" si="7"/>
        <v>440.00000000000006</v>
      </c>
      <c r="P101" s="66" t="str">
        <f t="shared" si="8"/>
        <v>VYHOVUJE</v>
      </c>
      <c r="Q101" s="88"/>
    </row>
    <row r="102" spans="2:17" ht="70.5" customHeight="1">
      <c r="B102" s="90">
        <v>96</v>
      </c>
      <c r="C102" s="50" t="s">
        <v>176</v>
      </c>
      <c r="D102" s="85">
        <v>50</v>
      </c>
      <c r="E102" s="55" t="s">
        <v>122</v>
      </c>
      <c r="F102" s="50" t="s">
        <v>177</v>
      </c>
      <c r="G102" s="127"/>
      <c r="H102" s="130"/>
      <c r="I102" s="127"/>
      <c r="J102" s="127"/>
      <c r="K102" s="127"/>
      <c r="L102" s="10">
        <f t="shared" si="6"/>
        <v>2300</v>
      </c>
      <c r="M102" s="105">
        <v>46</v>
      </c>
      <c r="N102" s="32">
        <v>34.45</v>
      </c>
      <c r="O102" s="33">
        <f t="shared" si="7"/>
        <v>1722.5000000000002</v>
      </c>
      <c r="P102" s="66" t="str">
        <f t="shared" si="8"/>
        <v>VYHOVUJE</v>
      </c>
      <c r="Q102" s="88"/>
    </row>
    <row r="103" spans="2:17" ht="70.5" customHeight="1">
      <c r="B103" s="90">
        <v>97</v>
      </c>
      <c r="C103" s="50" t="s">
        <v>178</v>
      </c>
      <c r="D103" s="85">
        <v>1</v>
      </c>
      <c r="E103" s="55" t="s">
        <v>35</v>
      </c>
      <c r="F103" s="50" t="s">
        <v>179</v>
      </c>
      <c r="G103" s="127"/>
      <c r="H103" s="130"/>
      <c r="I103" s="127"/>
      <c r="J103" s="127"/>
      <c r="K103" s="127"/>
      <c r="L103" s="10">
        <f aca="true" t="shared" si="9" ref="L103:L125">D103*M103</f>
        <v>70</v>
      </c>
      <c r="M103" s="105">
        <v>70</v>
      </c>
      <c r="N103" s="32">
        <v>44</v>
      </c>
      <c r="O103" s="33">
        <f aca="true" t="shared" si="10" ref="O103:O125">D103*N103</f>
        <v>44</v>
      </c>
      <c r="P103" s="66" t="str">
        <f t="shared" si="8"/>
        <v>VYHOVUJE</v>
      </c>
      <c r="Q103" s="88"/>
    </row>
    <row r="104" spans="1:17" ht="70.5" customHeight="1" thickBot="1">
      <c r="A104" s="100"/>
      <c r="B104" s="101">
        <v>98</v>
      </c>
      <c r="C104" s="52" t="s">
        <v>224</v>
      </c>
      <c r="D104" s="95">
        <v>5</v>
      </c>
      <c r="E104" s="57" t="s">
        <v>35</v>
      </c>
      <c r="F104" s="52" t="s">
        <v>180</v>
      </c>
      <c r="G104" s="128"/>
      <c r="H104" s="131"/>
      <c r="I104" s="128"/>
      <c r="J104" s="128"/>
      <c r="K104" s="128"/>
      <c r="L104" s="12">
        <f t="shared" si="9"/>
        <v>600</v>
      </c>
      <c r="M104" s="106">
        <v>120</v>
      </c>
      <c r="N104" s="36">
        <v>55</v>
      </c>
      <c r="O104" s="60">
        <f t="shared" si="10"/>
        <v>275</v>
      </c>
      <c r="P104" s="69" t="str">
        <f t="shared" si="8"/>
        <v>VYHOVUJE</v>
      </c>
      <c r="Q104" s="88"/>
    </row>
    <row r="105" spans="1:17" ht="60.75" customHeight="1" thickTop="1">
      <c r="A105" s="98" t="s">
        <v>187</v>
      </c>
      <c r="B105" s="99">
        <v>99</v>
      </c>
      <c r="C105" s="50" t="s">
        <v>188</v>
      </c>
      <c r="D105" s="85">
        <v>3</v>
      </c>
      <c r="E105" s="55" t="s">
        <v>15</v>
      </c>
      <c r="F105" s="50" t="s">
        <v>189</v>
      </c>
      <c r="G105" s="126" t="s">
        <v>225</v>
      </c>
      <c r="H105" s="129" t="s">
        <v>159</v>
      </c>
      <c r="I105" s="126" t="s">
        <v>184</v>
      </c>
      <c r="J105" s="126" t="s">
        <v>186</v>
      </c>
      <c r="K105" s="126" t="s">
        <v>185</v>
      </c>
      <c r="L105" s="40">
        <f t="shared" si="9"/>
        <v>105</v>
      </c>
      <c r="M105" s="113">
        <v>35</v>
      </c>
      <c r="N105" s="34">
        <v>30.3</v>
      </c>
      <c r="O105" s="35">
        <f t="shared" si="10"/>
        <v>90.9</v>
      </c>
      <c r="P105" s="65" t="str">
        <f t="shared" si="8"/>
        <v>VYHOVUJE</v>
      </c>
      <c r="Q105" s="88"/>
    </row>
    <row r="106" spans="2:17" ht="38.25" customHeight="1">
      <c r="B106" s="90">
        <v>100</v>
      </c>
      <c r="C106" s="50" t="s">
        <v>68</v>
      </c>
      <c r="D106" s="85">
        <v>1</v>
      </c>
      <c r="E106" s="55" t="s">
        <v>15</v>
      </c>
      <c r="F106" s="50" t="s">
        <v>69</v>
      </c>
      <c r="G106" s="127"/>
      <c r="H106" s="130"/>
      <c r="I106" s="127"/>
      <c r="J106" s="127"/>
      <c r="K106" s="127"/>
      <c r="L106" s="10">
        <f t="shared" si="9"/>
        <v>25</v>
      </c>
      <c r="M106" s="113">
        <v>25</v>
      </c>
      <c r="N106" s="32">
        <v>18.7</v>
      </c>
      <c r="O106" s="33">
        <f t="shared" si="10"/>
        <v>18.7</v>
      </c>
      <c r="P106" s="66" t="str">
        <f t="shared" si="8"/>
        <v>VYHOVUJE</v>
      </c>
      <c r="Q106" s="88"/>
    </row>
    <row r="107" spans="2:17" ht="38.25" customHeight="1">
      <c r="B107" s="90">
        <v>101</v>
      </c>
      <c r="C107" s="50" t="s">
        <v>71</v>
      </c>
      <c r="D107" s="85">
        <v>1</v>
      </c>
      <c r="E107" s="55" t="s">
        <v>15</v>
      </c>
      <c r="F107" s="50" t="s">
        <v>69</v>
      </c>
      <c r="G107" s="127"/>
      <c r="H107" s="130"/>
      <c r="I107" s="127"/>
      <c r="J107" s="127"/>
      <c r="K107" s="127"/>
      <c r="L107" s="10">
        <f t="shared" si="9"/>
        <v>25</v>
      </c>
      <c r="M107" s="113">
        <v>25</v>
      </c>
      <c r="N107" s="32">
        <v>18.7</v>
      </c>
      <c r="O107" s="33">
        <f t="shared" si="10"/>
        <v>18.7</v>
      </c>
      <c r="P107" s="66" t="str">
        <f t="shared" si="8"/>
        <v>VYHOVUJE</v>
      </c>
      <c r="Q107" s="88"/>
    </row>
    <row r="108" spans="2:17" ht="38.25" customHeight="1">
      <c r="B108" s="90">
        <v>102</v>
      </c>
      <c r="C108" s="50" t="s">
        <v>72</v>
      </c>
      <c r="D108" s="85">
        <v>1</v>
      </c>
      <c r="E108" s="55" t="s">
        <v>15</v>
      </c>
      <c r="F108" s="50" t="s">
        <v>69</v>
      </c>
      <c r="G108" s="127"/>
      <c r="H108" s="130"/>
      <c r="I108" s="127"/>
      <c r="J108" s="127"/>
      <c r="K108" s="127"/>
      <c r="L108" s="10">
        <f t="shared" si="9"/>
        <v>25</v>
      </c>
      <c r="M108" s="113">
        <v>25</v>
      </c>
      <c r="N108" s="32">
        <v>18.7</v>
      </c>
      <c r="O108" s="33">
        <f t="shared" si="10"/>
        <v>18.7</v>
      </c>
      <c r="P108" s="66" t="str">
        <f t="shared" si="8"/>
        <v>VYHOVUJE</v>
      </c>
      <c r="Q108" s="88"/>
    </row>
    <row r="109" spans="2:17" ht="63" customHeight="1">
      <c r="B109" s="90">
        <v>103</v>
      </c>
      <c r="C109" s="50" t="s">
        <v>190</v>
      </c>
      <c r="D109" s="85">
        <v>1</v>
      </c>
      <c r="E109" s="55" t="s">
        <v>35</v>
      </c>
      <c r="F109" s="50" t="s">
        <v>191</v>
      </c>
      <c r="G109" s="127"/>
      <c r="H109" s="130"/>
      <c r="I109" s="127"/>
      <c r="J109" s="127"/>
      <c r="K109" s="127"/>
      <c r="L109" s="10">
        <f t="shared" si="9"/>
        <v>29</v>
      </c>
      <c r="M109" s="113">
        <v>29</v>
      </c>
      <c r="N109" s="32">
        <v>27.7</v>
      </c>
      <c r="O109" s="33">
        <f t="shared" si="10"/>
        <v>27.7</v>
      </c>
      <c r="P109" s="66" t="str">
        <f t="shared" si="8"/>
        <v>VYHOVUJE</v>
      </c>
      <c r="Q109" s="88"/>
    </row>
    <row r="110" spans="2:17" ht="63" customHeight="1">
      <c r="B110" s="90">
        <v>104</v>
      </c>
      <c r="C110" s="50" t="s">
        <v>41</v>
      </c>
      <c r="D110" s="85">
        <v>5</v>
      </c>
      <c r="E110" s="55" t="s">
        <v>35</v>
      </c>
      <c r="F110" s="50" t="s">
        <v>42</v>
      </c>
      <c r="G110" s="127"/>
      <c r="H110" s="130"/>
      <c r="I110" s="127"/>
      <c r="J110" s="127"/>
      <c r="K110" s="127"/>
      <c r="L110" s="10">
        <f t="shared" si="9"/>
        <v>300</v>
      </c>
      <c r="M110" s="105">
        <v>60</v>
      </c>
      <c r="N110" s="32">
        <v>42.7</v>
      </c>
      <c r="O110" s="33">
        <f t="shared" si="10"/>
        <v>213.5</v>
      </c>
      <c r="P110" s="66" t="str">
        <f t="shared" si="8"/>
        <v>VYHOVUJE</v>
      </c>
      <c r="Q110" s="88"/>
    </row>
    <row r="111" spans="2:17" ht="63" customHeight="1">
      <c r="B111" s="90">
        <v>105</v>
      </c>
      <c r="C111" s="54" t="s">
        <v>192</v>
      </c>
      <c r="D111" s="85">
        <v>2</v>
      </c>
      <c r="E111" s="59" t="s">
        <v>15</v>
      </c>
      <c r="F111" s="54" t="s">
        <v>193</v>
      </c>
      <c r="G111" s="127"/>
      <c r="H111" s="130"/>
      <c r="I111" s="127"/>
      <c r="J111" s="127"/>
      <c r="K111" s="127"/>
      <c r="L111" s="10">
        <f t="shared" si="9"/>
        <v>36</v>
      </c>
      <c r="M111" s="105">
        <v>18</v>
      </c>
      <c r="N111" s="32">
        <v>10.5</v>
      </c>
      <c r="O111" s="33">
        <f t="shared" si="10"/>
        <v>21</v>
      </c>
      <c r="P111" s="66" t="str">
        <f t="shared" si="8"/>
        <v>VYHOVUJE</v>
      </c>
      <c r="Q111" s="88"/>
    </row>
    <row r="112" spans="2:17" ht="63" customHeight="1">
      <c r="B112" s="90">
        <v>106</v>
      </c>
      <c r="C112" s="50" t="s">
        <v>194</v>
      </c>
      <c r="D112" s="85">
        <v>4</v>
      </c>
      <c r="E112" s="55" t="s">
        <v>15</v>
      </c>
      <c r="F112" s="50" t="s">
        <v>195</v>
      </c>
      <c r="G112" s="127"/>
      <c r="H112" s="130"/>
      <c r="I112" s="127"/>
      <c r="J112" s="127"/>
      <c r="K112" s="127"/>
      <c r="L112" s="10">
        <f t="shared" si="9"/>
        <v>52</v>
      </c>
      <c r="M112" s="105">
        <v>13</v>
      </c>
      <c r="N112" s="32">
        <v>11.7</v>
      </c>
      <c r="O112" s="33">
        <f t="shared" si="10"/>
        <v>46.8</v>
      </c>
      <c r="P112" s="66" t="str">
        <f t="shared" si="8"/>
        <v>VYHOVUJE</v>
      </c>
      <c r="Q112" s="88"/>
    </row>
    <row r="113" spans="2:17" ht="63" customHeight="1">
      <c r="B113" s="90">
        <v>107</v>
      </c>
      <c r="C113" s="50" t="s">
        <v>196</v>
      </c>
      <c r="D113" s="85">
        <v>1</v>
      </c>
      <c r="E113" s="55" t="s">
        <v>15</v>
      </c>
      <c r="F113" s="50" t="s">
        <v>195</v>
      </c>
      <c r="G113" s="127"/>
      <c r="H113" s="130"/>
      <c r="I113" s="127"/>
      <c r="J113" s="127"/>
      <c r="K113" s="127"/>
      <c r="L113" s="10">
        <f t="shared" si="9"/>
        <v>13</v>
      </c>
      <c r="M113" s="105">
        <v>13</v>
      </c>
      <c r="N113" s="32">
        <v>11.7</v>
      </c>
      <c r="O113" s="33">
        <f t="shared" si="10"/>
        <v>11.7</v>
      </c>
      <c r="P113" s="66" t="str">
        <f t="shared" si="8"/>
        <v>VYHOVUJE</v>
      </c>
      <c r="Q113" s="88"/>
    </row>
    <row r="114" spans="2:17" ht="63" customHeight="1">
      <c r="B114" s="90">
        <v>108</v>
      </c>
      <c r="C114" s="50" t="s">
        <v>197</v>
      </c>
      <c r="D114" s="85">
        <v>5</v>
      </c>
      <c r="E114" s="55" t="s">
        <v>15</v>
      </c>
      <c r="F114" s="50" t="s">
        <v>198</v>
      </c>
      <c r="G114" s="127"/>
      <c r="H114" s="130"/>
      <c r="I114" s="127"/>
      <c r="J114" s="127"/>
      <c r="K114" s="127"/>
      <c r="L114" s="10">
        <f t="shared" si="9"/>
        <v>115</v>
      </c>
      <c r="M114" s="105">
        <v>23</v>
      </c>
      <c r="N114" s="32">
        <v>18.7</v>
      </c>
      <c r="O114" s="33">
        <f t="shared" si="10"/>
        <v>93.5</v>
      </c>
      <c r="P114" s="66" t="str">
        <f t="shared" si="8"/>
        <v>VYHOVUJE</v>
      </c>
      <c r="Q114" s="88"/>
    </row>
    <row r="115" spans="2:17" ht="63" customHeight="1">
      <c r="B115" s="90">
        <v>109</v>
      </c>
      <c r="C115" s="50" t="s">
        <v>199</v>
      </c>
      <c r="D115" s="85">
        <v>1</v>
      </c>
      <c r="E115" s="55" t="s">
        <v>15</v>
      </c>
      <c r="F115" s="50" t="s">
        <v>200</v>
      </c>
      <c r="G115" s="127"/>
      <c r="H115" s="130"/>
      <c r="I115" s="127"/>
      <c r="J115" s="127"/>
      <c r="K115" s="127"/>
      <c r="L115" s="10">
        <f t="shared" si="9"/>
        <v>50</v>
      </c>
      <c r="M115" s="105">
        <v>50</v>
      </c>
      <c r="N115" s="32">
        <v>41.5</v>
      </c>
      <c r="O115" s="33">
        <f t="shared" si="10"/>
        <v>41.5</v>
      </c>
      <c r="P115" s="66" t="str">
        <f t="shared" si="8"/>
        <v>VYHOVUJE</v>
      </c>
      <c r="Q115" s="88"/>
    </row>
    <row r="116" spans="2:17" ht="63" customHeight="1">
      <c r="B116" s="90">
        <v>110</v>
      </c>
      <c r="C116" s="50" t="s">
        <v>201</v>
      </c>
      <c r="D116" s="85">
        <v>3</v>
      </c>
      <c r="E116" s="55" t="s">
        <v>15</v>
      </c>
      <c r="F116" s="50" t="s">
        <v>202</v>
      </c>
      <c r="G116" s="127"/>
      <c r="H116" s="130"/>
      <c r="I116" s="127"/>
      <c r="J116" s="127"/>
      <c r="K116" s="127"/>
      <c r="L116" s="10">
        <f t="shared" si="9"/>
        <v>39</v>
      </c>
      <c r="M116" s="105">
        <v>13</v>
      </c>
      <c r="N116" s="32">
        <v>10.6</v>
      </c>
      <c r="O116" s="33">
        <f t="shared" si="10"/>
        <v>31.799999999999997</v>
      </c>
      <c r="P116" s="66" t="str">
        <f t="shared" si="8"/>
        <v>VYHOVUJE</v>
      </c>
      <c r="Q116" s="88"/>
    </row>
    <row r="117" spans="2:17" ht="63" customHeight="1">
      <c r="B117" s="90">
        <v>111</v>
      </c>
      <c r="C117" s="50" t="s">
        <v>203</v>
      </c>
      <c r="D117" s="85">
        <v>1</v>
      </c>
      <c r="E117" s="55" t="s">
        <v>15</v>
      </c>
      <c r="F117" s="50" t="s">
        <v>204</v>
      </c>
      <c r="G117" s="127"/>
      <c r="H117" s="130"/>
      <c r="I117" s="127"/>
      <c r="J117" s="127"/>
      <c r="K117" s="127"/>
      <c r="L117" s="10">
        <f t="shared" si="9"/>
        <v>35</v>
      </c>
      <c r="M117" s="105">
        <v>35</v>
      </c>
      <c r="N117" s="32">
        <v>28.8</v>
      </c>
      <c r="O117" s="33">
        <f t="shared" si="10"/>
        <v>28.8</v>
      </c>
      <c r="P117" s="66" t="str">
        <f t="shared" si="8"/>
        <v>VYHOVUJE</v>
      </c>
      <c r="Q117" s="88"/>
    </row>
    <row r="118" spans="2:17" ht="63" customHeight="1">
      <c r="B118" s="90">
        <v>112</v>
      </c>
      <c r="C118" s="50" t="s">
        <v>205</v>
      </c>
      <c r="D118" s="85">
        <v>1</v>
      </c>
      <c r="E118" s="55" t="s">
        <v>35</v>
      </c>
      <c r="F118" s="50" t="s">
        <v>206</v>
      </c>
      <c r="G118" s="127"/>
      <c r="H118" s="130"/>
      <c r="I118" s="127"/>
      <c r="J118" s="127"/>
      <c r="K118" s="127"/>
      <c r="L118" s="10">
        <f t="shared" si="9"/>
        <v>12</v>
      </c>
      <c r="M118" s="105">
        <v>12</v>
      </c>
      <c r="N118" s="32">
        <v>3.6</v>
      </c>
      <c r="O118" s="33">
        <f t="shared" si="10"/>
        <v>3.6</v>
      </c>
      <c r="P118" s="66" t="str">
        <f t="shared" si="8"/>
        <v>VYHOVUJE</v>
      </c>
      <c r="Q118" s="88"/>
    </row>
    <row r="119" spans="2:17" ht="63" customHeight="1">
      <c r="B119" s="90">
        <v>113</v>
      </c>
      <c r="C119" s="50" t="s">
        <v>207</v>
      </c>
      <c r="D119" s="85">
        <v>5</v>
      </c>
      <c r="E119" s="55" t="s">
        <v>15</v>
      </c>
      <c r="F119" s="50" t="s">
        <v>208</v>
      </c>
      <c r="G119" s="127"/>
      <c r="H119" s="130"/>
      <c r="I119" s="127"/>
      <c r="J119" s="127"/>
      <c r="K119" s="127"/>
      <c r="L119" s="10">
        <f t="shared" si="9"/>
        <v>10</v>
      </c>
      <c r="M119" s="105">
        <v>2</v>
      </c>
      <c r="N119" s="32">
        <v>1.05</v>
      </c>
      <c r="O119" s="33">
        <f t="shared" si="10"/>
        <v>5.25</v>
      </c>
      <c r="P119" s="66" t="str">
        <f t="shared" si="8"/>
        <v>VYHOVUJE</v>
      </c>
      <c r="Q119" s="88"/>
    </row>
    <row r="120" spans="2:17" ht="63" customHeight="1">
      <c r="B120" s="90">
        <v>114</v>
      </c>
      <c r="C120" s="50" t="s">
        <v>119</v>
      </c>
      <c r="D120" s="85">
        <v>10</v>
      </c>
      <c r="E120" s="55" t="s">
        <v>15</v>
      </c>
      <c r="F120" s="50" t="s">
        <v>120</v>
      </c>
      <c r="G120" s="127"/>
      <c r="H120" s="130"/>
      <c r="I120" s="127"/>
      <c r="J120" s="127"/>
      <c r="K120" s="127"/>
      <c r="L120" s="10">
        <f t="shared" si="9"/>
        <v>90</v>
      </c>
      <c r="M120" s="105">
        <v>9</v>
      </c>
      <c r="N120" s="32">
        <v>6.4</v>
      </c>
      <c r="O120" s="33">
        <f t="shared" si="10"/>
        <v>64</v>
      </c>
      <c r="P120" s="66" t="str">
        <f t="shared" si="8"/>
        <v>VYHOVUJE</v>
      </c>
      <c r="Q120" s="88"/>
    </row>
    <row r="121" spans="2:17" ht="63" customHeight="1">
      <c r="B121" s="90">
        <v>115</v>
      </c>
      <c r="C121" s="50" t="s">
        <v>59</v>
      </c>
      <c r="D121" s="85">
        <v>1</v>
      </c>
      <c r="E121" s="55" t="s">
        <v>35</v>
      </c>
      <c r="F121" s="50" t="s">
        <v>60</v>
      </c>
      <c r="G121" s="127"/>
      <c r="H121" s="130"/>
      <c r="I121" s="127"/>
      <c r="J121" s="127"/>
      <c r="K121" s="127"/>
      <c r="L121" s="10">
        <f t="shared" si="9"/>
        <v>65</v>
      </c>
      <c r="M121" s="105">
        <v>65</v>
      </c>
      <c r="N121" s="32">
        <v>31</v>
      </c>
      <c r="O121" s="33">
        <f t="shared" si="10"/>
        <v>31</v>
      </c>
      <c r="P121" s="66" t="str">
        <f t="shared" si="8"/>
        <v>VYHOVUJE</v>
      </c>
      <c r="Q121" s="88"/>
    </row>
    <row r="122" spans="2:17" ht="63" customHeight="1">
      <c r="B122" s="90">
        <v>116</v>
      </c>
      <c r="C122" s="50" t="s">
        <v>209</v>
      </c>
      <c r="D122" s="85">
        <v>1</v>
      </c>
      <c r="E122" s="55" t="s">
        <v>15</v>
      </c>
      <c r="F122" s="50" t="s">
        <v>210</v>
      </c>
      <c r="G122" s="127"/>
      <c r="H122" s="130"/>
      <c r="I122" s="127"/>
      <c r="J122" s="127"/>
      <c r="K122" s="127"/>
      <c r="L122" s="10">
        <f t="shared" si="9"/>
        <v>45</v>
      </c>
      <c r="M122" s="105">
        <v>45</v>
      </c>
      <c r="N122" s="32">
        <v>40.4</v>
      </c>
      <c r="O122" s="33">
        <f t="shared" si="10"/>
        <v>40.4</v>
      </c>
      <c r="P122" s="66" t="str">
        <f t="shared" si="8"/>
        <v>VYHOVUJE</v>
      </c>
      <c r="Q122" s="88"/>
    </row>
    <row r="123" spans="2:17" ht="63" customHeight="1">
      <c r="B123" s="90">
        <v>117</v>
      </c>
      <c r="C123" s="50" t="s">
        <v>211</v>
      </c>
      <c r="D123" s="85">
        <v>1</v>
      </c>
      <c r="E123" s="55" t="s">
        <v>15</v>
      </c>
      <c r="F123" s="50" t="s">
        <v>212</v>
      </c>
      <c r="G123" s="127"/>
      <c r="H123" s="130"/>
      <c r="I123" s="127"/>
      <c r="J123" s="127"/>
      <c r="K123" s="127"/>
      <c r="L123" s="10">
        <f t="shared" si="9"/>
        <v>7</v>
      </c>
      <c r="M123" s="105">
        <v>7</v>
      </c>
      <c r="N123" s="32">
        <v>2.7</v>
      </c>
      <c r="O123" s="33">
        <f t="shared" si="10"/>
        <v>2.7</v>
      </c>
      <c r="P123" s="66" t="str">
        <f t="shared" si="8"/>
        <v>VYHOVUJE</v>
      </c>
      <c r="Q123" s="88"/>
    </row>
    <row r="124" spans="2:17" ht="63" customHeight="1">
      <c r="B124" s="90">
        <v>118</v>
      </c>
      <c r="C124" s="50" t="s">
        <v>213</v>
      </c>
      <c r="D124" s="85">
        <v>2</v>
      </c>
      <c r="E124" s="55" t="s">
        <v>15</v>
      </c>
      <c r="F124" s="50" t="s">
        <v>212</v>
      </c>
      <c r="G124" s="127"/>
      <c r="H124" s="130"/>
      <c r="I124" s="127"/>
      <c r="J124" s="127"/>
      <c r="K124" s="127"/>
      <c r="L124" s="10">
        <f t="shared" si="9"/>
        <v>18</v>
      </c>
      <c r="M124" s="105">
        <v>9</v>
      </c>
      <c r="N124" s="32">
        <v>2.8</v>
      </c>
      <c r="O124" s="33">
        <f t="shared" si="10"/>
        <v>5.6</v>
      </c>
      <c r="P124" s="66" t="str">
        <f t="shared" si="8"/>
        <v>VYHOVUJE</v>
      </c>
      <c r="Q124" s="88"/>
    </row>
    <row r="125" spans="1:17" ht="63" customHeight="1" thickBot="1">
      <c r="A125" s="100"/>
      <c r="B125" s="101">
        <v>119</v>
      </c>
      <c r="C125" s="52" t="s">
        <v>214</v>
      </c>
      <c r="D125" s="95">
        <v>2</v>
      </c>
      <c r="E125" s="57" t="s">
        <v>15</v>
      </c>
      <c r="F125" s="52" t="s">
        <v>215</v>
      </c>
      <c r="G125" s="128"/>
      <c r="H125" s="131"/>
      <c r="I125" s="128"/>
      <c r="J125" s="128"/>
      <c r="K125" s="128"/>
      <c r="L125" s="12">
        <f t="shared" si="9"/>
        <v>20</v>
      </c>
      <c r="M125" s="106">
        <v>10</v>
      </c>
      <c r="N125" s="36">
        <v>4.7</v>
      </c>
      <c r="O125" s="71">
        <f t="shared" si="10"/>
        <v>9.4</v>
      </c>
      <c r="P125" s="69" t="str">
        <f t="shared" si="8"/>
        <v>VYHOVUJE</v>
      </c>
      <c r="Q125" s="88"/>
    </row>
    <row r="126" spans="1:17" ht="13.5" customHeight="1" thickBot="1" thickTop="1">
      <c r="A126" s="114"/>
      <c r="B126" s="114"/>
      <c r="C126" s="73"/>
      <c r="D126" s="114"/>
      <c r="E126" s="73"/>
      <c r="F126" s="73"/>
      <c r="G126" s="114"/>
      <c r="H126" s="73"/>
      <c r="I126" s="114"/>
      <c r="J126" s="114"/>
      <c r="K126" s="114"/>
      <c r="L126" s="114"/>
      <c r="M126" s="114"/>
      <c r="N126" s="114"/>
      <c r="O126" s="114"/>
      <c r="P126" s="114"/>
      <c r="Q126" s="115"/>
    </row>
    <row r="127" spans="1:16" ht="60.75" customHeight="1" thickBot="1" thickTop="1">
      <c r="A127" s="116"/>
      <c r="B127" s="141" t="s">
        <v>13</v>
      </c>
      <c r="C127" s="141"/>
      <c r="D127" s="141"/>
      <c r="E127" s="141"/>
      <c r="F127" s="141"/>
      <c r="G127" s="141"/>
      <c r="H127" s="141"/>
      <c r="I127" s="1"/>
      <c r="J127" s="117"/>
      <c r="K127" s="117"/>
      <c r="L127" s="2"/>
      <c r="M127" s="37" t="s">
        <v>2</v>
      </c>
      <c r="N127" s="134" t="s">
        <v>3</v>
      </c>
      <c r="O127" s="135"/>
      <c r="P127" s="136"/>
    </row>
    <row r="128" spans="1:16" ht="33" customHeight="1" thickBot="1" thickTop="1">
      <c r="A128" s="116"/>
      <c r="B128" s="142" t="s">
        <v>4</v>
      </c>
      <c r="C128" s="142"/>
      <c r="D128" s="142"/>
      <c r="E128" s="142"/>
      <c r="F128" s="142"/>
      <c r="G128" s="142"/>
      <c r="H128" s="142"/>
      <c r="J128" s="3"/>
      <c r="K128" s="3"/>
      <c r="L128" s="4"/>
      <c r="M128" s="38">
        <f>SUM(L7:L125)</f>
        <v>42694</v>
      </c>
      <c r="N128" s="137">
        <f>SUM(O7:O125)</f>
        <v>30409.7</v>
      </c>
      <c r="O128" s="138"/>
      <c r="P128" s="139"/>
    </row>
    <row r="129" spans="1:17" ht="39.75" customHeight="1" thickTop="1">
      <c r="A129" s="116"/>
      <c r="H129" s="26"/>
      <c r="I129" s="5"/>
      <c r="J129" s="6"/>
      <c r="K129" s="6"/>
      <c r="L129" s="120"/>
      <c r="M129" s="120"/>
      <c r="N129" s="121"/>
      <c r="O129" s="121"/>
      <c r="P129" s="121"/>
      <c r="Q129" s="121"/>
    </row>
    <row r="130" spans="1:17" ht="19.9" customHeight="1">
      <c r="A130" s="116"/>
      <c r="J130" s="6"/>
      <c r="K130" s="6"/>
      <c r="L130" s="120"/>
      <c r="M130" s="7"/>
      <c r="N130" s="7"/>
      <c r="O130" s="7"/>
      <c r="P130" s="121"/>
      <c r="Q130" s="121"/>
    </row>
    <row r="131" spans="1:17" ht="71.25" customHeight="1">
      <c r="A131" s="116"/>
      <c r="J131" s="6"/>
      <c r="K131" s="6"/>
      <c r="L131" s="120"/>
      <c r="M131" s="7"/>
      <c r="N131" s="7"/>
      <c r="O131" s="7"/>
      <c r="P131" s="121"/>
      <c r="Q131" s="121"/>
    </row>
    <row r="132" spans="1:18" ht="36" customHeight="1">
      <c r="A132" s="116"/>
      <c r="J132" s="122"/>
      <c r="K132" s="122"/>
      <c r="L132" s="122"/>
      <c r="M132" s="122"/>
      <c r="N132" s="120"/>
      <c r="O132" s="121"/>
      <c r="P132" s="121"/>
      <c r="Q132" s="121"/>
      <c r="R132" s="121"/>
    </row>
    <row r="133" spans="1:18" ht="14.25" customHeight="1">
      <c r="A133" s="116"/>
      <c r="B133" s="121"/>
      <c r="C133" s="123"/>
      <c r="D133" s="124"/>
      <c r="E133" s="125"/>
      <c r="F133" s="123"/>
      <c r="G133" s="120"/>
      <c r="H133" s="123"/>
      <c r="I133" s="121"/>
      <c r="J133" s="121"/>
      <c r="K133" s="121"/>
      <c r="L133" s="120"/>
      <c r="M133" s="120"/>
      <c r="N133" s="120"/>
      <c r="O133" s="121"/>
      <c r="P133" s="121"/>
      <c r="Q133" s="121"/>
      <c r="R133" s="121"/>
    </row>
    <row r="134" spans="1:18" ht="14.25" customHeight="1">
      <c r="A134" s="116"/>
      <c r="B134" s="121"/>
      <c r="C134" s="123"/>
      <c r="D134" s="124"/>
      <c r="E134" s="125"/>
      <c r="F134" s="123"/>
      <c r="G134" s="120"/>
      <c r="H134" s="123"/>
      <c r="I134" s="121"/>
      <c r="J134" s="121"/>
      <c r="K134" s="121"/>
      <c r="L134" s="120"/>
      <c r="M134" s="120"/>
      <c r="N134" s="120"/>
      <c r="O134" s="121"/>
      <c r="P134" s="121"/>
      <c r="Q134" s="121"/>
      <c r="R134" s="121"/>
    </row>
    <row r="135" spans="1:18" ht="14.25" customHeight="1">
      <c r="A135" s="116"/>
      <c r="B135" s="121"/>
      <c r="C135" s="123"/>
      <c r="D135" s="124"/>
      <c r="E135" s="125"/>
      <c r="F135" s="123"/>
      <c r="G135" s="120"/>
      <c r="H135" s="123"/>
      <c r="I135" s="121"/>
      <c r="J135" s="121"/>
      <c r="K135" s="121"/>
      <c r="L135" s="120"/>
      <c r="M135" s="120"/>
      <c r="N135" s="120"/>
      <c r="O135" s="121"/>
      <c r="P135" s="121"/>
      <c r="Q135" s="121"/>
      <c r="R135" s="121"/>
    </row>
    <row r="136" spans="1:18" ht="14.25" customHeight="1">
      <c r="A136" s="116"/>
      <c r="B136" s="121"/>
      <c r="C136" s="123"/>
      <c r="D136" s="124"/>
      <c r="E136" s="125"/>
      <c r="F136" s="123"/>
      <c r="G136" s="120"/>
      <c r="H136" s="123"/>
      <c r="I136" s="121"/>
      <c r="J136" s="121"/>
      <c r="K136" s="121"/>
      <c r="L136" s="120"/>
      <c r="M136" s="120"/>
      <c r="N136" s="120"/>
      <c r="O136" s="121"/>
      <c r="P136" s="121"/>
      <c r="Q136" s="121"/>
      <c r="R136" s="121"/>
    </row>
    <row r="137" spans="3:13" ht="15">
      <c r="C137" s="17"/>
      <c r="D137" s="39"/>
      <c r="E137" s="17"/>
      <c r="F137" s="17"/>
      <c r="G137" s="39"/>
      <c r="H137" s="17"/>
      <c r="K137" s="39"/>
      <c r="L137" s="39"/>
      <c r="M137" s="39"/>
    </row>
    <row r="138" spans="3:13" ht="15">
      <c r="C138" s="17"/>
      <c r="D138" s="39"/>
      <c r="E138" s="17"/>
      <c r="F138" s="17"/>
      <c r="G138" s="39"/>
      <c r="H138" s="17"/>
      <c r="K138" s="39"/>
      <c r="L138" s="39"/>
      <c r="M138" s="39"/>
    </row>
    <row r="139" spans="3:13" ht="15">
      <c r="C139" s="17"/>
      <c r="D139" s="39"/>
      <c r="E139" s="17"/>
      <c r="F139" s="17"/>
      <c r="G139" s="39"/>
      <c r="H139" s="17"/>
      <c r="K139" s="39"/>
      <c r="L139" s="39"/>
      <c r="M139" s="39"/>
    </row>
    <row r="140" spans="3:13" ht="15">
      <c r="C140" s="17"/>
      <c r="D140" s="39"/>
      <c r="E140" s="17"/>
      <c r="F140" s="17"/>
      <c r="G140" s="39"/>
      <c r="H140" s="17"/>
      <c r="K140" s="39"/>
      <c r="L140" s="39"/>
      <c r="M140" s="39"/>
    </row>
    <row r="141" spans="3:13" ht="15">
      <c r="C141" s="17"/>
      <c r="D141" s="39"/>
      <c r="E141" s="17"/>
      <c r="F141" s="17"/>
      <c r="G141" s="39"/>
      <c r="H141" s="17"/>
      <c r="K141" s="39"/>
      <c r="L141" s="39"/>
      <c r="M141" s="39"/>
    </row>
    <row r="142" spans="3:13" ht="15">
      <c r="C142" s="17"/>
      <c r="D142" s="39"/>
      <c r="E142" s="17"/>
      <c r="F142" s="17"/>
      <c r="G142" s="39"/>
      <c r="H142" s="17"/>
      <c r="K142" s="39"/>
      <c r="L142" s="39"/>
      <c r="M142" s="39"/>
    </row>
    <row r="143" spans="3:13" ht="15">
      <c r="C143" s="17"/>
      <c r="D143" s="39"/>
      <c r="E143" s="17"/>
      <c r="F143" s="17"/>
      <c r="G143" s="39"/>
      <c r="H143" s="17"/>
      <c r="K143" s="39"/>
      <c r="L143" s="39"/>
      <c r="M143" s="39"/>
    </row>
    <row r="144" spans="3:13" ht="15">
      <c r="C144" s="17"/>
      <c r="D144" s="39"/>
      <c r="E144" s="17"/>
      <c r="F144" s="17"/>
      <c r="G144" s="39"/>
      <c r="H144" s="17"/>
      <c r="K144" s="39"/>
      <c r="L144" s="39"/>
      <c r="M144" s="39"/>
    </row>
    <row r="145" spans="3:13" ht="15">
      <c r="C145" s="17"/>
      <c r="D145" s="39"/>
      <c r="E145" s="17"/>
      <c r="F145" s="17"/>
      <c r="G145" s="39"/>
      <c r="H145" s="17"/>
      <c r="K145" s="39"/>
      <c r="L145" s="39"/>
      <c r="M145" s="39"/>
    </row>
    <row r="146" spans="3:13" ht="15">
      <c r="C146" s="17"/>
      <c r="D146" s="39"/>
      <c r="E146" s="17"/>
      <c r="F146" s="17"/>
      <c r="G146" s="39"/>
      <c r="H146" s="17"/>
      <c r="K146" s="39"/>
      <c r="L146" s="39"/>
      <c r="M146" s="39"/>
    </row>
    <row r="147" spans="3:13" ht="15">
      <c r="C147" s="17"/>
      <c r="D147" s="39"/>
      <c r="E147" s="17"/>
      <c r="F147" s="17"/>
      <c r="G147" s="39"/>
      <c r="H147" s="17"/>
      <c r="K147" s="39"/>
      <c r="L147" s="39"/>
      <c r="M147" s="39"/>
    </row>
    <row r="148" spans="3:13" ht="15">
      <c r="C148" s="17"/>
      <c r="D148" s="39"/>
      <c r="E148" s="17"/>
      <c r="F148" s="17"/>
      <c r="G148" s="39"/>
      <c r="H148" s="17"/>
      <c r="K148" s="39"/>
      <c r="L148" s="39"/>
      <c r="M148" s="39"/>
    </row>
    <row r="149" spans="3:13" ht="15">
      <c r="C149" s="17"/>
      <c r="D149" s="39"/>
      <c r="E149" s="17"/>
      <c r="F149" s="17"/>
      <c r="G149" s="39"/>
      <c r="H149" s="17"/>
      <c r="K149" s="39"/>
      <c r="L149" s="39"/>
      <c r="M149" s="39"/>
    </row>
    <row r="150" spans="3:13" ht="15">
      <c r="C150" s="17"/>
      <c r="D150" s="39"/>
      <c r="E150" s="17"/>
      <c r="F150" s="17"/>
      <c r="G150" s="39"/>
      <c r="H150" s="17"/>
      <c r="K150" s="39"/>
      <c r="L150" s="39"/>
      <c r="M150" s="39"/>
    </row>
    <row r="151" spans="3:13" ht="15">
      <c r="C151" s="17"/>
      <c r="D151" s="39"/>
      <c r="E151" s="17"/>
      <c r="F151" s="17"/>
      <c r="G151" s="39"/>
      <c r="H151" s="17"/>
      <c r="K151" s="39"/>
      <c r="L151" s="39"/>
      <c r="M151" s="39"/>
    </row>
    <row r="152" spans="3:13" ht="15">
      <c r="C152" s="17"/>
      <c r="D152" s="39"/>
      <c r="E152" s="17"/>
      <c r="F152" s="17"/>
      <c r="G152" s="39"/>
      <c r="H152" s="17"/>
      <c r="K152" s="39"/>
      <c r="L152" s="39"/>
      <c r="M152" s="39"/>
    </row>
    <row r="153" spans="3:13" ht="15">
      <c r="C153" s="17"/>
      <c r="D153" s="39"/>
      <c r="E153" s="17"/>
      <c r="F153" s="17"/>
      <c r="G153" s="39"/>
      <c r="H153" s="17"/>
      <c r="K153" s="39"/>
      <c r="L153" s="39"/>
      <c r="M153" s="39"/>
    </row>
    <row r="154" spans="3:13" ht="15">
      <c r="C154" s="17"/>
      <c r="D154" s="39"/>
      <c r="E154" s="17"/>
      <c r="F154" s="17"/>
      <c r="G154" s="39"/>
      <c r="H154" s="17"/>
      <c r="K154" s="39"/>
      <c r="L154" s="39"/>
      <c r="M154" s="39"/>
    </row>
    <row r="155" spans="3:13" ht="15">
      <c r="C155" s="17"/>
      <c r="D155" s="39"/>
      <c r="E155" s="17"/>
      <c r="F155" s="17"/>
      <c r="G155" s="39"/>
      <c r="H155" s="17"/>
      <c r="K155" s="39"/>
      <c r="L155" s="39"/>
      <c r="M155" s="39"/>
    </row>
    <row r="156" spans="3:13" ht="15">
      <c r="C156" s="17"/>
      <c r="D156" s="39"/>
      <c r="E156" s="17"/>
      <c r="F156" s="17"/>
      <c r="G156" s="39"/>
      <c r="H156" s="17"/>
      <c r="K156" s="39"/>
      <c r="L156" s="39"/>
      <c r="M156" s="39"/>
    </row>
    <row r="157" spans="3:13" ht="15">
      <c r="C157" s="17"/>
      <c r="D157" s="39"/>
      <c r="E157" s="17"/>
      <c r="F157" s="17"/>
      <c r="G157" s="39"/>
      <c r="H157" s="17"/>
      <c r="K157" s="39"/>
      <c r="L157" s="39"/>
      <c r="M157" s="39"/>
    </row>
    <row r="158" spans="3:13" ht="15">
      <c r="C158" s="17"/>
      <c r="D158" s="39"/>
      <c r="E158" s="17"/>
      <c r="F158" s="17"/>
      <c r="G158" s="39"/>
      <c r="H158" s="17"/>
      <c r="K158" s="39"/>
      <c r="L158" s="39"/>
      <c r="M158" s="39"/>
    </row>
    <row r="159" spans="3:13" ht="15">
      <c r="C159" s="17"/>
      <c r="D159" s="39"/>
      <c r="E159" s="17"/>
      <c r="F159" s="17"/>
      <c r="G159" s="39"/>
      <c r="H159" s="17"/>
      <c r="K159" s="39"/>
      <c r="L159" s="39"/>
      <c r="M159" s="39"/>
    </row>
    <row r="160" spans="3:13" ht="15">
      <c r="C160" s="17"/>
      <c r="D160" s="39"/>
      <c r="E160" s="17"/>
      <c r="F160" s="17"/>
      <c r="G160" s="39"/>
      <c r="H160" s="17"/>
      <c r="K160" s="39"/>
      <c r="L160" s="39"/>
      <c r="M160" s="39"/>
    </row>
    <row r="161" spans="3:13" ht="15">
      <c r="C161" s="17"/>
      <c r="D161" s="39"/>
      <c r="E161" s="17"/>
      <c r="F161" s="17"/>
      <c r="G161" s="39"/>
      <c r="H161" s="17"/>
      <c r="K161" s="39"/>
      <c r="L161" s="39"/>
      <c r="M161" s="39"/>
    </row>
    <row r="162" spans="3:13" ht="15">
      <c r="C162" s="17"/>
      <c r="D162" s="39"/>
      <c r="E162" s="17"/>
      <c r="F162" s="17"/>
      <c r="G162" s="39"/>
      <c r="H162" s="17"/>
      <c r="K162" s="39"/>
      <c r="L162" s="39"/>
      <c r="M162" s="39"/>
    </row>
    <row r="163" spans="3:13" ht="15">
      <c r="C163" s="17"/>
      <c r="D163" s="39"/>
      <c r="E163" s="17"/>
      <c r="F163" s="17"/>
      <c r="G163" s="39"/>
      <c r="H163" s="17"/>
      <c r="K163" s="39"/>
      <c r="L163" s="39"/>
      <c r="M163" s="39"/>
    </row>
    <row r="164" spans="3:13" ht="15">
      <c r="C164" s="17"/>
      <c r="D164" s="39"/>
      <c r="E164" s="17"/>
      <c r="F164" s="17"/>
      <c r="G164" s="39"/>
      <c r="H164" s="17"/>
      <c r="K164" s="39"/>
      <c r="L164" s="39"/>
      <c r="M164" s="39"/>
    </row>
    <row r="165" spans="3:13" ht="15">
      <c r="C165" s="17"/>
      <c r="D165" s="39"/>
      <c r="E165" s="17"/>
      <c r="F165" s="17"/>
      <c r="G165" s="39"/>
      <c r="H165" s="17"/>
      <c r="K165" s="39"/>
      <c r="L165" s="39"/>
      <c r="M165" s="39"/>
    </row>
    <row r="166" spans="3:13" ht="15">
      <c r="C166" s="17"/>
      <c r="D166" s="39"/>
      <c r="E166" s="17"/>
      <c r="F166" s="17"/>
      <c r="G166" s="39"/>
      <c r="H166" s="17"/>
      <c r="K166" s="39"/>
      <c r="L166" s="39"/>
      <c r="M166" s="39"/>
    </row>
    <row r="167" spans="3:13" ht="15">
      <c r="C167" s="17"/>
      <c r="D167" s="39"/>
      <c r="E167" s="17"/>
      <c r="F167" s="17"/>
      <c r="G167" s="39"/>
      <c r="H167" s="17"/>
      <c r="K167" s="39"/>
      <c r="L167" s="39"/>
      <c r="M167" s="39"/>
    </row>
    <row r="168" spans="3:13" ht="15">
      <c r="C168" s="17"/>
      <c r="D168" s="39"/>
      <c r="E168" s="17"/>
      <c r="F168" s="17"/>
      <c r="G168" s="39"/>
      <c r="H168" s="17"/>
      <c r="K168" s="39"/>
      <c r="L168" s="39"/>
      <c r="M168" s="39"/>
    </row>
    <row r="169" spans="3:13" ht="15">
      <c r="C169" s="17"/>
      <c r="D169" s="39"/>
      <c r="E169" s="17"/>
      <c r="F169" s="17"/>
      <c r="G169" s="39"/>
      <c r="H169" s="17"/>
      <c r="K169" s="39"/>
      <c r="L169" s="39"/>
      <c r="M169" s="39"/>
    </row>
    <row r="170" spans="3:13" ht="15">
      <c r="C170" s="17"/>
      <c r="D170" s="39"/>
      <c r="E170" s="17"/>
      <c r="F170" s="17"/>
      <c r="G170" s="39"/>
      <c r="H170" s="17"/>
      <c r="K170" s="39"/>
      <c r="L170" s="39"/>
      <c r="M170" s="39"/>
    </row>
    <row r="171" spans="3:13" ht="15">
      <c r="C171" s="17"/>
      <c r="D171" s="39"/>
      <c r="E171" s="17"/>
      <c r="F171" s="17"/>
      <c r="G171" s="39"/>
      <c r="H171" s="17"/>
      <c r="K171" s="39"/>
      <c r="L171" s="39"/>
      <c r="M171" s="39"/>
    </row>
    <row r="172" spans="3:13" ht="15">
      <c r="C172" s="17"/>
      <c r="D172" s="39"/>
      <c r="E172" s="17"/>
      <c r="F172" s="17"/>
      <c r="G172" s="39"/>
      <c r="H172" s="17"/>
      <c r="K172" s="39"/>
      <c r="L172" s="39"/>
      <c r="M172" s="39"/>
    </row>
    <row r="173" spans="3:13" ht="15">
      <c r="C173" s="17"/>
      <c r="D173" s="39"/>
      <c r="E173" s="17"/>
      <c r="F173" s="17"/>
      <c r="G173" s="39"/>
      <c r="H173" s="17"/>
      <c r="K173" s="39"/>
      <c r="L173" s="39"/>
      <c r="M173" s="39"/>
    </row>
    <row r="174" spans="3:13" ht="15">
      <c r="C174" s="17"/>
      <c r="D174" s="39"/>
      <c r="E174" s="17"/>
      <c r="F174" s="17"/>
      <c r="G174" s="39"/>
      <c r="H174" s="17"/>
      <c r="K174" s="39"/>
      <c r="L174" s="39"/>
      <c r="M174" s="39"/>
    </row>
    <row r="175" spans="3:13" ht="15">
      <c r="C175" s="17"/>
      <c r="D175" s="39"/>
      <c r="E175" s="17"/>
      <c r="F175" s="17"/>
      <c r="G175" s="39"/>
      <c r="H175" s="17"/>
      <c r="K175" s="39"/>
      <c r="L175" s="39"/>
      <c r="M175" s="39"/>
    </row>
    <row r="176" spans="3:13" ht="15">
      <c r="C176" s="17"/>
      <c r="D176" s="39"/>
      <c r="E176" s="17"/>
      <c r="F176" s="17"/>
      <c r="G176" s="39"/>
      <c r="H176" s="17"/>
      <c r="K176" s="39"/>
      <c r="L176" s="39"/>
      <c r="M176" s="39"/>
    </row>
    <row r="177" spans="3:13" ht="15">
      <c r="C177" s="17"/>
      <c r="D177" s="39"/>
      <c r="E177" s="17"/>
      <c r="F177" s="17"/>
      <c r="G177" s="39"/>
      <c r="H177" s="17"/>
      <c r="K177" s="39"/>
      <c r="L177" s="39"/>
      <c r="M177" s="39"/>
    </row>
    <row r="178" spans="3:13" ht="15">
      <c r="C178" s="17"/>
      <c r="D178" s="39"/>
      <c r="E178" s="17"/>
      <c r="F178" s="17"/>
      <c r="G178" s="39"/>
      <c r="H178" s="17"/>
      <c r="K178" s="39"/>
      <c r="L178" s="39"/>
      <c r="M178" s="39"/>
    </row>
    <row r="179" spans="3:13" ht="15">
      <c r="C179" s="17"/>
      <c r="D179" s="39"/>
      <c r="E179" s="17"/>
      <c r="F179" s="17"/>
      <c r="G179" s="39"/>
      <c r="H179" s="17"/>
      <c r="K179" s="39"/>
      <c r="L179" s="39"/>
      <c r="M179" s="39"/>
    </row>
    <row r="180" spans="3:13" ht="15">
      <c r="C180" s="17"/>
      <c r="D180" s="39"/>
      <c r="E180" s="17"/>
      <c r="F180" s="17"/>
      <c r="G180" s="39"/>
      <c r="H180" s="17"/>
      <c r="K180" s="39"/>
      <c r="L180" s="39"/>
      <c r="M180" s="39"/>
    </row>
    <row r="181" spans="3:13" ht="15">
      <c r="C181" s="17"/>
      <c r="D181" s="39"/>
      <c r="E181" s="17"/>
      <c r="F181" s="17"/>
      <c r="G181" s="39"/>
      <c r="H181" s="17"/>
      <c r="K181" s="39"/>
      <c r="L181" s="39"/>
      <c r="M181" s="39"/>
    </row>
    <row r="182" spans="3:13" ht="15">
      <c r="C182" s="17"/>
      <c r="D182" s="39"/>
      <c r="E182" s="17"/>
      <c r="F182" s="17"/>
      <c r="G182" s="39"/>
      <c r="H182" s="17"/>
      <c r="K182" s="39"/>
      <c r="L182" s="39"/>
      <c r="M182" s="39"/>
    </row>
    <row r="183" spans="3:13" ht="15">
      <c r="C183" s="17"/>
      <c r="D183" s="39"/>
      <c r="E183" s="17"/>
      <c r="F183" s="17"/>
      <c r="G183" s="39"/>
      <c r="H183" s="17"/>
      <c r="K183" s="39"/>
      <c r="L183" s="39"/>
      <c r="M183" s="39"/>
    </row>
    <row r="184" spans="3:13" ht="15">
      <c r="C184" s="17"/>
      <c r="D184" s="39"/>
      <c r="E184" s="17"/>
      <c r="F184" s="17"/>
      <c r="G184" s="39"/>
      <c r="H184" s="17"/>
      <c r="K184" s="39"/>
      <c r="L184" s="39"/>
      <c r="M184" s="39"/>
    </row>
    <row r="185" spans="3:13" ht="15">
      <c r="C185" s="17"/>
      <c r="D185" s="39"/>
      <c r="E185" s="17"/>
      <c r="F185" s="17"/>
      <c r="G185" s="39"/>
      <c r="H185" s="17"/>
      <c r="K185" s="39"/>
      <c r="L185" s="39"/>
      <c r="M185" s="39"/>
    </row>
    <row r="186" spans="3:13" ht="15">
      <c r="C186" s="17"/>
      <c r="D186" s="39"/>
      <c r="E186" s="17"/>
      <c r="F186" s="17"/>
      <c r="G186" s="39"/>
      <c r="H186" s="17"/>
      <c r="K186" s="39"/>
      <c r="L186" s="39"/>
      <c r="M186" s="39"/>
    </row>
    <row r="187" spans="3:13" ht="15">
      <c r="C187" s="17"/>
      <c r="D187" s="39"/>
      <c r="E187" s="17"/>
      <c r="F187" s="17"/>
      <c r="G187" s="39"/>
      <c r="H187" s="17"/>
      <c r="K187" s="39"/>
      <c r="L187" s="39"/>
      <c r="M187" s="39"/>
    </row>
    <row r="188" spans="3:13" ht="15">
      <c r="C188" s="17"/>
      <c r="D188" s="39"/>
      <c r="E188" s="17"/>
      <c r="F188" s="17"/>
      <c r="G188" s="39"/>
      <c r="H188" s="17"/>
      <c r="K188" s="39"/>
      <c r="L188" s="39"/>
      <c r="M188" s="39"/>
    </row>
    <row r="189" spans="3:13" ht="15">
      <c r="C189" s="17"/>
      <c r="D189" s="39"/>
      <c r="E189" s="17"/>
      <c r="F189" s="17"/>
      <c r="G189" s="39"/>
      <c r="H189" s="17"/>
      <c r="K189" s="39"/>
      <c r="L189" s="39"/>
      <c r="M189" s="39"/>
    </row>
    <row r="190" spans="3:13" ht="15">
      <c r="C190" s="17"/>
      <c r="D190" s="39"/>
      <c r="E190" s="17"/>
      <c r="F190" s="17"/>
      <c r="G190" s="39"/>
      <c r="H190" s="17"/>
      <c r="K190" s="39"/>
      <c r="L190" s="39"/>
      <c r="M190" s="39"/>
    </row>
    <row r="191" spans="3:13" ht="15">
      <c r="C191" s="17"/>
      <c r="D191" s="39"/>
      <c r="E191" s="17"/>
      <c r="F191" s="17"/>
      <c r="G191" s="39"/>
      <c r="H191" s="17"/>
      <c r="K191" s="39"/>
      <c r="L191" s="39"/>
      <c r="M191" s="39"/>
    </row>
    <row r="192" spans="3:13" ht="15">
      <c r="C192" s="17"/>
      <c r="D192" s="39"/>
      <c r="E192" s="17"/>
      <c r="F192" s="17"/>
      <c r="G192" s="39"/>
      <c r="H192" s="17"/>
      <c r="K192" s="39"/>
      <c r="L192" s="39"/>
      <c r="M192" s="39"/>
    </row>
    <row r="193" spans="3:13" ht="15">
      <c r="C193" s="17"/>
      <c r="D193" s="39"/>
      <c r="E193" s="17"/>
      <c r="F193" s="17"/>
      <c r="G193" s="39"/>
      <c r="H193" s="17"/>
      <c r="K193" s="39"/>
      <c r="L193" s="39"/>
      <c r="M193" s="39"/>
    </row>
    <row r="194" spans="3:13" ht="15">
      <c r="C194" s="17"/>
      <c r="D194" s="39"/>
      <c r="E194" s="17"/>
      <c r="F194" s="17"/>
      <c r="G194" s="39"/>
      <c r="H194" s="17"/>
      <c r="K194" s="39"/>
      <c r="L194" s="39"/>
      <c r="M194" s="39"/>
    </row>
    <row r="195" spans="3:13" ht="15">
      <c r="C195" s="17"/>
      <c r="D195" s="39"/>
      <c r="E195" s="17"/>
      <c r="F195" s="17"/>
      <c r="G195" s="39"/>
      <c r="H195" s="17"/>
      <c r="K195" s="39"/>
      <c r="L195" s="39"/>
      <c r="M195" s="39"/>
    </row>
    <row r="196" spans="3:13" ht="15">
      <c r="C196" s="17"/>
      <c r="D196" s="39"/>
      <c r="E196" s="17"/>
      <c r="F196" s="17"/>
      <c r="G196" s="39"/>
      <c r="H196" s="17"/>
      <c r="K196" s="39"/>
      <c r="L196" s="39"/>
      <c r="M196" s="39"/>
    </row>
    <row r="197" spans="3:13" ht="15">
      <c r="C197" s="17"/>
      <c r="D197" s="39"/>
      <c r="E197" s="17"/>
      <c r="F197" s="17"/>
      <c r="G197" s="39"/>
      <c r="H197" s="17"/>
      <c r="K197" s="39"/>
      <c r="L197" s="39"/>
      <c r="M197" s="39"/>
    </row>
    <row r="198" spans="3:13" ht="15">
      <c r="C198" s="17"/>
      <c r="D198" s="39"/>
      <c r="E198" s="17"/>
      <c r="F198" s="17"/>
      <c r="G198" s="39"/>
      <c r="H198" s="17"/>
      <c r="K198" s="39"/>
      <c r="L198" s="39"/>
      <c r="M198" s="39"/>
    </row>
    <row r="199" spans="3:13" ht="15">
      <c r="C199" s="17"/>
      <c r="D199" s="39"/>
      <c r="E199" s="17"/>
      <c r="F199" s="17"/>
      <c r="G199" s="39"/>
      <c r="H199" s="17"/>
      <c r="K199" s="39"/>
      <c r="L199" s="39"/>
      <c r="M199" s="39"/>
    </row>
    <row r="200" spans="3:13" ht="15">
      <c r="C200" s="17"/>
      <c r="D200" s="39"/>
      <c r="E200" s="17"/>
      <c r="F200" s="17"/>
      <c r="G200" s="39"/>
      <c r="H200" s="17"/>
      <c r="K200" s="39"/>
      <c r="L200" s="39"/>
      <c r="M200" s="39"/>
    </row>
    <row r="201" spans="3:13" ht="15">
      <c r="C201" s="17"/>
      <c r="D201" s="39"/>
      <c r="E201" s="17"/>
      <c r="F201" s="17"/>
      <c r="G201" s="39"/>
      <c r="H201" s="17"/>
      <c r="K201" s="39"/>
      <c r="L201" s="39"/>
      <c r="M201" s="39"/>
    </row>
    <row r="202" spans="3:13" ht="15">
      <c r="C202" s="17"/>
      <c r="D202" s="39"/>
      <c r="E202" s="17"/>
      <c r="F202" s="17"/>
      <c r="G202" s="39"/>
      <c r="H202" s="17"/>
      <c r="K202" s="39"/>
      <c r="L202" s="39"/>
      <c r="M202" s="39"/>
    </row>
    <row r="203" spans="3:13" ht="15">
      <c r="C203" s="17"/>
      <c r="D203" s="39"/>
      <c r="E203" s="17"/>
      <c r="F203" s="17"/>
      <c r="G203" s="39"/>
      <c r="H203" s="17"/>
      <c r="K203" s="39"/>
      <c r="L203" s="39"/>
      <c r="M203" s="39"/>
    </row>
    <row r="204" spans="3:13" ht="15">
      <c r="C204" s="17"/>
      <c r="D204" s="39"/>
      <c r="E204" s="17"/>
      <c r="F204" s="17"/>
      <c r="G204" s="39"/>
      <c r="H204" s="17"/>
      <c r="K204" s="39"/>
      <c r="L204" s="39"/>
      <c r="M204" s="39"/>
    </row>
    <row r="205" spans="3:13" ht="15">
      <c r="C205" s="17"/>
      <c r="D205" s="39"/>
      <c r="E205" s="17"/>
      <c r="F205" s="17"/>
      <c r="G205" s="39"/>
      <c r="H205" s="17"/>
      <c r="K205" s="39"/>
      <c r="L205" s="39"/>
      <c r="M205" s="39"/>
    </row>
    <row r="206" spans="3:13" ht="15">
      <c r="C206" s="17"/>
      <c r="D206" s="39"/>
      <c r="E206" s="17"/>
      <c r="F206" s="17"/>
      <c r="G206" s="39"/>
      <c r="H206" s="17"/>
      <c r="K206" s="39"/>
      <c r="L206" s="39"/>
      <c r="M206" s="39"/>
    </row>
    <row r="207" spans="3:13" ht="15">
      <c r="C207" s="17"/>
      <c r="D207" s="39"/>
      <c r="E207" s="17"/>
      <c r="F207" s="17"/>
      <c r="G207" s="39"/>
      <c r="H207" s="17"/>
      <c r="K207" s="39"/>
      <c r="L207" s="39"/>
      <c r="M207" s="39"/>
    </row>
    <row r="208" spans="3:13" ht="15">
      <c r="C208" s="17"/>
      <c r="D208" s="39"/>
      <c r="E208" s="17"/>
      <c r="F208" s="17"/>
      <c r="G208" s="39"/>
      <c r="H208" s="17"/>
      <c r="K208" s="39"/>
      <c r="L208" s="39"/>
      <c r="M208" s="39"/>
    </row>
    <row r="209" spans="3:13" ht="15">
      <c r="C209" s="17"/>
      <c r="D209" s="39"/>
      <c r="E209" s="17"/>
      <c r="F209" s="17"/>
      <c r="G209" s="39"/>
      <c r="H209" s="17"/>
      <c r="K209" s="39"/>
      <c r="L209" s="39"/>
      <c r="M209" s="39"/>
    </row>
    <row r="210" spans="3:13" ht="15">
      <c r="C210" s="17"/>
      <c r="D210" s="39"/>
      <c r="E210" s="17"/>
      <c r="F210" s="17"/>
      <c r="G210" s="39"/>
      <c r="H210" s="17"/>
      <c r="K210" s="39"/>
      <c r="L210" s="39"/>
      <c r="M210" s="39"/>
    </row>
    <row r="211" spans="3:13" ht="15">
      <c r="C211" s="17"/>
      <c r="D211" s="39"/>
      <c r="E211" s="17"/>
      <c r="F211" s="17"/>
      <c r="G211" s="39"/>
      <c r="H211" s="17"/>
      <c r="K211" s="39"/>
      <c r="L211" s="39"/>
      <c r="M211" s="39"/>
    </row>
    <row r="212" spans="3:13" ht="15">
      <c r="C212" s="17"/>
      <c r="D212" s="39"/>
      <c r="E212" s="17"/>
      <c r="F212" s="17"/>
      <c r="G212" s="39"/>
      <c r="H212" s="17"/>
      <c r="K212" s="39"/>
      <c r="L212" s="39"/>
      <c r="M212" s="39"/>
    </row>
    <row r="213" spans="3:13" ht="15">
      <c r="C213" s="17"/>
      <c r="D213" s="39"/>
      <c r="E213" s="17"/>
      <c r="F213" s="17"/>
      <c r="G213" s="39"/>
      <c r="H213" s="17"/>
      <c r="K213" s="39"/>
      <c r="L213" s="39"/>
      <c r="M213" s="39"/>
    </row>
    <row r="214" spans="3:13" ht="15">
      <c r="C214" s="17"/>
      <c r="D214" s="39"/>
      <c r="E214" s="17"/>
      <c r="F214" s="17"/>
      <c r="G214" s="39"/>
      <c r="H214" s="17"/>
      <c r="K214" s="39"/>
      <c r="L214" s="39"/>
      <c r="M214" s="39"/>
    </row>
    <row r="215" spans="3:13" ht="15">
      <c r="C215" s="17"/>
      <c r="D215" s="39"/>
      <c r="E215" s="17"/>
      <c r="F215" s="17"/>
      <c r="G215" s="39"/>
      <c r="H215" s="17"/>
      <c r="K215" s="39"/>
      <c r="L215" s="39"/>
      <c r="M215" s="39"/>
    </row>
    <row r="216" spans="3:13" ht="15">
      <c r="C216" s="17"/>
      <c r="D216" s="39"/>
      <c r="E216" s="17"/>
      <c r="F216" s="17"/>
      <c r="G216" s="39"/>
      <c r="H216" s="17"/>
      <c r="K216" s="39"/>
      <c r="L216" s="39"/>
      <c r="M216" s="39"/>
    </row>
    <row r="217" spans="3:13" ht="15">
      <c r="C217" s="17"/>
      <c r="D217" s="39"/>
      <c r="E217" s="17"/>
      <c r="F217" s="17"/>
      <c r="G217" s="39"/>
      <c r="H217" s="17"/>
      <c r="K217" s="39"/>
      <c r="L217" s="39"/>
      <c r="M217" s="39"/>
    </row>
    <row r="218" spans="3:13" ht="15">
      <c r="C218" s="17"/>
      <c r="D218" s="39"/>
      <c r="E218" s="17"/>
      <c r="F218" s="17"/>
      <c r="G218" s="39"/>
      <c r="H218" s="17"/>
      <c r="K218" s="39"/>
      <c r="L218" s="39"/>
      <c r="M218" s="39"/>
    </row>
    <row r="219" spans="3:13" ht="15">
      <c r="C219" s="17"/>
      <c r="D219" s="39"/>
      <c r="E219" s="17"/>
      <c r="F219" s="17"/>
      <c r="G219" s="39"/>
      <c r="H219" s="17"/>
      <c r="K219" s="39"/>
      <c r="L219" s="39"/>
      <c r="M219" s="39"/>
    </row>
    <row r="220" spans="3:13" ht="15">
      <c r="C220" s="17"/>
      <c r="D220" s="39"/>
      <c r="E220" s="17"/>
      <c r="F220" s="17"/>
      <c r="G220" s="39"/>
      <c r="H220" s="17"/>
      <c r="K220" s="39"/>
      <c r="L220" s="39"/>
      <c r="M220" s="39"/>
    </row>
    <row r="221" spans="3:13" ht="15">
      <c r="C221" s="17"/>
      <c r="D221" s="39"/>
      <c r="E221" s="17"/>
      <c r="F221" s="17"/>
      <c r="G221" s="39"/>
      <c r="H221" s="17"/>
      <c r="K221" s="39"/>
      <c r="L221" s="39"/>
      <c r="M221" s="39"/>
    </row>
    <row r="222" spans="3:13" ht="15">
      <c r="C222" s="17"/>
      <c r="D222" s="39"/>
      <c r="E222" s="17"/>
      <c r="F222" s="17"/>
      <c r="G222" s="39"/>
      <c r="H222" s="17"/>
      <c r="K222" s="39"/>
      <c r="L222" s="39"/>
      <c r="M222" s="39"/>
    </row>
    <row r="223" spans="3:13" ht="15">
      <c r="C223" s="17"/>
      <c r="D223" s="39"/>
      <c r="E223" s="17"/>
      <c r="F223" s="17"/>
      <c r="G223" s="39"/>
      <c r="H223" s="17"/>
      <c r="K223" s="39"/>
      <c r="L223" s="39"/>
      <c r="M223" s="39"/>
    </row>
    <row r="224" spans="3:13" ht="15">
      <c r="C224" s="17"/>
      <c r="D224" s="39"/>
      <c r="E224" s="17"/>
      <c r="F224" s="17"/>
      <c r="G224" s="39"/>
      <c r="H224" s="17"/>
      <c r="K224" s="39"/>
      <c r="L224" s="39"/>
      <c r="M224" s="39"/>
    </row>
    <row r="225" spans="3:13" ht="15">
      <c r="C225" s="17"/>
      <c r="D225" s="39"/>
      <c r="E225" s="17"/>
      <c r="F225" s="17"/>
      <c r="G225" s="39"/>
      <c r="H225" s="17"/>
      <c r="K225" s="39"/>
      <c r="L225" s="39"/>
      <c r="M225" s="39"/>
    </row>
    <row r="226" spans="3:13" ht="15">
      <c r="C226" s="17"/>
      <c r="D226" s="39"/>
      <c r="E226" s="17"/>
      <c r="F226" s="17"/>
      <c r="G226" s="39"/>
      <c r="H226" s="17"/>
      <c r="K226" s="39"/>
      <c r="L226" s="39"/>
      <c r="M226" s="39"/>
    </row>
    <row r="227" spans="3:13" ht="15">
      <c r="C227" s="17"/>
      <c r="D227" s="39"/>
      <c r="E227" s="17"/>
      <c r="F227" s="17"/>
      <c r="G227" s="39"/>
      <c r="H227" s="17"/>
      <c r="K227" s="39"/>
      <c r="L227" s="39"/>
      <c r="M227" s="39"/>
    </row>
    <row r="228" spans="3:13" ht="15">
      <c r="C228" s="17"/>
      <c r="D228" s="39"/>
      <c r="E228" s="17"/>
      <c r="F228" s="17"/>
      <c r="G228" s="39"/>
      <c r="H228" s="17"/>
      <c r="K228" s="39"/>
      <c r="L228" s="39"/>
      <c r="M228" s="39"/>
    </row>
    <row r="229" spans="3:13" ht="15">
      <c r="C229" s="17"/>
      <c r="D229" s="39"/>
      <c r="E229" s="17"/>
      <c r="F229" s="17"/>
      <c r="G229" s="39"/>
      <c r="H229" s="17"/>
      <c r="K229" s="39"/>
      <c r="L229" s="39"/>
      <c r="M229" s="39"/>
    </row>
    <row r="230" spans="3:13" ht="15">
      <c r="C230" s="17"/>
      <c r="D230" s="39"/>
      <c r="E230" s="17"/>
      <c r="F230" s="17"/>
      <c r="G230" s="39"/>
      <c r="H230" s="17"/>
      <c r="K230" s="39"/>
      <c r="L230" s="39"/>
      <c r="M230" s="39"/>
    </row>
    <row r="231" spans="3:13" ht="15">
      <c r="C231" s="17"/>
      <c r="D231" s="39"/>
      <c r="E231" s="17"/>
      <c r="F231" s="17"/>
      <c r="G231" s="39"/>
      <c r="H231" s="17"/>
      <c r="K231" s="39"/>
      <c r="L231" s="39"/>
      <c r="M231" s="39"/>
    </row>
    <row r="232" spans="3:13" ht="15">
      <c r="C232" s="17"/>
      <c r="D232" s="39"/>
      <c r="E232" s="17"/>
      <c r="F232" s="17"/>
      <c r="G232" s="39"/>
      <c r="H232" s="17"/>
      <c r="K232" s="39"/>
      <c r="L232" s="39"/>
      <c r="M232" s="39"/>
    </row>
    <row r="233" spans="3:13" ht="15">
      <c r="C233" s="17"/>
      <c r="D233" s="39"/>
      <c r="E233" s="17"/>
      <c r="F233" s="17"/>
      <c r="G233" s="39"/>
      <c r="H233" s="17"/>
      <c r="K233" s="39"/>
      <c r="L233" s="39"/>
      <c r="M233" s="39"/>
    </row>
    <row r="234" spans="3:13" ht="15">
      <c r="C234" s="17"/>
      <c r="D234" s="39"/>
      <c r="E234" s="17"/>
      <c r="F234" s="17"/>
      <c r="G234" s="39"/>
      <c r="H234" s="17"/>
      <c r="K234" s="39"/>
      <c r="L234" s="39"/>
      <c r="M234" s="39"/>
    </row>
    <row r="235" spans="3:13" ht="15">
      <c r="C235" s="17"/>
      <c r="D235" s="39"/>
      <c r="E235" s="17"/>
      <c r="F235" s="17"/>
      <c r="G235" s="39"/>
      <c r="H235" s="17"/>
      <c r="K235" s="39"/>
      <c r="L235" s="39"/>
      <c r="M235" s="39"/>
    </row>
    <row r="236" spans="3:13" ht="15">
      <c r="C236" s="17"/>
      <c r="D236" s="39"/>
      <c r="E236" s="17"/>
      <c r="F236" s="17"/>
      <c r="G236" s="39"/>
      <c r="H236" s="17"/>
      <c r="K236" s="39"/>
      <c r="L236" s="39"/>
      <c r="M236" s="39"/>
    </row>
    <row r="237" spans="3:13" ht="15">
      <c r="C237" s="17"/>
      <c r="D237" s="39"/>
      <c r="E237" s="17"/>
      <c r="F237" s="17"/>
      <c r="G237" s="39"/>
      <c r="H237" s="17"/>
      <c r="K237" s="39"/>
      <c r="L237" s="39"/>
      <c r="M237" s="39"/>
    </row>
    <row r="238" spans="3:13" ht="15">
      <c r="C238" s="17"/>
      <c r="D238" s="39"/>
      <c r="E238" s="17"/>
      <c r="F238" s="17"/>
      <c r="G238" s="39"/>
      <c r="H238" s="17"/>
      <c r="K238" s="39"/>
      <c r="L238" s="39"/>
      <c r="M238" s="39"/>
    </row>
    <row r="239" spans="3:13" ht="15">
      <c r="C239" s="17"/>
      <c r="D239" s="39"/>
      <c r="E239" s="17"/>
      <c r="F239" s="17"/>
      <c r="G239" s="39"/>
      <c r="H239" s="17"/>
      <c r="K239" s="39"/>
      <c r="L239" s="39"/>
      <c r="M239" s="39"/>
    </row>
    <row r="240" spans="3:13" ht="15">
      <c r="C240" s="17"/>
      <c r="D240" s="39"/>
      <c r="E240" s="17"/>
      <c r="F240" s="17"/>
      <c r="G240" s="39"/>
      <c r="H240" s="17"/>
      <c r="K240" s="39"/>
      <c r="L240" s="39"/>
      <c r="M240" s="39"/>
    </row>
    <row r="241" spans="3:13" ht="15">
      <c r="C241" s="17"/>
      <c r="D241" s="39"/>
      <c r="E241" s="17"/>
      <c r="F241" s="17"/>
      <c r="G241" s="39"/>
      <c r="H241" s="17"/>
      <c r="K241" s="39"/>
      <c r="L241" s="39"/>
      <c r="M241" s="39"/>
    </row>
    <row r="242" spans="3:13" ht="15">
      <c r="C242" s="17"/>
      <c r="D242" s="39"/>
      <c r="E242" s="17"/>
      <c r="F242" s="17"/>
      <c r="G242" s="39"/>
      <c r="H242" s="17"/>
      <c r="K242" s="39"/>
      <c r="L242" s="39"/>
      <c r="M242" s="39"/>
    </row>
    <row r="243" spans="3:13" ht="15">
      <c r="C243" s="17"/>
      <c r="D243" s="39"/>
      <c r="E243" s="17"/>
      <c r="F243" s="17"/>
      <c r="G243" s="39"/>
      <c r="H243" s="17"/>
      <c r="K243" s="39"/>
      <c r="L243" s="39"/>
      <c r="M243" s="39"/>
    </row>
    <row r="244" spans="3:13" ht="15">
      <c r="C244" s="17"/>
      <c r="D244" s="39"/>
      <c r="E244" s="17"/>
      <c r="F244" s="17"/>
      <c r="G244" s="39"/>
      <c r="H244" s="17"/>
      <c r="K244" s="39"/>
      <c r="L244" s="39"/>
      <c r="M244" s="39"/>
    </row>
    <row r="245" spans="3:13" ht="15">
      <c r="C245" s="17"/>
      <c r="D245" s="39"/>
      <c r="E245" s="17"/>
      <c r="F245" s="17"/>
      <c r="G245" s="39"/>
      <c r="H245" s="17"/>
      <c r="K245" s="39"/>
      <c r="L245" s="39"/>
      <c r="M245" s="39"/>
    </row>
    <row r="246" spans="3:13" ht="15">
      <c r="C246" s="17"/>
      <c r="D246" s="39"/>
      <c r="E246" s="17"/>
      <c r="F246" s="17"/>
      <c r="G246" s="39"/>
      <c r="H246" s="17"/>
      <c r="K246" s="39"/>
      <c r="L246" s="39"/>
      <c r="M246" s="39"/>
    </row>
    <row r="247" spans="3:13" ht="15">
      <c r="C247" s="17"/>
      <c r="D247" s="39"/>
      <c r="E247" s="17"/>
      <c r="F247" s="17"/>
      <c r="G247" s="39"/>
      <c r="H247" s="17"/>
      <c r="K247" s="39"/>
      <c r="L247" s="39"/>
      <c r="M247" s="39"/>
    </row>
    <row r="248" spans="3:13" ht="15">
      <c r="C248" s="17"/>
      <c r="D248" s="39"/>
      <c r="E248" s="17"/>
      <c r="F248" s="17"/>
      <c r="G248" s="39"/>
      <c r="H248" s="17"/>
      <c r="K248" s="39"/>
      <c r="L248" s="39"/>
      <c r="M248" s="39"/>
    </row>
    <row r="249" spans="3:13" ht="15">
      <c r="C249" s="17"/>
      <c r="D249" s="39"/>
      <c r="E249" s="17"/>
      <c r="F249" s="17"/>
      <c r="G249" s="39"/>
      <c r="H249" s="17"/>
      <c r="K249" s="39"/>
      <c r="L249" s="39"/>
      <c r="M249" s="39"/>
    </row>
    <row r="250" spans="3:13" ht="15">
      <c r="C250" s="17"/>
      <c r="D250" s="39"/>
      <c r="E250" s="17"/>
      <c r="F250" s="17"/>
      <c r="G250" s="39"/>
      <c r="H250" s="17"/>
      <c r="K250" s="39"/>
      <c r="L250" s="39"/>
      <c r="M250" s="39"/>
    </row>
    <row r="251" spans="3:13" ht="15">
      <c r="C251" s="17"/>
      <c r="D251" s="39"/>
      <c r="E251" s="17"/>
      <c r="F251" s="17"/>
      <c r="G251" s="39"/>
      <c r="H251" s="17"/>
      <c r="K251" s="39"/>
      <c r="L251" s="39"/>
      <c r="M251" s="39"/>
    </row>
    <row r="252" spans="3:13" ht="15">
      <c r="C252" s="17"/>
      <c r="D252" s="39"/>
      <c r="E252" s="17"/>
      <c r="F252" s="17"/>
      <c r="G252" s="39"/>
      <c r="H252" s="17"/>
      <c r="K252" s="39"/>
      <c r="L252" s="39"/>
      <c r="M252" s="39"/>
    </row>
    <row r="253" spans="3:13" ht="15">
      <c r="C253" s="17"/>
      <c r="D253" s="39"/>
      <c r="E253" s="17"/>
      <c r="F253" s="17"/>
      <c r="G253" s="39"/>
      <c r="H253" s="17"/>
      <c r="K253" s="39"/>
      <c r="L253" s="39"/>
      <c r="M253" s="39"/>
    </row>
    <row r="254" spans="3:13" ht="15">
      <c r="C254" s="17"/>
      <c r="D254" s="39"/>
      <c r="E254" s="17"/>
      <c r="F254" s="17"/>
      <c r="G254" s="39"/>
      <c r="H254" s="17"/>
      <c r="K254" s="39"/>
      <c r="L254" s="39"/>
      <c r="M254" s="39"/>
    </row>
    <row r="255" spans="3:13" ht="15">
      <c r="C255" s="17"/>
      <c r="D255" s="39"/>
      <c r="E255" s="17"/>
      <c r="F255" s="17"/>
      <c r="G255" s="39"/>
      <c r="H255" s="17"/>
      <c r="K255" s="39"/>
      <c r="L255" s="39"/>
      <c r="M255" s="39"/>
    </row>
    <row r="256" spans="3:13" ht="15">
      <c r="C256" s="17"/>
      <c r="D256" s="39"/>
      <c r="E256" s="17"/>
      <c r="F256" s="17"/>
      <c r="G256" s="39"/>
      <c r="H256" s="17"/>
      <c r="K256" s="39"/>
      <c r="L256" s="39"/>
      <c r="M256" s="39"/>
    </row>
    <row r="257" spans="3:13" ht="15">
      <c r="C257" s="17"/>
      <c r="D257" s="39"/>
      <c r="E257" s="17"/>
      <c r="F257" s="17"/>
      <c r="G257" s="39"/>
      <c r="H257" s="17"/>
      <c r="K257" s="39"/>
      <c r="L257" s="39"/>
      <c r="M257" s="39"/>
    </row>
    <row r="258" spans="3:13" ht="15">
      <c r="C258" s="17"/>
      <c r="D258" s="39"/>
      <c r="E258" s="17"/>
      <c r="F258" s="17"/>
      <c r="G258" s="39"/>
      <c r="H258" s="17"/>
      <c r="K258" s="39"/>
      <c r="L258" s="39"/>
      <c r="M258" s="39"/>
    </row>
    <row r="259" spans="3:13" ht="15">
      <c r="C259" s="17"/>
      <c r="D259" s="39"/>
      <c r="E259" s="17"/>
      <c r="F259" s="17"/>
      <c r="G259" s="39"/>
      <c r="H259" s="17"/>
      <c r="K259" s="39"/>
      <c r="L259" s="39"/>
      <c r="M259" s="39"/>
    </row>
    <row r="260" spans="3:13" ht="15">
      <c r="C260" s="17"/>
      <c r="D260" s="39"/>
      <c r="E260" s="17"/>
      <c r="F260" s="17"/>
      <c r="G260" s="39"/>
      <c r="H260" s="17"/>
      <c r="K260" s="39"/>
      <c r="L260" s="39"/>
      <c r="M260" s="39"/>
    </row>
    <row r="261" spans="3:13" ht="15">
      <c r="C261" s="17"/>
      <c r="D261" s="39"/>
      <c r="E261" s="17"/>
      <c r="F261" s="17"/>
      <c r="G261" s="39"/>
      <c r="H261" s="17"/>
      <c r="K261" s="39"/>
      <c r="L261" s="39"/>
      <c r="M261" s="39"/>
    </row>
    <row r="262" spans="3:13" ht="15">
      <c r="C262" s="17"/>
      <c r="D262" s="39"/>
      <c r="E262" s="17"/>
      <c r="F262" s="17"/>
      <c r="G262" s="39"/>
      <c r="H262" s="17"/>
      <c r="K262" s="39"/>
      <c r="L262" s="39"/>
      <c r="M262" s="39"/>
    </row>
    <row r="263" spans="3:13" ht="15">
      <c r="C263" s="17"/>
      <c r="D263" s="39"/>
      <c r="E263" s="17"/>
      <c r="F263" s="17"/>
      <c r="G263" s="39"/>
      <c r="H263" s="17"/>
      <c r="K263" s="39"/>
      <c r="L263" s="39"/>
      <c r="M263" s="39"/>
    </row>
    <row r="264" spans="3:13" ht="15">
      <c r="C264" s="17"/>
      <c r="D264" s="39"/>
      <c r="E264" s="17"/>
      <c r="F264" s="17"/>
      <c r="G264" s="39"/>
      <c r="H264" s="17"/>
      <c r="K264" s="39"/>
      <c r="L264" s="39"/>
      <c r="M264" s="39"/>
    </row>
    <row r="265" spans="3:13" ht="15">
      <c r="C265" s="17"/>
      <c r="D265" s="39"/>
      <c r="E265" s="17"/>
      <c r="F265" s="17"/>
      <c r="G265" s="39"/>
      <c r="H265" s="17"/>
      <c r="K265" s="39"/>
      <c r="L265" s="39"/>
      <c r="M265" s="39"/>
    </row>
    <row r="266" spans="3:13" ht="15">
      <c r="C266" s="17"/>
      <c r="D266" s="39"/>
      <c r="E266" s="17"/>
      <c r="F266" s="17"/>
      <c r="G266" s="39"/>
      <c r="H266" s="17"/>
      <c r="K266" s="39"/>
      <c r="L266" s="39"/>
      <c r="M266" s="39"/>
    </row>
    <row r="267" spans="3:13" ht="15">
      <c r="C267" s="17"/>
      <c r="D267" s="39"/>
      <c r="E267" s="17"/>
      <c r="F267" s="17"/>
      <c r="G267" s="39"/>
      <c r="H267" s="17"/>
      <c r="K267" s="39"/>
      <c r="L267" s="39"/>
      <c r="M267" s="39"/>
    </row>
    <row r="268" spans="3:13" ht="15">
      <c r="C268" s="17"/>
      <c r="D268" s="39"/>
      <c r="E268" s="17"/>
      <c r="F268" s="17"/>
      <c r="G268" s="39"/>
      <c r="H268" s="17"/>
      <c r="K268" s="39"/>
      <c r="L268" s="39"/>
      <c r="M268" s="39"/>
    </row>
  </sheetData>
  <sheetProtection password="F79C" sheet="1" objects="1" scenarios="1"/>
  <mergeCells count="48">
    <mergeCell ref="I105:I125"/>
    <mergeCell ref="K91:K104"/>
    <mergeCell ref="N1:P1"/>
    <mergeCell ref="B1:D1"/>
    <mergeCell ref="N127:P127"/>
    <mergeCell ref="N128:P128"/>
    <mergeCell ref="G3:J3"/>
    <mergeCell ref="B127:H127"/>
    <mergeCell ref="B128:H128"/>
    <mergeCell ref="G105:G125"/>
    <mergeCell ref="H105:H125"/>
    <mergeCell ref="G84:G89"/>
    <mergeCell ref="H84:H89"/>
    <mergeCell ref="I84:I89"/>
    <mergeCell ref="J84:J89"/>
    <mergeCell ref="J105:J125"/>
    <mergeCell ref="K105:K125"/>
    <mergeCell ref="G91:G104"/>
    <mergeCell ref="H91:H104"/>
    <mergeCell ref="I91:I104"/>
    <mergeCell ref="J91:J104"/>
    <mergeCell ref="K84:K89"/>
    <mergeCell ref="K60:K83"/>
    <mergeCell ref="G58:G59"/>
    <mergeCell ref="H58:H59"/>
    <mergeCell ref="I58:I59"/>
    <mergeCell ref="J58:J59"/>
    <mergeCell ref="K58:K59"/>
    <mergeCell ref="G60:G83"/>
    <mergeCell ref="H60:H83"/>
    <mergeCell ref="I60:I83"/>
    <mergeCell ref="J60:J83"/>
    <mergeCell ref="K13:K51"/>
    <mergeCell ref="G52:G57"/>
    <mergeCell ref="H52:H57"/>
    <mergeCell ref="I52:I57"/>
    <mergeCell ref="J52:J57"/>
    <mergeCell ref="K52:K57"/>
    <mergeCell ref="G13:G51"/>
    <mergeCell ref="H13:H51"/>
    <mergeCell ref="I13:I51"/>
    <mergeCell ref="G7:G9"/>
    <mergeCell ref="H7:H9"/>
    <mergeCell ref="I7:I9"/>
    <mergeCell ref="J13:J51"/>
    <mergeCell ref="G10:G12"/>
    <mergeCell ref="H10:H12"/>
    <mergeCell ref="I10:I12"/>
  </mergeCells>
  <conditionalFormatting sqref="N7:N9">
    <cfRule type="notContainsBlanks" priority="72" dxfId="50">
      <formula>LEN(TRIM(N7))&gt;0</formula>
    </cfRule>
    <cfRule type="containsBlanks" priority="73" dxfId="49">
      <formula>LEN(TRIM(N7))=0</formula>
    </cfRule>
  </conditionalFormatting>
  <conditionalFormatting sqref="N7:N9">
    <cfRule type="notContainsBlanks" priority="71" dxfId="48">
      <formula>LEN(TRIM(N7))&gt;0</formula>
    </cfRule>
  </conditionalFormatting>
  <conditionalFormatting sqref="P7:P9">
    <cfRule type="cellIs" priority="69" dxfId="52" operator="equal">
      <formula>"NEVYHOVUJE"</formula>
    </cfRule>
    <cfRule type="cellIs" priority="70" dxfId="51" operator="equal">
      <formula>"VYHOVUJE"</formula>
    </cfRule>
  </conditionalFormatting>
  <conditionalFormatting sqref="N10:N11 N17 N23 N29 N35:N125">
    <cfRule type="notContainsBlanks" priority="67" dxfId="50">
      <formula>LEN(TRIM(N10))&gt;0</formula>
    </cfRule>
    <cfRule type="containsBlanks" priority="68" dxfId="49">
      <formula>LEN(TRIM(N10))=0</formula>
    </cfRule>
  </conditionalFormatting>
  <conditionalFormatting sqref="N10:N11 N17 N23 N29 N35:N125">
    <cfRule type="notContainsBlanks" priority="66" dxfId="48">
      <formula>LEN(TRIM(N10))&gt;0</formula>
    </cfRule>
  </conditionalFormatting>
  <conditionalFormatting sqref="P10:P11">
    <cfRule type="cellIs" priority="64" dxfId="52" operator="equal">
      <formula>"NEVYHOVUJE"</formula>
    </cfRule>
    <cfRule type="cellIs" priority="65" dxfId="51" operator="equal">
      <formula>"VYHOVUJE"</formula>
    </cfRule>
  </conditionalFormatting>
  <conditionalFormatting sqref="N12:N13 N18:N19 N24:N25 N30:N31">
    <cfRule type="notContainsBlanks" priority="62" dxfId="50">
      <formula>LEN(TRIM(N12))&gt;0</formula>
    </cfRule>
    <cfRule type="containsBlanks" priority="63" dxfId="49">
      <formula>LEN(TRIM(N12))=0</formula>
    </cfRule>
  </conditionalFormatting>
  <conditionalFormatting sqref="N12:N13 N18:N19 N24:N25 N30:N31">
    <cfRule type="notContainsBlanks" priority="61" dxfId="48">
      <formula>LEN(TRIM(N12))&gt;0</formula>
    </cfRule>
  </conditionalFormatting>
  <conditionalFormatting sqref="P12:P13">
    <cfRule type="cellIs" priority="59" dxfId="52" operator="equal">
      <formula>"NEVYHOVUJE"</formula>
    </cfRule>
    <cfRule type="cellIs" priority="60" dxfId="51" operator="equal">
      <formula>"VYHOVUJE"</formula>
    </cfRule>
  </conditionalFormatting>
  <conditionalFormatting sqref="N14:N15 N20:N21 N26:N27 N32:N33">
    <cfRule type="notContainsBlanks" priority="57" dxfId="50">
      <formula>LEN(TRIM(N14))&gt;0</formula>
    </cfRule>
    <cfRule type="containsBlanks" priority="58" dxfId="49">
      <formula>LEN(TRIM(N14))=0</formula>
    </cfRule>
  </conditionalFormatting>
  <conditionalFormatting sqref="N14:N15 N20:N21 N26:N27 N32:N33">
    <cfRule type="notContainsBlanks" priority="56" dxfId="48">
      <formula>LEN(TRIM(N14))&gt;0</formula>
    </cfRule>
  </conditionalFormatting>
  <conditionalFormatting sqref="P14:P125">
    <cfRule type="cellIs" priority="54" dxfId="52" operator="equal">
      <formula>"NEVYHOVUJE"</formula>
    </cfRule>
    <cfRule type="cellIs" priority="55" dxfId="51" operator="equal">
      <formula>"VYHOVUJE"</formula>
    </cfRule>
  </conditionalFormatting>
  <conditionalFormatting sqref="N16 N22 N28 N34">
    <cfRule type="notContainsBlanks" priority="52" dxfId="50">
      <formula>LEN(TRIM(N16))&gt;0</formula>
    </cfRule>
    <cfRule type="containsBlanks" priority="53" dxfId="49">
      <formula>LEN(TRIM(N16))=0</formula>
    </cfRule>
  </conditionalFormatting>
  <conditionalFormatting sqref="N16 N22 N28 N34">
    <cfRule type="notContainsBlanks" priority="51" dxfId="48">
      <formula>LEN(TRIM(N16))&gt;0</formula>
    </cfRule>
  </conditionalFormatting>
  <conditionalFormatting sqref="B7:B125">
    <cfRule type="containsBlanks" priority="105" dxfId="18">
      <formula>LEN(TRIM(B7))=0</formula>
    </cfRule>
  </conditionalFormatting>
  <conditionalFormatting sqref="B7:B125">
    <cfRule type="cellIs" priority="100" dxfId="46" operator="greaterThanOrEqual">
      <formula>1</formula>
    </cfRule>
  </conditionalFormatting>
  <conditionalFormatting sqref="D8:D9">
    <cfRule type="containsBlanks" priority="46" dxfId="18">
      <formula>LEN(TRIM(D8))=0</formula>
    </cfRule>
  </conditionalFormatting>
  <conditionalFormatting sqref="D7">
    <cfRule type="containsBlanks" priority="45" dxfId="18">
      <formula>LEN(TRIM(D7))=0</formula>
    </cfRule>
  </conditionalFormatting>
  <conditionalFormatting sqref="D10:D12">
    <cfRule type="containsBlanks" priority="44" dxfId="18">
      <formula>LEN(TRIM(D10))=0</formula>
    </cfRule>
  </conditionalFormatting>
  <conditionalFormatting sqref="D13:D17">
    <cfRule type="containsBlanks" priority="43" dxfId="18">
      <formula>LEN(TRIM(D13))=0</formula>
    </cfRule>
  </conditionalFormatting>
  <conditionalFormatting sqref="D18">
    <cfRule type="containsBlanks" priority="42" dxfId="18">
      <formula>LEN(TRIM(D18))=0</formula>
    </cfRule>
  </conditionalFormatting>
  <conditionalFormatting sqref="D19:D24">
    <cfRule type="containsBlanks" priority="41" dxfId="18">
      <formula>LEN(TRIM(D19))=0</formula>
    </cfRule>
  </conditionalFormatting>
  <conditionalFormatting sqref="D25">
    <cfRule type="containsBlanks" priority="40" dxfId="18">
      <formula>LEN(TRIM(D25))=0</formula>
    </cfRule>
  </conditionalFormatting>
  <conditionalFormatting sqref="D26:D29">
    <cfRule type="containsBlanks" priority="39" dxfId="18">
      <formula>LEN(TRIM(D26))=0</formula>
    </cfRule>
  </conditionalFormatting>
  <conditionalFormatting sqref="D30">
    <cfRule type="containsBlanks" priority="38" dxfId="18">
      <formula>LEN(TRIM(D30))=0</formula>
    </cfRule>
  </conditionalFormatting>
  <conditionalFormatting sqref="D31">
    <cfRule type="containsBlanks" priority="37" dxfId="18">
      <formula>LEN(TRIM(D31))=0</formula>
    </cfRule>
  </conditionalFormatting>
  <conditionalFormatting sqref="D32">
    <cfRule type="containsBlanks" priority="36" dxfId="18">
      <formula>LEN(TRIM(D32))=0</formula>
    </cfRule>
  </conditionalFormatting>
  <conditionalFormatting sqref="D33">
    <cfRule type="containsBlanks" priority="35" dxfId="18">
      <formula>LEN(TRIM(D33))=0</formula>
    </cfRule>
  </conditionalFormatting>
  <conditionalFormatting sqref="D34:D35">
    <cfRule type="containsBlanks" priority="34" dxfId="18">
      <formula>LEN(TRIM(D34))=0</formula>
    </cfRule>
  </conditionalFormatting>
  <conditionalFormatting sqref="D36:D39">
    <cfRule type="containsBlanks" priority="33" dxfId="18">
      <formula>LEN(TRIM(D36))=0</formula>
    </cfRule>
  </conditionalFormatting>
  <conditionalFormatting sqref="D40">
    <cfRule type="containsBlanks" priority="32" dxfId="18">
      <formula>LEN(TRIM(D40))=0</formula>
    </cfRule>
  </conditionalFormatting>
  <conditionalFormatting sqref="D41">
    <cfRule type="containsBlanks" priority="31" dxfId="18">
      <formula>LEN(TRIM(D41))=0</formula>
    </cfRule>
  </conditionalFormatting>
  <conditionalFormatting sqref="D42:D44">
    <cfRule type="containsBlanks" priority="30" dxfId="18">
      <formula>LEN(TRIM(D42))=0</formula>
    </cfRule>
  </conditionalFormatting>
  <conditionalFormatting sqref="D45 D48">
    <cfRule type="containsBlanks" priority="29" dxfId="18">
      <formula>LEN(TRIM(D45))=0</formula>
    </cfRule>
  </conditionalFormatting>
  <conditionalFormatting sqref="D46">
    <cfRule type="containsBlanks" priority="28" dxfId="18">
      <formula>LEN(TRIM(D46))=0</formula>
    </cfRule>
  </conditionalFormatting>
  <conditionalFormatting sqref="D47">
    <cfRule type="containsBlanks" priority="27" dxfId="18">
      <formula>LEN(TRIM(D47))=0</formula>
    </cfRule>
  </conditionalFormatting>
  <conditionalFormatting sqref="D49">
    <cfRule type="containsBlanks" priority="26" dxfId="0">
      <formula>LEN(TRIM(D49))=0</formula>
    </cfRule>
  </conditionalFormatting>
  <conditionalFormatting sqref="D51">
    <cfRule type="containsBlanks" priority="25" dxfId="0">
      <formula>LEN(TRIM(D51))=0</formula>
    </cfRule>
  </conditionalFormatting>
  <conditionalFormatting sqref="D50">
    <cfRule type="containsBlanks" priority="24" dxfId="0">
      <formula>LEN(TRIM(D50))=0</formula>
    </cfRule>
  </conditionalFormatting>
  <conditionalFormatting sqref="D52:D57">
    <cfRule type="containsBlanks" priority="23" dxfId="0">
      <formula>LEN(TRIM(D52))=0</formula>
    </cfRule>
  </conditionalFormatting>
  <conditionalFormatting sqref="D58:D59">
    <cfRule type="containsBlanks" priority="22" dxfId="0">
      <formula>LEN(TRIM(D58))=0</formula>
    </cfRule>
  </conditionalFormatting>
  <conditionalFormatting sqref="D60">
    <cfRule type="containsBlanks" priority="21" dxfId="18">
      <formula>LEN(TRIM(D60))=0</formula>
    </cfRule>
  </conditionalFormatting>
  <conditionalFormatting sqref="D66:D69">
    <cfRule type="containsBlanks" priority="20" dxfId="18">
      <formula>LEN(TRIM(D66))=0</formula>
    </cfRule>
  </conditionalFormatting>
  <conditionalFormatting sqref="D78:D80">
    <cfRule type="containsBlanks" priority="19" dxfId="18">
      <formula>LEN(TRIM(D78))=0</formula>
    </cfRule>
  </conditionalFormatting>
  <conditionalFormatting sqref="D61">
    <cfRule type="containsBlanks" priority="18" dxfId="0">
      <formula>LEN(TRIM(D61))=0</formula>
    </cfRule>
  </conditionalFormatting>
  <conditionalFormatting sqref="D62">
    <cfRule type="containsBlanks" priority="17" dxfId="0">
      <formula>LEN(TRIM(D62))=0</formula>
    </cfRule>
  </conditionalFormatting>
  <conditionalFormatting sqref="D63">
    <cfRule type="containsBlanks" priority="16" dxfId="0">
      <formula>LEN(TRIM(D63))=0</formula>
    </cfRule>
  </conditionalFormatting>
  <conditionalFormatting sqref="D64">
    <cfRule type="containsBlanks" priority="15" dxfId="0">
      <formula>LEN(TRIM(D64))=0</formula>
    </cfRule>
  </conditionalFormatting>
  <conditionalFormatting sqref="D65">
    <cfRule type="containsBlanks" priority="14" dxfId="0">
      <formula>LEN(TRIM(D65))=0</formula>
    </cfRule>
  </conditionalFormatting>
  <conditionalFormatting sqref="D70">
    <cfRule type="containsBlanks" priority="13" dxfId="0">
      <formula>LEN(TRIM(D70))=0</formula>
    </cfRule>
  </conditionalFormatting>
  <conditionalFormatting sqref="D73">
    <cfRule type="containsBlanks" priority="11" dxfId="0">
      <formula>LEN(TRIM(D73))=0</formula>
    </cfRule>
  </conditionalFormatting>
  <conditionalFormatting sqref="D72">
    <cfRule type="containsBlanks" priority="12" dxfId="0">
      <formula>LEN(TRIM(D72))=0</formula>
    </cfRule>
  </conditionalFormatting>
  <conditionalFormatting sqref="D74">
    <cfRule type="containsBlanks" priority="10" dxfId="0">
      <formula>LEN(TRIM(D74))=0</formula>
    </cfRule>
  </conditionalFormatting>
  <conditionalFormatting sqref="D71">
    <cfRule type="containsBlanks" priority="9" dxfId="0">
      <formula>LEN(TRIM(D71))=0</formula>
    </cfRule>
  </conditionalFormatting>
  <conditionalFormatting sqref="D75:D77">
    <cfRule type="containsBlanks" priority="8" dxfId="0">
      <formula>LEN(TRIM(D75))=0</formula>
    </cfRule>
  </conditionalFormatting>
  <conditionalFormatting sqref="D81">
    <cfRule type="containsBlanks" priority="7" dxfId="0">
      <formula>LEN(TRIM(D81))=0</formula>
    </cfRule>
  </conditionalFormatting>
  <conditionalFormatting sqref="D82">
    <cfRule type="containsBlanks" priority="6" dxfId="0">
      <formula>LEN(TRIM(D82))=0</formula>
    </cfRule>
  </conditionalFormatting>
  <conditionalFormatting sqref="D83">
    <cfRule type="containsBlanks" priority="5" dxfId="0">
      <formula>LEN(TRIM(D83))=0</formula>
    </cfRule>
  </conditionalFormatting>
  <conditionalFormatting sqref="D84:D89">
    <cfRule type="containsBlanks" priority="4" dxfId="0">
      <formula>LEN(TRIM(D84))=0</formula>
    </cfRule>
  </conditionalFormatting>
  <conditionalFormatting sqref="D90">
    <cfRule type="containsBlanks" priority="3" dxfId="0">
      <formula>LEN(TRIM(D90))=0</formula>
    </cfRule>
  </conditionalFormatting>
  <conditionalFormatting sqref="D91:D104">
    <cfRule type="containsBlanks" priority="2" dxfId="0">
      <formula>LEN(TRIM(D91))=0</formula>
    </cfRule>
  </conditionalFormatting>
  <conditionalFormatting sqref="D105:D125">
    <cfRule type="containsBlanks" priority="1" dxfId="0">
      <formula>LEN(TRIM(D105))=0</formula>
    </cfRule>
  </conditionalFormatting>
  <dataValidations count="2">
    <dataValidation type="list" showInputMessage="1" showErrorMessage="1" sqref="H105 H90:H91 H84 H60 H58 H52 H13 H7 H10">
      <formula1>"ANO,NE"</formula1>
    </dataValidation>
    <dataValidation type="list" showInputMessage="1" showErrorMessage="1" sqref="E7:E125">
      <formula1>"ks,bal,sada,"</formula1>
    </dataValidation>
  </dataValidations>
  <printOptions/>
  <pageMargins left="0.16" right="0.19" top="0.7874015748031497" bottom="0.7874015748031497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2017-10-25T04:25:47Z</cp:lastPrinted>
  <dcterms:created xsi:type="dcterms:W3CDTF">2014-03-05T12:43:32Z</dcterms:created>
  <dcterms:modified xsi:type="dcterms:W3CDTF">2017-10-25T04:26:02Z</dcterms:modified>
  <cp:category/>
  <cp:version/>
  <cp:contentType/>
  <cp:contentStatus/>
</cp:coreProperties>
</file>