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updateLinks="never" defaultThemeVersion="124226"/>
  <bookViews>
    <workbookView xWindow="3405" yWindow="2445" windowWidth="14400" windowHeight="3675" tabRatio="939" activeTab="0"/>
  </bookViews>
  <sheets>
    <sheet name="Kancelářské potřeby" sheetId="22" r:id="rId1"/>
  </sheets>
  <definedNames>
    <definedName name="_xlnm.Print_Area" localSheetId="0">'Kancelářské potřeby'!$B$1:$P$162</definedName>
  </definedNames>
  <calcPr calcId="145621"/>
</workbook>
</file>

<file path=xl/sharedStrings.xml><?xml version="1.0" encoding="utf-8"?>
<sst xmlns="http://schemas.openxmlformats.org/spreadsheetml/2006/main" count="524" uniqueCount="286">
  <si>
    <t>Množství</t>
  </si>
  <si>
    <t>Položka</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</si>
  <si>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</si>
  <si>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</si>
  <si>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</si>
  <si>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Vyplní se automaticky</t>
  </si>
  <si>
    <t>MAXIMÁLNÍ CENA za měrnou jednotku (MJ) 
v Kč bez DPH</t>
  </si>
  <si>
    <t>NABÍDKOVÁ CENA za měrnou jednotku (MJ)
v Kč bez DPH</t>
  </si>
  <si>
    <t>NABÍDKOVÁ CENA CELKEM 
v Kč bez DPH</t>
  </si>
  <si>
    <t>VYHOVUJE / NEVYHOVUJE</t>
  </si>
  <si>
    <t>[DOPLNÍ DODAVATEL]</t>
  </si>
  <si>
    <t>Vyplní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</si>
  <si>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</si>
  <si>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1.</t>
  </si>
  <si>
    <t>Euroobal A4 - hladký</t>
  </si>
  <si>
    <t>bal</t>
  </si>
  <si>
    <t>čiré, min. 45 mic., balení 100 ks.</t>
  </si>
  <si>
    <t>Blok nelepený bílý - špalík 8-9 x 8-9 cm</t>
  </si>
  <si>
    <t>ks</t>
  </si>
  <si>
    <t>nelepený bílý, volné listy.</t>
  </si>
  <si>
    <t>Sešit A4 linka</t>
  </si>
  <si>
    <t xml:space="preserve">min.40 listů. </t>
  </si>
  <si>
    <t xml:space="preserve">Papír kancelářský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</si>
  <si>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</si>
  <si>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 xml:space="preserve">Papír kancelářský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</si>
  <si>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</si>
  <si>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Lepicí páska 25mm x 66m transparentní</t>
  </si>
  <si>
    <t>kvalitní lepicí páska průhledná.</t>
  </si>
  <si>
    <t>Lepicí tyčinka  min. 40g</t>
  </si>
  <si>
    <t>Vhodné na papír, karton, nevysychá, neobsahuje rozpouštědla.</t>
  </si>
  <si>
    <t>Náplň do kuličkového pera Solidly - modrá/ 10ks</t>
  </si>
  <si>
    <t>Délka 106,8 mm, extra tenký hrot, plastová trubička.</t>
  </si>
  <si>
    <t>Zvýrazňovač 1-4 mm - zelený</t>
  </si>
  <si>
    <t xml:space="preserve">ks </t>
  </si>
  <si>
    <t>klínový hrot, šíře stopy 1-4 mm, ventilační uzávěr , vhodný i na faxový papír</t>
  </si>
  <si>
    <t>Zvýrazňovač 1-4 mm - růžový</t>
  </si>
  <si>
    <t>Zvýrazňovač 1-4 mm - oranžový</t>
  </si>
  <si>
    <t xml:space="preserve">Spojovače 24/6  </t>
  </si>
  <si>
    <t xml:space="preserve"> vysoce kvalitní pozinkované spojovače, min.1000 ks v balení.</t>
  </si>
  <si>
    <t>Náplň do korekčního strojku 4,2 -do strojku TESA 59840-00005!!!</t>
  </si>
  <si>
    <t>Pokladní kotoučky 57/18m (40)</t>
  </si>
  <si>
    <t>do platebního terminálu</t>
  </si>
  <si>
    <t>EO - pí Vlková, tel: 37763 1146</t>
  </si>
  <si>
    <t>Univerzitní 8,rektorát  kan.č. 218, Plzeň</t>
  </si>
  <si>
    <t>2.</t>
  </si>
  <si>
    <t>vyměnitelná náplň do strojku TESA</t>
  </si>
  <si>
    <t>Papír xerox A4 kvalita "B"</t>
  </si>
  <si>
    <t>ZČU v Plzni, Univerzitní 8, 304 14 Plzeň, č. dv. 204</t>
  </si>
  <si>
    <t>PO - B. Beránková, tel:37763 1254</t>
  </si>
  <si>
    <t>Box na spisy s gumou - (PP min 0,5 mm) -čirý</t>
  </si>
  <si>
    <t>box na formát A4 ,  polypropylen min 0,5 mm, 
kapacita 250 - 300 listů (80 g/m2), zajišťovací gumička.</t>
  </si>
  <si>
    <t>Obálka plastová PVC s patentem  A5 - čirá</t>
  </si>
  <si>
    <t>kvalitní průhledný polypropylen, zavírání jedním drukem (patentem) na delší straně</t>
  </si>
  <si>
    <t>Obálka plastová PVC s drukem  A4 - čirá</t>
  </si>
  <si>
    <t xml:space="preserve"> kvalitní průhledný polypropylen, zavírání jedním drukem na delší straně, mix barev </t>
  </si>
  <si>
    <t>Pořadač 2-kroužkový A4 - 3,5 cm - modrý</t>
  </si>
  <si>
    <t>plast, formát A4, šíře hřbetu 3,5 cm, průměr kroužků 25 mm, kapacita cca 190 listů, hřbetní kapsa se štítkem na popisky.</t>
  </si>
  <si>
    <t>Pořadač pákový A4 - 5cm - modrý</t>
  </si>
  <si>
    <t>vnějšek plast, vnitřek hladký papír, formát A4, šíře 50 cm.</t>
  </si>
  <si>
    <t>Pořadač pákový A4 - 5 cm, prešpán - černý</t>
  </si>
  <si>
    <t>karton z vnější strany potažený prešpánem, z vnitřní strany hladký papír, uzavírací kroužky proti náhodnému otevření, kovová ochranná lišta pro delší životnost, hřbetní kroužek.</t>
  </si>
  <si>
    <t>Pořadač pákový A4 - 7,5 cm, prešpán - modrý</t>
  </si>
  <si>
    <t xml:space="preserve">karton z vnější strany potažený prešpánem, z vnitřní strany hladký papír, uzavírací kroužky proti náhodnému otevření, kovová ochranná lišta. </t>
  </si>
  <si>
    <t>Pořadač pákový A4 - 7,5 cm, prešpán - černý</t>
  </si>
  <si>
    <t>Spisové desky s tkanicemi</t>
  </si>
  <si>
    <t xml:space="preserve">formát A4,  lepenka potažená papírem.  </t>
  </si>
  <si>
    <t>Rozlišovač papírový ("jazyk") - mix 5 barev</t>
  </si>
  <si>
    <t>oddělování stránek v pořadačích všech typů,
rozměr 10,5x24 cm, 100 ks /balení.</t>
  </si>
  <si>
    <t>Rozlišovač kartonový A4  - 12 barev</t>
  </si>
  <si>
    <t>barevný rozlišovač, formát A4, euroděrování, 
popisovatelný titulní list, 12 listů/ balení.</t>
  </si>
  <si>
    <t>Desky s klipem A4 - modrá zadní strana</t>
  </si>
  <si>
    <t xml:space="preserve">plastové desky na dokumenty A4, se sponou ze speciální oceli, archivace a prezentace neděrovaných dokumentů, 
snadné a rychlé zakládání a vyjímání dokumentů, průhledná přední a barevná zadní strana. </t>
  </si>
  <si>
    <t>Desky odkládací A4, bez klop, prešpán - modrá</t>
  </si>
  <si>
    <t xml:space="preserve">pro vkládání dokumentů do velikosti A4, prešpán 350 g. </t>
  </si>
  <si>
    <t xml:space="preserve">Desky odkládací A4, 3 klopy, ekokarton - modrá  </t>
  </si>
  <si>
    <t>pro vkládání dokumentů do velikosti A4, ekokarton min.250g</t>
  </si>
  <si>
    <t>Desky odkládací A4, 3 klopy -  žlutá průhl.</t>
  </si>
  <si>
    <t>formát A4 , transparentní polypropylen, zajišťovací gumička.</t>
  </si>
  <si>
    <t xml:space="preserve">Euroobal A4 - krupička </t>
  </si>
  <si>
    <t>čiré, min. 45 mic.,  balení 100 ks.</t>
  </si>
  <si>
    <t xml:space="preserve">Euroobal A4 - klopa </t>
  </si>
  <si>
    <t>čiré, obal otevřený z boční strany s klopou, polypropylen, euroděrování, min. 100 mic., balení 10 ks.</t>
  </si>
  <si>
    <t>Krabička na poznámkový špalíček</t>
  </si>
  <si>
    <t>drátěná krabička na volné papírové lístky rozměru 9 x 9 cm.</t>
  </si>
  <si>
    <t>Samolepicí blok  76 x 76 mm - žlutý - 100 list</t>
  </si>
  <si>
    <t>nezanechává stopy lepidla, 100 listů v bločku.</t>
  </si>
  <si>
    <t>Samolepicí blok  76 x 76 mm - žlutý - 400 list</t>
  </si>
  <si>
    <t>nezanechává stopy lepidla, 400 listů v bločku.</t>
  </si>
  <si>
    <t>Samolepicí blok  76 x 127 mm - žlutý</t>
  </si>
  <si>
    <t>100 listů v bločku.</t>
  </si>
  <si>
    <t>Samolepící záložky - neon:
proužky 12 x 45 mm + šipky  12 x 42 mm</t>
  </si>
  <si>
    <t>bloček samolepící indexový . Neonové průhledné barvy. Proužky  4 x 25 lístků. Šipky 4x 25 lístků</t>
  </si>
  <si>
    <t xml:space="preserve">Blok A5 lepený linka </t>
  </si>
  <si>
    <t xml:space="preserve">min. 50 listů, lepená vazba </t>
  </si>
  <si>
    <t>Blok A5 lepený čtvereček</t>
  </si>
  <si>
    <t xml:space="preserve">min. 50 listů ,lepená vazba </t>
  </si>
  <si>
    <t xml:space="preserve">Papír kancelářský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</si>
  <si>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</si>
  <si>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Balicí papír šedák v arších</t>
  </si>
  <si>
    <t>kg</t>
  </si>
  <si>
    <t>rozměry 70 x 100 cm, gramáž 90 g.</t>
  </si>
  <si>
    <t>Obálky C5 162 x 229 mm</t>
  </si>
  <si>
    <t>samolepící, 1 bal/50ks</t>
  </si>
  <si>
    <t>Obálky B4 , 250 x 353 mm</t>
  </si>
  <si>
    <t xml:space="preserve"> samolepící</t>
  </si>
  <si>
    <t>Obálky C5 zelený pruh, 162 x 229 mm</t>
  </si>
  <si>
    <t>Taška obchodní - obálka A4/dno</t>
  </si>
  <si>
    <t>obálky bílé samolepící se dnem A4.</t>
  </si>
  <si>
    <t>Lepicí páska s odvíječem lepenky 19mm</t>
  </si>
  <si>
    <t>čirá páska, šíře 19 mm, návin min 30 m, odvíječ s kovovým nožem.</t>
  </si>
  <si>
    <t xml:space="preserve">Lepící páska do stolních odvíječů - náplň 19mm </t>
  </si>
  <si>
    <t>Transparentní lepicí páska vhodná do stolních odvíječů, šíře19 mm, návin min 30m.</t>
  </si>
  <si>
    <t xml:space="preserve">Vteřinové lepidlo min. hmotnost 3 g </t>
  </si>
  <si>
    <t>vteřinové lepidlo vhodné na všechny materiály mimo lepení PP, PE, polystyrenu a jemné kůže. Vysoká pevnost na pevných a hladkých plochách, VODĚODOLNÉ.</t>
  </si>
  <si>
    <t>Tužka HB 2 s pryží</t>
  </si>
  <si>
    <t>klasická tužka s pryží, tvrdost HB.</t>
  </si>
  <si>
    <t>Propisovací tužka jednorázová</t>
  </si>
  <si>
    <t>obyčejná jednorázová propiska. Nelze měnit náplň! Barva krytky odpovídá barvě náplně.</t>
  </si>
  <si>
    <t>Propisovací tužka</t>
  </si>
  <si>
    <t xml:space="preserve">vyměnitelná náplň F- 411, modrý inkoust, jehlový hrot 0,5 mm pro extra jemné psaní, plastové tělo, pogumovaný úchop pro příjemnější držení, stiskací mechanismus, kovový hrot. </t>
  </si>
  <si>
    <t>Popisovač CD/DVD  2 mm</t>
  </si>
  <si>
    <t xml:space="preserve">permanentní popisovač, kulatý hrot, šíře stopy 2 mm, popisovač se speciálním inkoustem pro popis CD a DVD. </t>
  </si>
  <si>
    <t>Kalíšek na tužky</t>
  </si>
  <si>
    <t>drátěná krabička na tužky a propisky, průměr cca 75 mm, výška min 90mm.</t>
  </si>
  <si>
    <t>Kovový koš na papír</t>
  </si>
  <si>
    <t>drátěný koš na papír, obsah 10 l - 12 l.</t>
  </si>
  <si>
    <t>Miska na spony</t>
  </si>
  <si>
    <t xml:space="preserve">drátěná miska na sponky, průměr cca 9cm.   </t>
  </si>
  <si>
    <t xml:space="preserve">Samolepicí etikety 64x21 mm </t>
  </si>
  <si>
    <t>archy formátu A4 , pro tisk v kopírkách, laserových a inkoustových tiskárnách. 100listů/ bal.</t>
  </si>
  <si>
    <t xml:space="preserve">Datumovka samobarvící </t>
  </si>
  <si>
    <t>Samobarvící mechanické razítko, vhodné pro každodení používání v kancelářích , měsíc číslem, výška znaků 3,8 - 4,2 mm.</t>
  </si>
  <si>
    <t>Sešívačka min.20listů</t>
  </si>
  <si>
    <t>sešití min.20 listů, spojovače 24/6, celokovová nebo kovová + pevný plast.</t>
  </si>
  <si>
    <t>Spojovače 23/13</t>
  </si>
  <si>
    <t>s vysoce kvalitní pozinkované spojovače, min.1000 ks v balení.</t>
  </si>
  <si>
    <t>Spony kancelářské  32</t>
  </si>
  <si>
    <t xml:space="preserve">rozměr 32 mm, pozinkované,lesklé, min. 75ks v balení.  </t>
  </si>
  <si>
    <t>Spony aktové 50</t>
  </si>
  <si>
    <t>rozměr 50mm, pozinkované , lesklé, min. 75ks v balení.</t>
  </si>
  <si>
    <t>Spony aktové 75</t>
  </si>
  <si>
    <t xml:space="preserve">rozměr 75mm, pozinkované , lesklé, min. 25ks v balení. </t>
  </si>
  <si>
    <t>Spony popisovací plast</t>
  </si>
  <si>
    <t>rozměr 40 mm, barevný mix plastových spon, 5 ks v balení.</t>
  </si>
  <si>
    <t xml:space="preserve">Miska na sponky </t>
  </si>
  <si>
    <t xml:space="preserve"> drátěná miska na sponky, průměr cca 9cm.   </t>
  </si>
  <si>
    <t xml:space="preserve">Motouz lněný </t>
  </si>
  <si>
    <t>min 40 g, pro kancelář i domácnost.</t>
  </si>
  <si>
    <t>Nůž na dopisy</t>
  </si>
  <si>
    <t>otevírač obálek, kovová čepel, plastová rukojeť.</t>
  </si>
  <si>
    <t>Popisovatelná samolepící páska  19mmx23m</t>
  </si>
  <si>
    <t>popisovatelná samolepicí páska.po aplikaci zcela neviditelná, nežloutne. Vhodná na opravu dokumentů spojování položek na kopírování, na fotikopii nezanechává stopu</t>
  </si>
  <si>
    <t>Univerzitní 20 Plzeň, UI213</t>
  </si>
  <si>
    <t>PR-P  Rubriciusová tel:37763 1353</t>
  </si>
  <si>
    <t>3.</t>
  </si>
  <si>
    <t>Obaly "L" A4 - čirá</t>
  </si>
  <si>
    <t>nezávěsné hladké PVC obaly, vkládání na šířku i na výšku, min. 150 mic, 10 ks v balení.</t>
  </si>
  <si>
    <t>Obaly "L" A4 - žlutá</t>
  </si>
  <si>
    <t xml:space="preserve">Samolepící bločky 38 x 51 mm,  4 x neon  </t>
  </si>
  <si>
    <t>samolepicí blok, každý lístek má podél jedné strany lepivý pásek, 4 barvy po 50 listech v balení.</t>
  </si>
  <si>
    <t xml:space="preserve">Samolepící blok  75 x 75 mm ± 2 mm- neon zelená </t>
  </si>
  <si>
    <t>adhezní bloček - neon, opatřen lepicí vrstvou pouze zpoloviny, nezanechává stopy po lepidle. 100 lístků.</t>
  </si>
  <si>
    <t>Samolepící blok 75 x 75 mm ± 2 mm- neon žlutá</t>
  </si>
  <si>
    <t>Samolepící blok 75 x 75 mm ± 2 mm- neon oranž</t>
  </si>
  <si>
    <t xml:space="preserve">Blok A4 lepený čistý </t>
  </si>
  <si>
    <t xml:space="preserve">min. 50 listů , lepená vazba </t>
  </si>
  <si>
    <t>Lepicí páska oboustranná 50mmx10m</t>
  </si>
  <si>
    <t xml:space="preserve">polypropylenová oboustranná lepicí páska, univerzální použití,  možnost použít pro podlahové krytiny a koberce. </t>
  </si>
  <si>
    <t>Lepicí tyčinka  min. 20g</t>
  </si>
  <si>
    <t>Vhodné na  papír, karton, nevysychá, neobsahuje rozpouštědla.</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</si>
  <si>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</si>
  <si>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Kuličkové pero - modrá náplň</t>
  </si>
  <si>
    <t>kuličkové pero s vyměnitelnou náplní, plastové neprůhledné tělo s ergonomickým pogumovaným úchopem, stiskací mechanismus, kovový hrot s extra tenkou stopou písma, jehličkový hrot 0,5 mm, různé barvy.</t>
  </si>
  <si>
    <t>Popisovač lihový 0,6 mm - sada 4ks</t>
  </si>
  <si>
    <t>sada</t>
  </si>
  <si>
    <t>voděodolný, otěruvzdorný inkoust,šíře stopy 0,6mm, ventilační uzávěr, na papír, folie, sklo, plasty, polystyrén. Sada : barvy černá, zelená červená, modrá.</t>
  </si>
  <si>
    <t>Zvýrazňovač 1-4 mm - sada 6ks</t>
  </si>
  <si>
    <t>klínový hrot, šíře stopy 1-4 mm, ventilační uzávěr , vhodný i na faxový papír. 6 ks v balení.</t>
  </si>
  <si>
    <t xml:space="preserve">Čisticí vlhčené ubrousky univerzální </t>
  </si>
  <si>
    <t>k čištění plastových povrchů zařízení výpočetní a kancelářské techniky, mimořádná rozpustnost nečistot a vysoké absorpční vlastnosti, odstraňují usazený prach, mastnotu i zbytky lepidel či barviva. Balení 100 ks.</t>
  </si>
  <si>
    <t>Korekční strojek jednorázový</t>
  </si>
  <si>
    <t>šíře 5 mm, návin 6 m, korekční roller ve tvaru pera, suchá korekce, kryje okamžitě, korekce na běžném i faxovém papíru, nezanechává stopy či skvrny na fotokopiích.</t>
  </si>
  <si>
    <t xml:space="preserve">Pryž </t>
  </si>
  <si>
    <t xml:space="preserve">na grafitové tužky. </t>
  </si>
  <si>
    <t>speciálně hlazený papír nejvyšší kvality pro barevný i černobílý digitální tisk</t>
  </si>
  <si>
    <t>FEL Univerzitní 26, 
2NP, EU 202</t>
  </si>
  <si>
    <t>DFEL - Lepičová, tel: 37763 4015</t>
  </si>
  <si>
    <t>4.</t>
  </si>
  <si>
    <t>kartony A3 160g bílý  1 bal/250 líst</t>
  </si>
  <si>
    <t xml:space="preserve">kopírovací papír A4/160g, 1 bal/250 líst
</t>
  </si>
  <si>
    <t xml:space="preserve">kopírovací papír A4/250g, 1 bal/250 líst
</t>
  </si>
  <si>
    <t xml:space="preserve">kopírovací papír A4/100g, 1 bal/500 líst
</t>
  </si>
  <si>
    <t>Samolepící záložky 11,9 × 43,2 mm - 4 barvy</t>
  </si>
  <si>
    <t>v umělohmotném pouzdře, snímatelné, popisovatelné, v sadě červená, modrá, zelená, žlutá, 4 × 35 záložek v balení.</t>
  </si>
  <si>
    <t>Záznamní kniha A5  - linka</t>
  </si>
  <si>
    <t>min. 100 list, bělený bezdřevý papír, šitá vazba, laminovaný povrch desek.</t>
  </si>
  <si>
    <t>Obálky bublinkové bílé 180x260 /D1/</t>
  </si>
  <si>
    <t>samolepicí, odtrhovací proužek, vzduchová ochranná vrstva, vhodné pro zasílání křehkých předmětů, 10 ks v balení.</t>
  </si>
  <si>
    <t xml:space="preserve">Obálky bublinkové bílé 220x330 </t>
  </si>
  <si>
    <t>Lepicí páska 38mm x 66m transparentní</t>
  </si>
  <si>
    <t xml:space="preserve">Mikro tužka 0,5 </t>
  </si>
  <si>
    <t>0,5 mm, plast tělo, guma, výsuvný hrot, pogumovaný úchop.</t>
  </si>
  <si>
    <t>Tuhy do mikrotužky 0,5 HB,B</t>
  </si>
  <si>
    <t>min. 12 tuh v balení.</t>
  </si>
  <si>
    <t>Popisovač - 0,3 mm - sada 4ks</t>
  </si>
  <si>
    <t>jemný plastický hrot, šíře stopy 0,3 mm, sada barvy černá, zelená červená, modrá.</t>
  </si>
  <si>
    <t>Popisovač lihový 0,6 mm - černý</t>
  </si>
  <si>
    <t>voděodolný, otěruvzdorný inkoust,šíře stopy 0,6mm, ventilační uzávěr, na papír, folie, sklo, plasty, polystyrén.</t>
  </si>
  <si>
    <t>Sešívačka min.20 listů</t>
  </si>
  <si>
    <t>sešití min.20 listů , spojovače 24/6 i 26/6.</t>
  </si>
  <si>
    <t>Desky s klipem A4 - černé</t>
  </si>
  <si>
    <t>Deska s klipem 1 ks  deska s klipem, formát A4, pevný klip udrží dokumenty na podložce, kapsa na volné papíry, CD aj., prešpán nebo silný karton, kapacita 75 listů do spony a 10 listů do kapsy, barva černá</t>
  </si>
  <si>
    <r>
      <t xml:space="preserve">Samolepicí bloček </t>
    </r>
    <r>
      <rPr>
        <b/>
        <sz val="11"/>
        <color indexed="8"/>
        <rFont val="Calibri"/>
        <family val="2"/>
      </rPr>
      <t>85 x 85 mm</t>
    </r>
  </si>
  <si>
    <t>nezanechává stopy lepidla, 400 listů v bločku</t>
  </si>
  <si>
    <t>Automatická mikrotužka</t>
  </si>
  <si>
    <t>NTC - Ing. Pavel                  CALTA, Ph.D.,                       tel.: 4775</t>
  </si>
  <si>
    <t xml:space="preserve"> Teslova 9 - budova G, Plzeň</t>
  </si>
  <si>
    <t>5.</t>
  </si>
  <si>
    <t>6.</t>
  </si>
  <si>
    <t>Desky zadní pro kroužkovou vazbu - bílé</t>
  </si>
  <si>
    <t>obálky pro kroužkovou perfovazbu, formát A4, karton 250 g; z jedné strany bílý lesklý lakovaný povrch, druhá strana bílá; 100 ks v balení.</t>
  </si>
  <si>
    <t>obálky pro kroužkovou perfovazbu, formát A4, karton 250 g, povrchová úprava imitace kůže , 100 ks v balení.</t>
  </si>
  <si>
    <t>čirá páska, šíře 19 mm, návin min 10 m, odvíječ s kovovým nožem.</t>
  </si>
  <si>
    <t>Popisovač tabulový 2,5 mm - sada 4ks</t>
  </si>
  <si>
    <t>stíratelný, světlostálý, kulatý, vláknový hrot, šíře stopy 2,5 mm, ventilační uzávěr. Na bílé tabule, sklo, PVC, porcelán. Sada 4 ks.</t>
  </si>
  <si>
    <t>Mikrovláknová utěrka</t>
  </si>
  <si>
    <t>mirkovláknová utěrka, gramáž minimálně min 250g/m2, rozměr minimálně 30x30cm, materiál 80% polyester a 20% polyamid, pratelná</t>
  </si>
  <si>
    <t>Gelové pero 0,5 mm - modrá náplň</t>
  </si>
  <si>
    <t>stiskací mechanismus, vyměnitelná gelová náplň, plastové tělo, jehlový hrot 0,5 mm pro tenké psaní.</t>
  </si>
  <si>
    <t xml:space="preserve">Náplň do gelového pera - modrá </t>
  </si>
  <si>
    <t>Náhradní náplně do gelových per Pilot G-2 0.5 mm</t>
  </si>
  <si>
    <t>na grafitové tužky, jednožmolková (bezprašná)</t>
  </si>
  <si>
    <t>Mikro tužka 0,3</t>
  </si>
  <si>
    <t>0,3mm, plast tělo, vyměnná guma s krytem, výsuvný hrot, pogumovaný úchop.</t>
  </si>
  <si>
    <t>Tuhy do mikrotužky 0,3 HB</t>
  </si>
  <si>
    <t>Nůžky kancelářské malé</t>
  </si>
  <si>
    <t>vysoce kvalitní nůžky, nožnice vyrobené z tvrzené japonské oceli s nerezovou úpravou, ergonomické držení - měkký dotek, délka nůžek min 15cm.</t>
  </si>
  <si>
    <t>Gelové pero 0,7 mm - modrá náplň</t>
  </si>
  <si>
    <t>stiskací mechanismus, vyměnitelná gelová náplň, plastové tělo, gumový úchop, silný hrot 0,7 mm.</t>
  </si>
  <si>
    <t>Visačka na ID a magnetické karty</t>
  </si>
  <si>
    <t>visačka z průhledného tuhého plastu; jedna boční strana s otvorem pro vkládání karet; dlouhý průřez nebo oko k vodorovnému uchycení na klips, šňůrku nebo naviják; vnitřní rozměr minimálně 54x86mm</t>
  </si>
  <si>
    <t>Tužka HB č.3</t>
  </si>
  <si>
    <t>klasická tužka typ č.3</t>
  </si>
  <si>
    <t>Textilní páska s rolosystémem - navíječ pro karty</t>
  </si>
  <si>
    <t>držák na ID karty s rolovacím závěsem se textilní šňůrkou na krk</t>
  </si>
  <si>
    <t>Rolosytém s drukem na konci</t>
  </si>
  <si>
    <t>rolovacím závěs s drukem na konci pro uchycení ID karet; svorka na zadní straně pro upevnění na oblečení</t>
  </si>
  <si>
    <t>Závěsná jmenovka</t>
  </si>
  <si>
    <t>jmenovka z vysoce průhledné tvrzené fólie; uzavřená kapsa pro jmenovku; dlouhý průřez k vodorovnému uchycení na klips, šňůrku nebo naviják; vnitřní rozměr minimálně 54x86mm</t>
  </si>
  <si>
    <t>KKY - Flídr, tel: 37763 2559</t>
  </si>
  <si>
    <t>Technická 8, UN508,Plzeň</t>
  </si>
  <si>
    <t>7.</t>
  </si>
  <si>
    <t>8.</t>
  </si>
  <si>
    <t>9.</t>
  </si>
  <si>
    <t>Box na spisy s gumou - (PP min 0,5 mm) -barva</t>
  </si>
  <si>
    <t>box na formát A4 ,  polypropylen min 0,5 mm,
kapacita 250 - 300 listů (80 g/m2), zajišťovací gumička.</t>
  </si>
  <si>
    <t>Rozlišovač plastový Maxi - čísla 1-12</t>
  </si>
  <si>
    <t>listy číslované 1-12, popisovatelný titulní list, vhodný pro dokumenty A4 v zakládacích obalech, 12 listů /balení.</t>
  </si>
  <si>
    <t>Euroobal A4 - rozšířený</t>
  </si>
  <si>
    <t>formát A4 rozšířený na 220 mm , typ otvírání „U“, rozměr 220 x 300 mm, kapacita až 70 listů, polypropylen,  tloušťka min. 50 mic., balení 50 ks.</t>
  </si>
  <si>
    <t>Zvýrazňovač 1-4 mm, sada 4ks</t>
  </si>
  <si>
    <t>klínový hrot, šíře stopy 1-4 mm, ventilační uzávěr , vhodný i na faxový papír. 4 ks v balení.</t>
  </si>
  <si>
    <t>Korekční strojek 4,2 + náplň</t>
  </si>
  <si>
    <t>korekční strojek pro opakované použití, korekce na běžném i faxovém papíře, náplň kryje okamžitě, nezanechává stopy či skvrny na fotokopiích.</t>
  </si>
  <si>
    <t>ANO</t>
  </si>
  <si>
    <t>SGS-2016-045</t>
  </si>
  <si>
    <t>ZČU NTC, Teslova 5b, 30100 Plzeň</t>
  </si>
  <si>
    <t>David Lávička,       tel: 37763 4712</t>
  </si>
  <si>
    <t>Priloha_c._1_Kupni_smlouvy_technicke_specifikace_KP-030-2017</t>
  </si>
  <si>
    <t>samostatná faktura</t>
  </si>
  <si>
    <t>Použitelný pro laserové i inkjet tiskárny, kopírky i faxy. Vhodný pro oboustranný 
tisk. Vysoká bělost, minimální prašnost</t>
  </si>
  <si>
    <t xml:space="preserve">Název </t>
  </si>
  <si>
    <t xml:space="preserve">Měrná jednotka [MJ] </t>
  </si>
  <si>
    <t xml:space="preserve">Popis </t>
  </si>
  <si>
    <t xml:space="preserve">Fakturace </t>
  </si>
  <si>
    <t>Financováno
 z projektových finančních prostředků</t>
  </si>
  <si>
    <t xml:space="preserve">Kontaktní osoba 
k převzetí zboží </t>
  </si>
  <si>
    <t xml:space="preserve">Místo dodání </t>
  </si>
  <si>
    <t>Maximální cena za jednotlivé položky 
 v Kč BEZ DPH</t>
  </si>
  <si>
    <r>
      <t xml:space="preserve">s doručenkou do vlastních rukou, samopropisovací </t>
    </r>
    <r>
      <rPr>
        <sz val="11"/>
        <rFont val="Calibri"/>
        <family val="2"/>
      </rPr>
      <t xml:space="preserve">viz </t>
    </r>
    <r>
      <rPr>
        <sz val="12"/>
        <color indexed="10"/>
        <rFont val="Calibri"/>
        <family val="2"/>
      </rPr>
      <t>Priloha_c._2_Kupni_smlouvy_obalky_KP-030-2017.pdf</t>
    </r>
  </si>
  <si>
    <r>
      <t xml:space="preserve">Automatická mikrotužka, tuha 0,5 mm, </t>
    </r>
    <r>
      <rPr>
        <b/>
        <sz val="11"/>
        <color indexed="8"/>
        <rFont val="Calibri"/>
        <family val="2"/>
      </rPr>
      <t>kovové tělo</t>
    </r>
    <r>
      <rPr>
        <sz val="11"/>
        <color theme="1"/>
        <rFont val="Calibri"/>
        <family val="2"/>
        <scheme val="minor"/>
      </rPr>
      <t>, zasouvací hrot, s pryží na gumování</t>
    </r>
  </si>
  <si>
    <t xml:space="preserve">Trojúhelník s DRŽADLEM a s kolmicí. Multifunkčný trojúhelník, který slouži jako poměrové pravítko a úhloměr. Průhledné tělo, demontovatelná úchytka.
</t>
  </si>
  <si>
    <t>Trojúhelník viz ilustr.obrázek</t>
  </si>
  <si>
    <t xml:space="preserve">Lepidlo  - 50 - 60ml </t>
  </si>
  <si>
    <t>Kancelářské potřeby - 030 - 2017</t>
  </si>
  <si>
    <r>
      <t xml:space="preserve">Pokud financováno z projektových prostředků, pak </t>
    </r>
    <r>
      <rPr>
        <b/>
        <sz val="11"/>
        <color indexed="10"/>
        <rFont val="Calibri"/>
        <family val="2"/>
      </rPr>
      <t>DODAVATEL uvede na faktuře: NÁZEV A ČÍSLO DOTAČNÍHO PROJEKTU</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</si>
</sst>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č&quot;_-;\-* #,##0.00\ &quot;Kč&quot;_-;_-* &quot;-&quot;??\ &quot;Kč&quot;_-;_-@_-"/>
    <numFmt numFmtId="164" formatCode="#,##0.00\ &quot;Kč&quot;"/>
    <numFmt numFmtId="165" formatCode="_-* #,##0.00\ &quot;Kč&quot;_-;\-* #,##0.00\ &quot;Kč&quot;_-;_-* &quot; &quot;??,_-;_-@_-"/>
    <numFmt numFmtId="166" formatCode="0.00\ [$Kč-405]"/>
    <numFmt numFmtId="177" formatCode="@"/>
    <numFmt numFmtId="178" formatCode="#,##0"/>
  </numFmts>
  <fonts count="14">
    <font>
      <sz val="11"/>
      <color theme="1"/>
      <name val="Calibri"/>
      <family val="2"/>
      <scheme val="minor"/>
    </font>
    <font>
      <sz val="10"/>
      <name val="Arial"/>
      <family val="2"/>
    </font>
    <font>
      <b/>
      <sz val="11"/>
      <color indexed="8"/>
      <name val="Calibri"/>
      <family val="2"/>
    </font>
    <font>
      <sz val="11"/>
      <color indexed="8"/>
      <name val="Calibri"/>
      <family val="2"/>
    </font>
    <font>
      <b/>
      <sz val="11"/>
      <name val="Calibri"/>
      <family val="2"/>
    </font>
    <font>
      <sz val="11"/>
      <name val="Calibri"/>
      <family val="2"/>
    </font>
    <font>
      <b/>
      <sz val="14"/>
      <color indexed="8"/>
      <name val="Calibri"/>
      <family val="2"/>
    </font>
    <font>
      <sz val="12"/>
      <color indexed="8"/>
      <name val="Calibri"/>
      <family val="2"/>
    </font>
    <font>
      <sz val="11"/>
      <color indexed="10"/>
      <name val="Calibri"/>
      <family val="2"/>
    </font>
    <font>
      <b/>
      <sz val="11"/>
      <color indexed="10"/>
      <name val="Calibri"/>
      <family val="2"/>
    </font>
    <font>
      <sz val="13"/>
      <color indexed="8"/>
      <name val="Calibri"/>
      <family val="2"/>
    </font>
    <font>
      <sz val="12"/>
      <color indexed="10"/>
      <name val="Calibri"/>
      <family val="2"/>
    </font>
    <font>
      <sz val="10"/>
      <color indexed="8"/>
      <name val="Calibri"/>
      <family val="2"/>
    </font>
    <font>
      <sz val="8"/>
      <name val="Calibri"/>
      <family val="2"/>
    </font>
  </fonts>
  <fills count="7">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s>
  <borders count="26">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bottom/>
    </border>
    <border>
      <left style="medium"/>
      <right style="medium"/>
      <top/>
      <bottom/>
    </border>
    <border>
      <left/>
      <right style="medium"/>
      <top/>
      <bottom/>
    </border>
    <border>
      <left style="thin"/>
      <right style="thin"/>
      <top style="thin"/>
      <bottom style="thin"/>
    </border>
    <border>
      <left style="thick"/>
      <right style="medium"/>
      <top style="thick"/>
      <bottom style="thin"/>
    </border>
    <border>
      <left/>
      <right style="thick"/>
      <top/>
      <bottom/>
    </border>
    <border>
      <left style="thick"/>
      <right style="medium"/>
      <top style="thin"/>
      <bottom style="thin"/>
    </border>
    <border>
      <left/>
      <right/>
      <top/>
      <bottom style="thick"/>
    </border>
    <border>
      <left style="thick"/>
      <right style="medium"/>
      <top style="thin"/>
      <bottom style="thick"/>
    </border>
    <border>
      <left/>
      <right/>
      <top style="thick"/>
      <bottom style="thick"/>
    </border>
    <border>
      <left style="thick"/>
      <right style="medium"/>
      <top/>
      <bottom style="thin"/>
    </border>
    <border>
      <left style="thick"/>
      <right style="medium"/>
      <top/>
      <bottom/>
    </border>
    <border>
      <left style="medium">
        <color indexed="8"/>
      </left>
      <right style="medium">
        <color indexed="8"/>
      </right>
      <top/>
      <bottom/>
    </border>
    <border>
      <left style="medium"/>
      <right style="medium">
        <color indexed="8"/>
      </right>
      <top/>
      <bottom/>
    </border>
    <border>
      <left style="medium">
        <color indexed="8"/>
      </left>
      <right style="medium"/>
      <top/>
      <bottom/>
    </border>
    <border>
      <left style="medium"/>
      <right style="thick"/>
      <top style="thick"/>
      <bottom style="thick"/>
    </border>
    <border>
      <left style="medium"/>
      <right style="medium"/>
      <top style="thick"/>
      <bottom/>
    </border>
    <border>
      <left style="medium"/>
      <right style="medium"/>
      <top/>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75">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6"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0" fillId="0" borderId="0" xfId="0"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2"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2" borderId="3" xfId="0" applyNumberFormat="1" applyFill="1" applyBorder="1" applyAlignment="1" applyProtection="1">
      <alignment horizontal="right" vertical="center" indent="1"/>
      <protection/>
    </xf>
    <xf numFmtId="0" fontId="6" fillId="0" borderId="0" xfId="0" applyNumberFormat="1" applyFont="1" applyFill="1" applyAlignment="1" applyProtection="1">
      <alignment vertical="center"/>
      <protection/>
    </xf>
    <xf numFmtId="0" fontId="5"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4" fillId="3" borderId="4"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horizontal="left" vertical="center" wrapText="1"/>
      <protection/>
    </xf>
    <xf numFmtId="0" fontId="2" fillId="4" borderId="5" xfId="0" applyNumberFormat="1" applyFont="1" applyFill="1" applyBorder="1" applyAlignment="1" applyProtection="1">
      <alignment horizontal="center" vertical="center" wrapText="1"/>
      <protection/>
    </xf>
    <xf numFmtId="0" fontId="2" fillId="4" borderId="6" xfId="0" applyFont="1" applyFill="1" applyBorder="1" applyAlignment="1" applyProtection="1">
      <alignment horizontal="center" vertical="center" wrapText="1"/>
      <protection/>
    </xf>
    <xf numFmtId="0" fontId="4" fillId="5" borderId="5" xfId="0" applyNumberFormat="1" applyFont="1" applyFill="1" applyBorder="1" applyAlignment="1" applyProtection="1">
      <alignment horizontal="center" vertical="center" wrapText="1"/>
      <protection/>
    </xf>
    <xf numFmtId="164" fontId="3" fillId="4"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3" fillId="4"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3" fillId="4" borderId="7"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164" fontId="3" fillId="4"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4" fillId="5" borderId="4" xfId="0" applyNumberFormat="1" applyFont="1" applyFill="1" applyBorder="1" applyAlignment="1" applyProtection="1">
      <alignment horizontal="center" vertical="center" wrapText="1"/>
      <protection/>
    </xf>
    <xf numFmtId="164" fontId="6" fillId="0" borderId="4" xfId="0" applyNumberFormat="1" applyFont="1" applyFill="1" applyBorder="1" applyAlignment="1" applyProtection="1">
      <alignment horizontal="center" vertical="center"/>
      <protection/>
    </xf>
    <xf numFmtId="0" fontId="0" fillId="0" borderId="0" xfId="0" applyProtection="1">
      <protection/>
    </xf>
    <xf numFmtId="164" fontId="0" fillId="0" borderId="7"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164" fontId="0" fillId="2" borderId="5" xfId="0" applyNumberFormat="1" applyFill="1" applyBorder="1" applyAlignment="1" applyProtection="1">
      <alignment horizontal="right" vertical="center" indent="1"/>
      <protection/>
    </xf>
    <xf numFmtId="164" fontId="3" fillId="4"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7"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0" fontId="0" fillId="0" borderId="1"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5" xfId="0" applyNumberFormat="1" applyFill="1" applyBorder="1" applyAlignment="1" applyProtection="1">
      <alignment horizontal="center" vertical="center"/>
      <protection/>
    </xf>
    <xf numFmtId="0" fontId="3" fillId="2" borderId="2" xfId="20" applyNumberFormat="1" applyFont="1" applyFill="1" applyBorder="1" applyAlignment="1" applyProtection="1">
      <alignment horizontal="left" vertical="center" wrapText="1"/>
      <protection/>
    </xf>
    <xf numFmtId="0" fontId="5" fillId="2" borderId="2" xfId="20" applyNumberFormat="1" applyFont="1" applyFill="1" applyBorder="1" applyAlignment="1" applyProtection="1">
      <alignment horizontal="left" vertical="center" wrapText="1"/>
      <protection/>
    </xf>
    <xf numFmtId="0" fontId="12" fillId="2" borderId="2" xfId="20" applyNumberFormat="1" applyFont="1" applyFill="1" applyBorder="1" applyAlignment="1" applyProtection="1">
      <alignment horizontal="left" vertical="center" wrapText="1"/>
      <protection/>
    </xf>
    <xf numFmtId="0" fontId="3" fillId="2" borderId="3" xfId="20" applyNumberFormat="1" applyFont="1" applyFill="1" applyBorder="1" applyAlignment="1" applyProtection="1">
      <alignment horizontal="left" vertical="center" wrapText="1"/>
      <protection/>
    </xf>
    <xf numFmtId="164" fontId="0" fillId="0" borderId="2" xfId="0" applyNumberFormat="1" applyFill="1" applyBorder="1" applyAlignment="1" applyProtection="1">
      <alignment horizontal="right" vertical="center"/>
      <protection/>
    </xf>
    <xf numFmtId="164" fontId="0" fillId="2" borderId="2" xfId="0" applyNumberFormat="1" applyFill="1" applyBorder="1" applyAlignment="1" applyProtection="1">
      <alignment horizontal="right" vertical="center"/>
      <protection/>
    </xf>
    <xf numFmtId="164" fontId="0" fillId="0" borderId="3" xfId="0" applyNumberFormat="1" applyFill="1" applyBorder="1" applyAlignment="1" applyProtection="1">
      <alignment horizontal="right" vertical="center"/>
      <protection/>
    </xf>
    <xf numFmtId="164" fontId="0" fillId="2" borderId="3" xfId="0" applyNumberFormat="1" applyFill="1" applyBorder="1" applyAlignment="1" applyProtection="1">
      <alignment horizontal="right" vertical="center"/>
      <protection/>
    </xf>
    <xf numFmtId="0" fontId="3" fillId="2" borderId="1" xfId="20" applyNumberFormat="1" applyFont="1" applyFill="1" applyBorder="1" applyAlignment="1" applyProtection="1">
      <alignment horizontal="left" vertical="center" wrapText="1"/>
      <protection/>
    </xf>
    <xf numFmtId="0" fontId="0" fillId="0" borderId="2" xfId="0" applyNumberFormat="1" applyFill="1" applyBorder="1" applyAlignment="1" applyProtection="1">
      <alignment horizontal="center" vertical="center"/>
      <protection/>
    </xf>
    <xf numFmtId="0" fontId="3" fillId="2" borderId="7" xfId="20" applyNumberFormat="1" applyFont="1" applyFill="1" applyBorder="1" applyAlignment="1" applyProtection="1">
      <alignment horizontal="left" vertical="center" wrapText="1"/>
      <protection/>
    </xf>
    <xf numFmtId="164" fontId="0" fillId="0" borderId="9" xfId="0" applyNumberFormat="1" applyFill="1" applyBorder="1" applyAlignment="1" applyProtection="1">
      <alignment horizontal="right" vertical="center" indent="1"/>
      <protection/>
    </xf>
    <xf numFmtId="164" fontId="3" fillId="4" borderId="9" xfId="0" applyNumberFormat="1" applyFont="1" applyFill="1" applyBorder="1" applyAlignment="1" applyProtection="1">
      <alignment horizontal="right" vertical="center" wrapText="1" indent="1"/>
      <protection locked="0"/>
    </xf>
    <xf numFmtId="165" fontId="0" fillId="0" borderId="10" xfId="0" applyNumberFormat="1" applyBorder="1" applyAlignment="1" applyProtection="1">
      <alignment horizontal="right" vertical="center" indent="1"/>
      <protection/>
    </xf>
    <xf numFmtId="0" fontId="2" fillId="5" borderId="5" xfId="0" applyNumberFormat="1" applyFont="1" applyFill="1" applyBorder="1" applyAlignment="1" applyProtection="1">
      <alignment horizontal="center" vertical="center" wrapText="1"/>
      <protection/>
    </xf>
    <xf numFmtId="0" fontId="0" fillId="0" borderId="0" xfId="0" applyNumberFormat="1" applyFill="1" applyProtection="1">
      <protection/>
    </xf>
    <xf numFmtId="0" fontId="0" fillId="0" borderId="0" xfId="0" applyNumberFormat="1" applyAlignment="1" applyProtection="1">
      <alignment/>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10" fillId="0" borderId="0" xfId="0" applyNumberFormat="1" applyFont="1" applyFill="1" applyAlignment="1" applyProtection="1">
      <alignment horizontal="center" vertical="center"/>
      <protection/>
    </xf>
    <xf numFmtId="0" fontId="0" fillId="0" borderId="11"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0" fillId="4" borderId="11" xfId="0" applyFill="1" applyBorder="1" applyProtection="1">
      <protection/>
    </xf>
    <xf numFmtId="0" fontId="0" fillId="0" borderId="0" xfId="0" applyNumberFormat="1" applyFill="1" applyBorder="1" applyAlignment="1" applyProtection="1">
      <alignment vertical="center"/>
      <protection/>
    </xf>
    <xf numFmtId="164" fontId="0" fillId="0" borderId="0" xfId="0" applyNumberFormat="1" applyAlignment="1" applyProtection="1">
      <alignment vertical="center"/>
      <protection/>
    </xf>
    <xf numFmtId="2" fontId="0" fillId="3" borderId="12" xfId="0" applyNumberFormat="1" applyFill="1" applyBorder="1" applyAlignment="1" applyProtection="1">
      <alignment horizontal="center" vertical="center" wrapText="1"/>
      <protection/>
    </xf>
    <xf numFmtId="1" fontId="0" fillId="2" borderId="1" xfId="0" applyNumberFormat="1" applyFill="1" applyBorder="1" applyAlignment="1" applyProtection="1">
      <alignment horizontal="center" vertical="center" wrapText="1"/>
      <protection/>
    </xf>
    <xf numFmtId="0" fontId="7" fillId="2" borderId="1" xfId="20" applyNumberFormat="1" applyFont="1" applyFill="1" applyBorder="1" applyAlignment="1" applyProtection="1">
      <alignment horizontal="center" vertical="center"/>
      <protection/>
    </xf>
    <xf numFmtId="44" fontId="5" fillId="2" borderId="1" xfId="0" applyNumberFormat="1" applyFont="1" applyFill="1" applyBorder="1" applyAlignment="1" applyProtection="1">
      <alignment horizontal="center" vertical="center"/>
      <protection/>
    </xf>
    <xf numFmtId="44" fontId="0" fillId="0" borderId="0" xfId="0" applyNumberFormat="1" applyProtection="1">
      <protection/>
    </xf>
    <xf numFmtId="0" fontId="0" fillId="0" borderId="13" xfId="0" applyBorder="1" applyProtection="1">
      <protection/>
    </xf>
    <xf numFmtId="2" fontId="0" fillId="3" borderId="14" xfId="0" applyNumberFormat="1" applyFill="1" applyBorder="1" applyAlignment="1" applyProtection="1">
      <alignment horizontal="center" vertical="center" wrapText="1"/>
      <protection/>
    </xf>
    <xf numFmtId="1" fontId="0" fillId="2" borderId="2" xfId="0" applyNumberFormat="1" applyFill="1" applyBorder="1" applyAlignment="1" applyProtection="1">
      <alignment horizontal="center" vertical="center" wrapText="1"/>
      <protection/>
    </xf>
    <xf numFmtId="0" fontId="7" fillId="2" borderId="2" xfId="20" applyNumberFormat="1" applyFont="1" applyFill="1" applyBorder="1" applyAlignment="1" applyProtection="1">
      <alignment horizontal="center" vertical="center"/>
      <protection/>
    </xf>
    <xf numFmtId="44" fontId="5" fillId="2" borderId="2"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5" xfId="0" applyBorder="1" applyProtection="1">
      <protection/>
    </xf>
    <xf numFmtId="2" fontId="0" fillId="3" borderId="16" xfId="0" applyNumberFormat="1" applyFill="1" applyBorder="1" applyAlignment="1" applyProtection="1">
      <alignment horizontal="center" vertical="center" wrapText="1"/>
      <protection/>
    </xf>
    <xf numFmtId="0" fontId="0" fillId="2" borderId="3" xfId="0" applyNumberFormat="1" applyFont="1" applyFill="1" applyBorder="1" applyAlignment="1" applyProtection="1">
      <alignment vertical="center" wrapText="1"/>
      <protection/>
    </xf>
    <xf numFmtId="1" fontId="0" fillId="2" borderId="3" xfId="0" applyNumberFormat="1" applyFill="1" applyBorder="1" applyAlignment="1" applyProtection="1">
      <alignment horizontal="center" vertical="center" wrapText="1"/>
      <protection/>
    </xf>
    <xf numFmtId="0" fontId="0" fillId="2" borderId="3" xfId="0" applyNumberFormat="1" applyFill="1" applyBorder="1" applyAlignment="1" applyProtection="1">
      <alignment horizontal="center" vertical="center" wrapText="1"/>
      <protection/>
    </xf>
    <xf numFmtId="0" fontId="3" fillId="2" borderId="3" xfId="0" applyNumberFormat="1" applyFont="1" applyFill="1" applyBorder="1" applyAlignment="1" applyProtection="1">
      <alignment vertical="center" wrapText="1"/>
      <protection/>
    </xf>
    <xf numFmtId="0" fontId="0" fillId="0" borderId="17" xfId="0" applyBorder="1" applyAlignment="1" applyProtection="1">
      <alignment vertical="center"/>
      <protection/>
    </xf>
    <xf numFmtId="2" fontId="0" fillId="3" borderId="4" xfId="0" applyNumberFormat="1" applyFill="1" applyBorder="1" applyAlignment="1" applyProtection="1">
      <alignment horizontal="center" vertical="center" wrapText="1"/>
      <protection/>
    </xf>
    <xf numFmtId="0" fontId="0" fillId="2" borderId="5" xfId="0" applyNumberFormat="1" applyFont="1" applyFill="1" applyBorder="1" applyAlignment="1" applyProtection="1">
      <alignment vertical="center" wrapText="1"/>
      <protection/>
    </xf>
    <xf numFmtId="1" fontId="0" fillId="2" borderId="5" xfId="0" applyNumberFormat="1" applyFill="1" applyBorder="1" applyAlignment="1" applyProtection="1">
      <alignment horizontal="center" vertical="center" wrapText="1"/>
      <protection/>
    </xf>
    <xf numFmtId="0" fontId="0" fillId="2" borderId="5" xfId="0" applyNumberFormat="1" applyFill="1" applyBorder="1" applyAlignment="1" applyProtection="1">
      <alignment horizontal="center" vertical="center" wrapText="1"/>
      <protection/>
    </xf>
    <xf numFmtId="0" fontId="3" fillId="2" borderId="5" xfId="0" applyNumberFormat="1" applyFont="1" applyFill="1" applyBorder="1" applyAlignment="1" applyProtection="1">
      <alignment vertical="center" wrapText="1"/>
      <protection/>
    </xf>
    <xf numFmtId="0" fontId="0" fillId="2" borderId="5" xfId="0" applyFill="1" applyBorder="1" applyAlignment="1" applyProtection="1">
      <alignment horizontal="center" vertical="center" wrapText="1"/>
      <protection/>
    </xf>
    <xf numFmtId="44" fontId="5" fillId="2" borderId="1" xfId="0" applyNumberFormat="1" applyFont="1" applyFill="1" applyBorder="1" applyAlignment="1" applyProtection="1">
      <alignment horizontal="center" vertical="center"/>
      <protection/>
    </xf>
    <xf numFmtId="44" fontId="5" fillId="2" borderId="2" xfId="0" applyNumberFormat="1" applyFont="1" applyFill="1" applyBorder="1" applyAlignment="1" applyProtection="1">
      <alignment horizontal="center" vertical="center"/>
      <protection/>
    </xf>
    <xf numFmtId="0" fontId="5" fillId="2" borderId="3" xfId="0" applyNumberFormat="1" applyFont="1" applyFill="1" applyBorder="1" applyAlignment="1" applyProtection="1">
      <alignment vertical="center"/>
      <protection/>
    </xf>
    <xf numFmtId="0" fontId="0" fillId="2" borderId="2" xfId="0" applyNumberFormat="1" applyFont="1" applyFill="1" applyBorder="1" applyAlignment="1" applyProtection="1">
      <alignment vertical="center" wrapText="1"/>
      <protection/>
    </xf>
    <xf numFmtId="0" fontId="0" fillId="2" borderId="2" xfId="0" applyNumberFormat="1" applyFill="1" applyBorder="1" applyAlignment="1" applyProtection="1">
      <alignment horizontal="center" vertical="center" wrapText="1"/>
      <protection/>
    </xf>
    <xf numFmtId="0" fontId="3" fillId="2" borderId="2" xfId="0" applyNumberFormat="1" applyFont="1" applyFill="1" applyBorder="1" applyAlignment="1" applyProtection="1">
      <alignment vertical="center" wrapText="1"/>
      <protection/>
    </xf>
    <xf numFmtId="0" fontId="0" fillId="2" borderId="2" xfId="0" applyNumberFormat="1" applyFill="1" applyBorder="1" applyAlignment="1" applyProtection="1">
      <alignment vertical="center" wrapText="1"/>
      <protection/>
    </xf>
    <xf numFmtId="0" fontId="0" fillId="0" borderId="15" xfId="0" applyBorder="1" applyAlignment="1" applyProtection="1">
      <alignment vertical="center"/>
      <protection/>
    </xf>
    <xf numFmtId="0" fontId="0" fillId="2" borderId="3" xfId="0" applyNumberFormat="1" applyFill="1" applyBorder="1" applyAlignment="1" applyProtection="1">
      <alignment vertical="center" wrapText="1"/>
      <protection/>
    </xf>
    <xf numFmtId="2" fontId="0" fillId="3" borderId="18" xfId="0" applyNumberFormat="1" applyFill="1" applyBorder="1" applyAlignment="1" applyProtection="1">
      <alignment horizontal="center" vertical="center" wrapText="1"/>
      <protection/>
    </xf>
    <xf numFmtId="1" fontId="0" fillId="2" borderId="7" xfId="0" applyNumberFormat="1" applyFill="1" applyBorder="1" applyAlignment="1" applyProtection="1">
      <alignment horizontal="center" vertical="center" wrapText="1"/>
      <protection/>
    </xf>
    <xf numFmtId="0" fontId="7" fillId="2" borderId="7" xfId="20" applyNumberFormat="1" applyFont="1" applyFill="1" applyBorder="1" applyAlignment="1" applyProtection="1">
      <alignment horizontal="center" vertical="center"/>
      <protection/>
    </xf>
    <xf numFmtId="44" fontId="5" fillId="2" borderId="7" xfId="0" applyNumberFormat="1" applyFont="1" applyFill="1" applyBorder="1" applyAlignment="1" applyProtection="1">
      <alignment horizontal="center" vertical="center"/>
      <protection/>
    </xf>
    <xf numFmtId="0" fontId="0" fillId="2" borderId="2" xfId="0" applyNumberFormat="1" applyFont="1" applyFill="1" applyBorder="1" applyAlignment="1" applyProtection="1">
      <alignment vertical="top" wrapText="1"/>
      <protection/>
    </xf>
    <xf numFmtId="0" fontId="3" fillId="6" borderId="1" xfId="0" applyNumberFormat="1" applyFont="1" applyFill="1" applyBorder="1" applyAlignment="1" applyProtection="1">
      <alignment vertical="center" wrapText="1"/>
      <protection/>
    </xf>
    <xf numFmtId="1" fontId="3" fillId="6" borderId="1" xfId="0" applyNumberFormat="1" applyFont="1" applyFill="1" applyBorder="1" applyAlignment="1" applyProtection="1">
      <alignment horizontal="center" vertical="center" wrapText="1"/>
      <protection/>
    </xf>
    <xf numFmtId="0" fontId="3" fillId="6" borderId="1" xfId="0" applyNumberFormat="1" applyFont="1" applyFill="1" applyBorder="1" applyAlignment="1" applyProtection="1">
      <alignment horizontal="center" vertical="center" wrapText="1"/>
      <protection/>
    </xf>
    <xf numFmtId="164" fontId="3" fillId="6" borderId="1" xfId="0" applyNumberFormat="1" applyFont="1" applyFill="1" applyBorder="1" applyAlignment="1" applyProtection="1">
      <alignment horizontal="right" vertical="center" indent="1"/>
      <protection/>
    </xf>
    <xf numFmtId="0" fontId="3" fillId="6" borderId="2" xfId="0" applyNumberFormat="1" applyFont="1" applyFill="1" applyBorder="1" applyAlignment="1" applyProtection="1">
      <alignment vertical="center" wrapText="1"/>
      <protection/>
    </xf>
    <xf numFmtId="1" fontId="3" fillId="6" borderId="2" xfId="0" applyNumberFormat="1" applyFont="1" applyFill="1" applyBorder="1" applyAlignment="1" applyProtection="1">
      <alignment horizontal="center" vertical="center" wrapText="1"/>
      <protection/>
    </xf>
    <xf numFmtId="0" fontId="3" fillId="6" borderId="2" xfId="0" applyNumberFormat="1" applyFont="1" applyFill="1" applyBorder="1" applyAlignment="1" applyProtection="1">
      <alignment horizontal="center" vertical="center" wrapText="1"/>
      <protection/>
    </xf>
    <xf numFmtId="164" fontId="3" fillId="6" borderId="2" xfId="0" applyNumberFormat="1" applyFont="1" applyFill="1" applyBorder="1" applyAlignment="1" applyProtection="1">
      <alignment horizontal="right" vertical="center" indent="1"/>
      <protection/>
    </xf>
    <xf numFmtId="166" fontId="3" fillId="6" borderId="2" xfId="0" applyNumberFormat="1" applyFont="1" applyFill="1" applyBorder="1" applyAlignment="1" applyProtection="1">
      <alignment horizontal="right" vertical="center" indent="1"/>
      <protection/>
    </xf>
    <xf numFmtId="0" fontId="3" fillId="6" borderId="3" xfId="0" applyNumberFormat="1" applyFont="1" applyFill="1" applyBorder="1" applyAlignment="1" applyProtection="1">
      <alignment vertical="center" wrapText="1"/>
      <protection/>
    </xf>
    <xf numFmtId="1" fontId="3" fillId="6" borderId="3" xfId="0" applyNumberFormat="1" applyFont="1" applyFill="1" applyBorder="1" applyAlignment="1" applyProtection="1">
      <alignment horizontal="center" vertical="center" wrapText="1"/>
      <protection/>
    </xf>
    <xf numFmtId="0" fontId="3" fillId="6" borderId="3" xfId="0" applyNumberFormat="1" applyFont="1" applyFill="1" applyBorder="1" applyAlignment="1" applyProtection="1">
      <alignment horizontal="center" vertical="center" wrapText="1"/>
      <protection/>
    </xf>
    <xf numFmtId="164" fontId="3" fillId="6" borderId="3" xfId="0" applyNumberFormat="1" applyFont="1" applyFill="1" applyBorder="1" applyAlignment="1" applyProtection="1">
      <alignment horizontal="right" vertical="center" indent="1"/>
      <protection/>
    </xf>
    <xf numFmtId="2" fontId="0" fillId="3" borderId="19" xfId="0" applyNumberFormat="1" applyFill="1" applyBorder="1" applyAlignment="1" applyProtection="1">
      <alignment horizontal="center" vertical="center" wrapText="1"/>
      <protection/>
    </xf>
    <xf numFmtId="0" fontId="3" fillId="6" borderId="20" xfId="0" applyNumberFormat="1" applyFont="1" applyFill="1" applyBorder="1" applyAlignment="1" applyProtection="1">
      <alignment vertical="center" wrapText="1"/>
      <protection/>
    </xf>
    <xf numFmtId="1" fontId="3" fillId="6" borderId="20" xfId="0" applyNumberFormat="1" applyFont="1" applyFill="1" applyBorder="1" applyAlignment="1" applyProtection="1">
      <alignment horizontal="center" vertical="center" wrapText="1"/>
      <protection/>
    </xf>
    <xf numFmtId="0" fontId="3" fillId="6" borderId="20" xfId="0" applyNumberFormat="1" applyFont="1" applyFill="1" applyBorder="1" applyAlignment="1" applyProtection="1">
      <alignment horizontal="center" vertical="center" wrapText="1"/>
      <protection/>
    </xf>
    <xf numFmtId="0" fontId="0" fillId="2" borderId="9" xfId="0" applyFill="1" applyBorder="1" applyAlignment="1" applyProtection="1">
      <alignment horizontal="center" vertical="center" wrapText="1"/>
      <protection/>
    </xf>
    <xf numFmtId="0" fontId="0" fillId="2" borderId="9" xfId="0" applyNumberFormat="1" applyFill="1" applyBorder="1" applyAlignment="1" applyProtection="1">
      <alignment horizontal="center" vertical="center" wrapText="1"/>
      <protection/>
    </xf>
    <xf numFmtId="0" fontId="3" fillId="6" borderId="21" xfId="0" applyFont="1" applyFill="1" applyBorder="1" applyAlignment="1" applyProtection="1">
      <alignment horizontal="center" vertical="center" wrapText="1"/>
      <protection/>
    </xf>
    <xf numFmtId="0" fontId="3" fillId="6" borderId="22" xfId="0" applyFont="1" applyFill="1" applyBorder="1" applyAlignment="1" applyProtection="1">
      <alignment horizontal="center" vertical="center" wrapText="1"/>
      <protection/>
    </xf>
    <xf numFmtId="164" fontId="3" fillId="6" borderId="20" xfId="0" applyNumberFormat="1" applyFont="1" applyFill="1" applyBorder="1" applyAlignment="1" applyProtection="1">
      <alignment horizontal="right" vertical="center" indent="1"/>
      <protection/>
    </xf>
    <xf numFmtId="0" fontId="3" fillId="2" borderId="1" xfId="0" applyNumberFormat="1" applyFont="1" applyFill="1" applyBorder="1" applyAlignment="1" applyProtection="1">
      <alignment horizontal="left" vertical="center" wrapText="1"/>
      <protection/>
    </xf>
    <xf numFmtId="0" fontId="7" fillId="2" borderId="3" xfId="20" applyNumberFormat="1" applyFont="1" applyFill="1" applyBorder="1" applyAlignment="1" applyProtection="1">
      <alignment horizontal="center" vertical="center"/>
      <protection/>
    </xf>
    <xf numFmtId="44" fontId="5" fillId="2" borderId="3" xfId="0" applyNumberFormat="1" applyFont="1" applyFill="1" applyBorder="1" applyAlignment="1" applyProtection="1">
      <alignment horizontal="center" vertical="center"/>
      <protection/>
    </xf>
    <xf numFmtId="0" fontId="0" fillId="0" borderId="0" xfId="0" applyAlignment="1" applyProtection="1">
      <alignment/>
      <protection/>
    </xf>
    <xf numFmtId="0" fontId="0" fillId="0" borderId="15"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0" fontId="6" fillId="3" borderId="0" xfId="0" applyNumberFormat="1" applyFont="1" applyFill="1" applyAlignment="1" applyProtection="1">
      <alignment horizontal="center" vertical="center"/>
      <protection/>
    </xf>
    <xf numFmtId="0" fontId="2" fillId="5" borderId="5" xfId="0" applyNumberFormat="1" applyFont="1" applyFill="1" applyBorder="1" applyAlignment="1" applyProtection="1">
      <alignment horizontal="center" vertical="center" wrapText="1"/>
      <protection/>
    </xf>
    <xf numFmtId="0" fontId="0" fillId="5" borderId="5" xfId="0" applyNumberFormat="1" applyFill="1" applyBorder="1" applyAlignment="1" applyProtection="1">
      <alignment vertical="center" wrapText="1"/>
      <protection/>
    </xf>
    <xf numFmtId="0" fontId="0" fillId="5" borderId="23" xfId="0" applyNumberFormat="1" applyFill="1" applyBorder="1" applyAlignment="1" applyProtection="1">
      <alignment vertical="center" wrapText="1"/>
      <protection/>
    </xf>
    <xf numFmtId="164" fontId="6" fillId="0" borderId="5" xfId="0" applyNumberFormat="1" applyFont="1" applyFill="1" applyBorder="1" applyAlignment="1" applyProtection="1">
      <alignment horizontal="center" vertical="center"/>
      <protection/>
    </xf>
    <xf numFmtId="0" fontId="0" fillId="0" borderId="5" xfId="0" applyBorder="1" applyAlignment="1" applyProtection="1">
      <alignment/>
      <protection/>
    </xf>
    <xf numFmtId="0" fontId="0" fillId="0" borderId="23" xfId="0" applyBorder="1" applyAlignment="1" applyProtection="1">
      <alignment/>
      <protection/>
    </xf>
    <xf numFmtId="0" fontId="11" fillId="0" borderId="0" xfId="0" applyNumberFormat="1" applyFont="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0" fillId="2" borderId="1" xfId="0" applyFill="1" applyBorder="1" applyAlignment="1" applyProtection="1">
      <alignment horizontal="center" vertical="center" wrapText="1"/>
      <protection/>
    </xf>
    <xf numFmtId="0" fontId="0" fillId="2" borderId="2" xfId="0"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1" xfId="0" applyNumberFormat="1" applyFill="1" applyBorder="1" applyAlignment="1" applyProtection="1">
      <alignment horizontal="center" vertical="center" wrapText="1"/>
      <protection/>
    </xf>
    <xf numFmtId="0" fontId="0" fillId="2" borderId="2" xfId="0" applyNumberFormat="1" applyFill="1" applyBorder="1" applyAlignment="1" applyProtection="1">
      <alignment horizontal="center" vertical="center" wrapText="1"/>
      <protection/>
    </xf>
    <xf numFmtId="0" fontId="0" fillId="2" borderId="3" xfId="0" applyNumberFormat="1" applyFill="1" applyBorder="1" applyAlignment="1" applyProtection="1">
      <alignment horizontal="center" vertical="center" wrapText="1"/>
      <protection/>
    </xf>
    <xf numFmtId="0" fontId="2" fillId="3" borderId="0" xfId="0" applyNumberFormat="1" applyFont="1" applyFill="1" applyAlignment="1" applyProtection="1">
      <alignment horizontal="center" vertical="center"/>
      <protection/>
    </xf>
    <xf numFmtId="0" fontId="0" fillId="2" borderId="7" xfId="0" applyFill="1" applyBorder="1" applyAlignment="1" applyProtection="1">
      <alignment horizontal="center" vertical="center" wrapText="1"/>
      <protection/>
    </xf>
    <xf numFmtId="0" fontId="0" fillId="2" borderId="24" xfId="0" applyNumberFormat="1" applyFill="1" applyBorder="1" applyAlignment="1" applyProtection="1">
      <alignment horizontal="center" vertical="top" wrapText="1"/>
      <protection/>
    </xf>
    <xf numFmtId="0" fontId="0" fillId="2" borderId="9" xfId="0" applyNumberFormat="1" applyFill="1" applyBorder="1" applyAlignment="1" applyProtection="1">
      <alignment horizontal="center" vertical="top" wrapText="1"/>
      <protection/>
    </xf>
    <xf numFmtId="0" fontId="0" fillId="2" borderId="25" xfId="0" applyNumberFormat="1" applyFill="1" applyBorder="1" applyAlignment="1" applyProtection="1">
      <alignment horizontal="center" vertical="top" wrapText="1"/>
      <protection/>
    </xf>
    <xf numFmtId="0" fontId="3" fillId="6" borderId="1" xfId="0" applyFont="1" applyFill="1" applyBorder="1" applyAlignment="1" applyProtection="1">
      <alignment horizontal="center" vertical="center" wrapText="1"/>
      <protection/>
    </xf>
    <xf numFmtId="0" fontId="3" fillId="6" borderId="2" xfId="0" applyFont="1" applyFill="1" applyBorder="1" applyAlignment="1" applyProtection="1">
      <alignment horizontal="center" vertical="center" wrapText="1"/>
      <protection/>
    </xf>
    <xf numFmtId="0" fontId="3" fillId="6" borderId="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6">
    <dxf>
      <numFmt numFmtId="177" formatCode="@"/>
      <fill>
        <patternFill>
          <bgColor rgb="FFFFD1D1"/>
        </patternFill>
      </fill>
      <border/>
    </dxf>
    <dxf>
      <numFmt numFmtId="177" formatCode="@"/>
      <fill>
        <patternFill patternType="solid">
          <bgColor rgb="FFFFD1D1"/>
        </patternFill>
      </fill>
      <border/>
    </dxf>
    <dxf>
      <numFmt numFmtId="177" formatCode="@"/>
      <fill>
        <patternFill patternType="solid">
          <bgColor rgb="FFFFD1D1"/>
        </patternFill>
      </fill>
      <border/>
    </dxf>
    <dxf>
      <numFmt numFmtId="177" formatCode="@"/>
      <fill>
        <patternFill patternType="solid">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8" formatCode="#,##0"/>
      <border/>
    </dxf>
    <dxf>
      <numFmt numFmtId="177" formatCode="@"/>
      <fill>
        <patternFill>
          <bgColor rgb="FFFF9F9F"/>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895350</xdr:colOff>
      <xdr:row>122</xdr:row>
      <xdr:rowOff>428625</xdr:rowOff>
    </xdr:from>
    <xdr:to>
      <xdr:col>5</xdr:col>
      <xdr:colOff>3409950</xdr:colOff>
      <xdr:row>122</xdr:row>
      <xdr:rowOff>2266950</xdr:rowOff>
    </xdr:to>
    <xdr:pic>
      <xdr:nvPicPr>
        <xdr:cNvPr id="1025" name="Obrázek 2" descr="https://www.faxcopypro.sk/images/2011/10/254110005155_0_gallery.jpg"/>
        <xdr:cNvPicPr preferRelativeResize="1">
          <a:picLocks noChangeAspect="1"/>
        </xdr:cNvPicPr>
      </xdr:nvPicPr>
      <xdr:blipFill>
        <a:blip r:embed="rId1"/>
        <a:stretch>
          <a:fillRect/>
        </a:stretch>
      </xdr:blipFill>
      <xdr:spPr bwMode="auto">
        <a:xfrm>
          <a:off x="5172075" y="70751700"/>
          <a:ext cx="2514600" cy="1838325"/>
        </a:xfrm>
        <a:prstGeom prst="rect">
          <a:avLst/>
        </a:prstGeom>
        <a:noFill/>
        <a:ln w="9525">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tabSelected="1" zoomScale="75" zoomScaleNormal="75" workbookViewId="0" topLeftCell="A151">
      <selection activeCell="N162" sqref="N162:P162"/>
    </sheetView>
  </sheetViews>
  <sheetFormatPr defaultColWidth="8.8515625" defaultRowHeight="15"/>
  <cols>
    <col min="1" max="1" width="1.421875" style="39" customWidth="1"/>
    <col min="2" max="2" width="5.7109375" style="39" customWidth="1"/>
    <col min="3" max="3" width="37.8515625" style="15" customWidth="1"/>
    <col min="4" max="4" width="10.140625" style="143" customWidth="1"/>
    <col min="5" max="5" width="9.00390625" style="21" customWidth="1"/>
    <col min="6" max="6" width="74.8515625" style="15" customWidth="1"/>
    <col min="7" max="7" width="23.57421875" style="144" customWidth="1"/>
    <col min="8" max="8" width="20.8515625" style="15" customWidth="1"/>
    <col min="9" max="9" width="32.8515625" style="39" customWidth="1"/>
    <col min="10" max="10" width="18.57421875" style="39" customWidth="1"/>
    <col min="11" max="11" width="22.140625" style="144" customWidth="1"/>
    <col min="12" max="12" width="22.140625" style="144" hidden="1" customWidth="1"/>
    <col min="13" max="13" width="18.7109375" style="144" customWidth="1"/>
    <col min="14" max="16" width="18.7109375" style="39" customWidth="1"/>
    <col min="17" max="17" width="15.8515625" style="39" customWidth="1"/>
    <col min="18" max="16384" width="8.8515625" style="39" customWidth="1"/>
  </cols>
  <sheetData>
    <row r="1" spans="2:17" s="16" customFormat="1" ht="24.6" customHeight="1">
      <c r="B1" s="151" t="s">
        <v>284</v>
      </c>
      <c r="C1" s="151"/>
      <c r="D1" s="151"/>
      <c r="E1" s="21"/>
      <c r="F1" s="15"/>
      <c r="G1" s="15"/>
      <c r="H1" s="15"/>
      <c r="K1" s="15"/>
      <c r="L1" s="15"/>
      <c r="M1" s="167" t="s">
        <v>268</v>
      </c>
      <c r="N1" s="167"/>
      <c r="O1" s="167"/>
      <c r="P1" s="167"/>
      <c r="Q1" s="65"/>
    </row>
    <row r="2" spans="3:17" s="16" customFormat="1" ht="18.75" customHeight="1">
      <c r="C2" s="66"/>
      <c r="D2" s="13"/>
      <c r="E2" s="14"/>
      <c r="F2" s="15"/>
      <c r="H2" s="17"/>
      <c r="K2" s="15"/>
      <c r="L2" s="15"/>
      <c r="M2" s="67"/>
      <c r="N2" s="67"/>
      <c r="O2" s="68"/>
      <c r="P2" s="18"/>
      <c r="Q2" s="69"/>
    </row>
    <row r="3" spans="2:17" s="16" customFormat="1" ht="19.9" customHeight="1">
      <c r="B3" s="70"/>
      <c r="C3" s="71" t="s">
        <v>5</v>
      </c>
      <c r="D3" s="72"/>
      <c r="E3" s="72"/>
      <c r="F3" s="72"/>
      <c r="G3" s="158"/>
      <c r="H3" s="158"/>
      <c r="I3" s="158"/>
      <c r="J3" s="158"/>
      <c r="K3" s="68"/>
      <c r="L3" s="67"/>
      <c r="M3" s="67"/>
      <c r="N3" s="67"/>
      <c r="O3" s="68"/>
      <c r="P3" s="68"/>
      <c r="Q3" s="68"/>
    </row>
    <row r="4" spans="2:17" s="16" customFormat="1" ht="19.9" customHeight="1" thickBot="1">
      <c r="B4" s="73"/>
      <c r="C4" s="71" t="s">
        <v>11</v>
      </c>
      <c r="D4" s="74"/>
      <c r="E4" s="74"/>
      <c r="F4" s="74"/>
      <c r="G4" s="68"/>
      <c r="H4" s="68"/>
      <c r="I4" s="68"/>
      <c r="J4" s="68"/>
      <c r="K4" s="68"/>
      <c r="L4" s="15"/>
      <c r="M4" s="15"/>
      <c r="N4" s="15"/>
      <c r="O4" s="68"/>
      <c r="P4" s="68"/>
      <c r="Q4" s="68"/>
    </row>
    <row r="5" spans="2:16" s="16" customFormat="1" ht="37.15" customHeight="1" thickBot="1">
      <c r="B5" s="19"/>
      <c r="C5" s="20"/>
      <c r="D5" s="21"/>
      <c r="E5" s="21"/>
      <c r="F5" s="15"/>
      <c r="G5" s="15"/>
      <c r="H5" s="15"/>
      <c r="K5" s="15"/>
      <c r="L5" s="22"/>
      <c r="M5" s="23"/>
      <c r="N5" s="27" t="s">
        <v>10</v>
      </c>
      <c r="O5" s="39"/>
      <c r="P5" s="39"/>
    </row>
    <row r="6" spans="2:16" s="16" customFormat="1" ht="70.15" customHeight="1" thickBot="1" thickTop="1">
      <c r="B6" s="24" t="s">
        <v>1</v>
      </c>
      <c r="C6" s="28" t="s">
        <v>271</v>
      </c>
      <c r="D6" s="28" t="s">
        <v>0</v>
      </c>
      <c r="E6" s="28" t="s">
        <v>272</v>
      </c>
      <c r="F6" s="28" t="s">
        <v>273</v>
      </c>
      <c r="G6" s="28" t="s">
        <v>274</v>
      </c>
      <c r="H6" s="28" t="s">
        <v>275</v>
      </c>
      <c r="I6" s="28" t="s">
        <v>285</v>
      </c>
      <c r="J6" s="64" t="s">
        <v>276</v>
      </c>
      <c r="K6" s="28" t="s">
        <v>277</v>
      </c>
      <c r="L6" s="28" t="s">
        <v>278</v>
      </c>
      <c r="M6" s="28" t="s">
        <v>6</v>
      </c>
      <c r="N6" s="26" t="s">
        <v>7</v>
      </c>
      <c r="O6" s="64" t="s">
        <v>8</v>
      </c>
      <c r="P6" s="64" t="s">
        <v>9</v>
      </c>
    </row>
    <row r="7" spans="1:17" ht="34.5" customHeight="1" thickTop="1">
      <c r="A7" s="75" t="s">
        <v>13</v>
      </c>
      <c r="B7" s="76">
        <v>1</v>
      </c>
      <c r="C7" s="58" t="s">
        <v>14</v>
      </c>
      <c r="D7" s="77">
        <v>10</v>
      </c>
      <c r="E7" s="78" t="s">
        <v>15</v>
      </c>
      <c r="F7" s="58" t="s">
        <v>16</v>
      </c>
      <c r="G7" s="161" t="s">
        <v>269</v>
      </c>
      <c r="H7" s="164"/>
      <c r="I7" s="161"/>
      <c r="J7" s="161" t="s">
        <v>42</v>
      </c>
      <c r="K7" s="161" t="s">
        <v>43</v>
      </c>
      <c r="L7" s="8">
        <f aca="true" t="shared" si="0" ref="L7:L38">D7*M7</f>
        <v>600</v>
      </c>
      <c r="M7" s="79">
        <v>60</v>
      </c>
      <c r="N7" s="29">
        <v>42.7</v>
      </c>
      <c r="O7" s="30">
        <f aca="true" t="shared" si="1" ref="O7:O38">D7*N7</f>
        <v>427</v>
      </c>
      <c r="P7" s="47" t="str">
        <f aca="true" t="shared" si="2" ref="P7:P70">IF(ISNUMBER(N7),IF(N7&gt;M7,"NEVYHOVUJE","VYHOVUJE")," ")</f>
        <v>VYHOVUJE</v>
      </c>
      <c r="Q7" s="80"/>
    </row>
    <row r="8" spans="1:17" ht="34.5" customHeight="1">
      <c r="A8" s="81"/>
      <c r="B8" s="82">
        <v>2</v>
      </c>
      <c r="C8" s="50" t="s">
        <v>17</v>
      </c>
      <c r="D8" s="83">
        <v>10</v>
      </c>
      <c r="E8" s="84" t="s">
        <v>18</v>
      </c>
      <c r="F8" s="50" t="s">
        <v>19</v>
      </c>
      <c r="G8" s="162"/>
      <c r="H8" s="165"/>
      <c r="I8" s="162"/>
      <c r="J8" s="162"/>
      <c r="K8" s="162"/>
      <c r="L8" s="9">
        <f t="shared" si="0"/>
        <v>160</v>
      </c>
      <c r="M8" s="85">
        <v>16</v>
      </c>
      <c r="N8" s="31">
        <v>9.7</v>
      </c>
      <c r="O8" s="32">
        <f t="shared" si="1"/>
        <v>97</v>
      </c>
      <c r="P8" s="59" t="str">
        <f t="shared" si="2"/>
        <v>VYHOVUJE</v>
      </c>
      <c r="Q8" s="80"/>
    </row>
    <row r="9" spans="1:17" ht="34.5" customHeight="1">
      <c r="A9" s="86"/>
      <c r="B9" s="82">
        <v>3</v>
      </c>
      <c r="C9" s="50" t="s">
        <v>20</v>
      </c>
      <c r="D9" s="83">
        <v>5</v>
      </c>
      <c r="E9" s="84" t="s">
        <v>18</v>
      </c>
      <c r="F9" s="50" t="s">
        <v>21</v>
      </c>
      <c r="G9" s="162"/>
      <c r="H9" s="165"/>
      <c r="I9" s="162"/>
      <c r="J9" s="162"/>
      <c r="K9" s="162"/>
      <c r="L9" s="9">
        <f t="shared" si="0"/>
        <v>50</v>
      </c>
      <c r="M9" s="85">
        <v>10</v>
      </c>
      <c r="N9" s="31">
        <v>7.55</v>
      </c>
      <c r="O9" s="32">
        <f t="shared" si="1"/>
        <v>37.75</v>
      </c>
      <c r="P9" s="59" t="str">
        <f t="shared" si="2"/>
        <v>VYHOVUJE</v>
      </c>
      <c r="Q9" s="80"/>
    </row>
    <row r="10" spans="2:17" ht="86.25" customHeight="1">
      <c r="B10" s="82">
        <v>4</v>
      </c>
      <c r="C10" s="50" t="s">
        <v>22</v>
      </c>
      <c r="D10" s="83">
        <v>1</v>
      </c>
      <c r="E10" s="84" t="s">
        <v>15</v>
      </c>
      <c r="F10" s="50" t="s">
        <v>23</v>
      </c>
      <c r="G10" s="162"/>
      <c r="H10" s="165"/>
      <c r="I10" s="162"/>
      <c r="J10" s="162"/>
      <c r="K10" s="162"/>
      <c r="L10" s="9">
        <f t="shared" si="0"/>
        <v>155</v>
      </c>
      <c r="M10" s="85">
        <v>155</v>
      </c>
      <c r="N10" s="31">
        <v>112</v>
      </c>
      <c r="O10" s="32">
        <f t="shared" si="1"/>
        <v>112</v>
      </c>
      <c r="P10" s="59" t="str">
        <f t="shared" si="2"/>
        <v>VYHOVUJE</v>
      </c>
      <c r="Q10" s="80"/>
    </row>
    <row r="11" spans="2:17" ht="86.25" customHeight="1">
      <c r="B11" s="82">
        <v>5</v>
      </c>
      <c r="C11" s="50" t="s">
        <v>24</v>
      </c>
      <c r="D11" s="83">
        <v>100</v>
      </c>
      <c r="E11" s="84" t="s">
        <v>15</v>
      </c>
      <c r="F11" s="50" t="s">
        <v>25</v>
      </c>
      <c r="G11" s="162"/>
      <c r="H11" s="165"/>
      <c r="I11" s="162"/>
      <c r="J11" s="162"/>
      <c r="K11" s="162"/>
      <c r="L11" s="9">
        <f t="shared" si="0"/>
        <v>7500</v>
      </c>
      <c r="M11" s="85">
        <v>75</v>
      </c>
      <c r="N11" s="31">
        <v>56</v>
      </c>
      <c r="O11" s="32">
        <f t="shared" si="1"/>
        <v>5600</v>
      </c>
      <c r="P11" s="59" t="str">
        <f t="shared" si="2"/>
        <v>VYHOVUJE</v>
      </c>
      <c r="Q11" s="80"/>
    </row>
    <row r="12" spans="2:17" ht="36" customHeight="1">
      <c r="B12" s="82">
        <v>6</v>
      </c>
      <c r="C12" s="50" t="s">
        <v>26</v>
      </c>
      <c r="D12" s="83">
        <v>5</v>
      </c>
      <c r="E12" s="84" t="s">
        <v>18</v>
      </c>
      <c r="F12" s="50" t="s">
        <v>27</v>
      </c>
      <c r="G12" s="162"/>
      <c r="H12" s="165"/>
      <c r="I12" s="162"/>
      <c r="J12" s="162"/>
      <c r="K12" s="162"/>
      <c r="L12" s="9">
        <f t="shared" si="0"/>
        <v>55</v>
      </c>
      <c r="M12" s="85">
        <v>11</v>
      </c>
      <c r="N12" s="31">
        <v>8.15</v>
      </c>
      <c r="O12" s="32">
        <f t="shared" si="1"/>
        <v>40.75</v>
      </c>
      <c r="P12" s="59" t="str">
        <f t="shared" si="2"/>
        <v>VYHOVUJE</v>
      </c>
      <c r="Q12" s="80"/>
    </row>
    <row r="13" spans="2:17" ht="36" customHeight="1">
      <c r="B13" s="82">
        <v>7</v>
      </c>
      <c r="C13" s="50" t="s">
        <v>28</v>
      </c>
      <c r="D13" s="83">
        <v>10</v>
      </c>
      <c r="E13" s="84" t="s">
        <v>18</v>
      </c>
      <c r="F13" s="50" t="s">
        <v>29</v>
      </c>
      <c r="G13" s="162"/>
      <c r="H13" s="165"/>
      <c r="I13" s="162"/>
      <c r="J13" s="162"/>
      <c r="K13" s="162"/>
      <c r="L13" s="9">
        <f t="shared" si="0"/>
        <v>400</v>
      </c>
      <c r="M13" s="85">
        <v>40</v>
      </c>
      <c r="N13" s="31">
        <v>19.5</v>
      </c>
      <c r="O13" s="32">
        <f t="shared" si="1"/>
        <v>195</v>
      </c>
      <c r="P13" s="59" t="str">
        <f t="shared" si="2"/>
        <v>VYHOVUJE</v>
      </c>
      <c r="Q13" s="80"/>
    </row>
    <row r="14" spans="2:17" ht="36" customHeight="1">
      <c r="B14" s="82">
        <v>8</v>
      </c>
      <c r="C14" s="50" t="s">
        <v>30</v>
      </c>
      <c r="D14" s="83">
        <v>5</v>
      </c>
      <c r="E14" s="84" t="s">
        <v>15</v>
      </c>
      <c r="F14" s="50" t="s">
        <v>31</v>
      </c>
      <c r="G14" s="162"/>
      <c r="H14" s="165"/>
      <c r="I14" s="162"/>
      <c r="J14" s="162"/>
      <c r="K14" s="162"/>
      <c r="L14" s="9">
        <f t="shared" si="0"/>
        <v>100</v>
      </c>
      <c r="M14" s="85">
        <v>20</v>
      </c>
      <c r="N14" s="31">
        <v>8</v>
      </c>
      <c r="O14" s="32">
        <f t="shared" si="1"/>
        <v>40</v>
      </c>
      <c r="P14" s="59" t="str">
        <f t="shared" si="2"/>
        <v>VYHOVUJE</v>
      </c>
      <c r="Q14" s="80"/>
    </row>
    <row r="15" spans="2:17" ht="36" customHeight="1">
      <c r="B15" s="82">
        <v>9</v>
      </c>
      <c r="C15" s="50" t="s">
        <v>32</v>
      </c>
      <c r="D15" s="83">
        <v>10</v>
      </c>
      <c r="E15" s="84" t="s">
        <v>33</v>
      </c>
      <c r="F15" s="50" t="s">
        <v>34</v>
      </c>
      <c r="G15" s="162"/>
      <c r="H15" s="165"/>
      <c r="I15" s="162"/>
      <c r="J15" s="162"/>
      <c r="K15" s="162"/>
      <c r="L15" s="9">
        <f t="shared" si="0"/>
        <v>90</v>
      </c>
      <c r="M15" s="85">
        <v>9</v>
      </c>
      <c r="N15" s="31">
        <v>6.65</v>
      </c>
      <c r="O15" s="32">
        <f t="shared" si="1"/>
        <v>66.5</v>
      </c>
      <c r="P15" s="59" t="str">
        <f t="shared" si="2"/>
        <v>VYHOVUJE</v>
      </c>
      <c r="Q15" s="80"/>
    </row>
    <row r="16" spans="2:17" ht="36" customHeight="1">
      <c r="B16" s="82">
        <v>10</v>
      </c>
      <c r="C16" s="50" t="s">
        <v>35</v>
      </c>
      <c r="D16" s="83">
        <v>10</v>
      </c>
      <c r="E16" s="84" t="s">
        <v>33</v>
      </c>
      <c r="F16" s="50" t="s">
        <v>34</v>
      </c>
      <c r="G16" s="162"/>
      <c r="H16" s="165"/>
      <c r="I16" s="162"/>
      <c r="J16" s="162"/>
      <c r="K16" s="162"/>
      <c r="L16" s="9">
        <f t="shared" si="0"/>
        <v>90</v>
      </c>
      <c r="M16" s="85">
        <v>9</v>
      </c>
      <c r="N16" s="31">
        <v>6.65</v>
      </c>
      <c r="O16" s="32">
        <f t="shared" si="1"/>
        <v>66.5</v>
      </c>
      <c r="P16" s="59" t="str">
        <f t="shared" si="2"/>
        <v>VYHOVUJE</v>
      </c>
      <c r="Q16" s="80"/>
    </row>
    <row r="17" spans="2:17" ht="36" customHeight="1">
      <c r="B17" s="82">
        <v>11</v>
      </c>
      <c r="C17" s="50" t="s">
        <v>36</v>
      </c>
      <c r="D17" s="83">
        <v>10</v>
      </c>
      <c r="E17" s="84" t="s">
        <v>33</v>
      </c>
      <c r="F17" s="50" t="s">
        <v>34</v>
      </c>
      <c r="G17" s="162"/>
      <c r="H17" s="165"/>
      <c r="I17" s="162"/>
      <c r="J17" s="162"/>
      <c r="K17" s="162"/>
      <c r="L17" s="9">
        <f t="shared" si="0"/>
        <v>90</v>
      </c>
      <c r="M17" s="85">
        <v>9</v>
      </c>
      <c r="N17" s="31">
        <v>6.65</v>
      </c>
      <c r="O17" s="32">
        <f t="shared" si="1"/>
        <v>66.5</v>
      </c>
      <c r="P17" s="59" t="str">
        <f t="shared" si="2"/>
        <v>VYHOVUJE</v>
      </c>
      <c r="Q17" s="80"/>
    </row>
    <row r="18" spans="2:17" ht="36" customHeight="1">
      <c r="B18" s="82">
        <v>12</v>
      </c>
      <c r="C18" s="50" t="s">
        <v>37</v>
      </c>
      <c r="D18" s="83">
        <v>20</v>
      </c>
      <c r="E18" s="84" t="s">
        <v>15</v>
      </c>
      <c r="F18" s="50" t="s">
        <v>38</v>
      </c>
      <c r="G18" s="162"/>
      <c r="H18" s="165"/>
      <c r="I18" s="162"/>
      <c r="J18" s="162"/>
      <c r="K18" s="162"/>
      <c r="L18" s="9">
        <f t="shared" si="0"/>
        <v>120</v>
      </c>
      <c r="M18" s="85">
        <v>6</v>
      </c>
      <c r="N18" s="31">
        <v>4.7</v>
      </c>
      <c r="O18" s="32">
        <f t="shared" si="1"/>
        <v>94</v>
      </c>
      <c r="P18" s="59" t="str">
        <f t="shared" si="2"/>
        <v>VYHOVUJE</v>
      </c>
      <c r="Q18" s="80"/>
    </row>
    <row r="19" spans="2:17" ht="36" customHeight="1">
      <c r="B19" s="82">
        <v>13</v>
      </c>
      <c r="C19" s="50" t="s">
        <v>39</v>
      </c>
      <c r="D19" s="83">
        <v>30</v>
      </c>
      <c r="E19" s="84" t="s">
        <v>18</v>
      </c>
      <c r="F19" s="50" t="s">
        <v>45</v>
      </c>
      <c r="G19" s="162"/>
      <c r="H19" s="165"/>
      <c r="I19" s="162"/>
      <c r="J19" s="162"/>
      <c r="K19" s="162"/>
      <c r="L19" s="9">
        <f t="shared" si="0"/>
        <v>1590</v>
      </c>
      <c r="M19" s="85">
        <v>53</v>
      </c>
      <c r="N19" s="31">
        <v>31</v>
      </c>
      <c r="O19" s="32">
        <f t="shared" si="1"/>
        <v>930</v>
      </c>
      <c r="P19" s="59" t="str">
        <f t="shared" si="2"/>
        <v>VYHOVUJE</v>
      </c>
      <c r="Q19" s="80"/>
    </row>
    <row r="20" spans="1:17" ht="36" customHeight="1" thickBot="1">
      <c r="A20" s="87"/>
      <c r="B20" s="88">
        <v>14</v>
      </c>
      <c r="C20" s="89" t="s">
        <v>40</v>
      </c>
      <c r="D20" s="90">
        <v>20</v>
      </c>
      <c r="E20" s="91" t="s">
        <v>18</v>
      </c>
      <c r="F20" s="92" t="s">
        <v>41</v>
      </c>
      <c r="G20" s="163"/>
      <c r="H20" s="166"/>
      <c r="I20" s="163"/>
      <c r="J20" s="163"/>
      <c r="K20" s="163"/>
      <c r="L20" s="11">
        <f t="shared" si="0"/>
        <v>200</v>
      </c>
      <c r="M20" s="12">
        <v>10</v>
      </c>
      <c r="N20" s="35">
        <v>4.5</v>
      </c>
      <c r="O20" s="36">
        <f t="shared" si="1"/>
        <v>90</v>
      </c>
      <c r="P20" s="46" t="str">
        <f t="shared" si="2"/>
        <v>VYHOVUJE</v>
      </c>
      <c r="Q20" s="80"/>
    </row>
    <row r="21" spans="1:17" ht="91.5" customHeight="1" thickBot="1" thickTop="1">
      <c r="A21" s="93" t="s">
        <v>44</v>
      </c>
      <c r="B21" s="94">
        <v>15</v>
      </c>
      <c r="C21" s="95" t="s">
        <v>46</v>
      </c>
      <c r="D21" s="96">
        <v>50</v>
      </c>
      <c r="E21" s="97" t="s">
        <v>15</v>
      </c>
      <c r="F21" s="98" t="s">
        <v>25</v>
      </c>
      <c r="G21" s="99" t="s">
        <v>269</v>
      </c>
      <c r="H21" s="97"/>
      <c r="I21" s="99"/>
      <c r="J21" s="99" t="s">
        <v>48</v>
      </c>
      <c r="K21" s="99" t="s">
        <v>47</v>
      </c>
      <c r="L21" s="41">
        <f t="shared" si="0"/>
        <v>3750</v>
      </c>
      <c r="M21" s="42">
        <v>75</v>
      </c>
      <c r="N21" s="43">
        <v>56</v>
      </c>
      <c r="O21" s="44">
        <f t="shared" si="1"/>
        <v>2800</v>
      </c>
      <c r="P21" s="49" t="str">
        <f t="shared" si="2"/>
        <v>VYHOVUJE</v>
      </c>
      <c r="Q21" s="80"/>
    </row>
    <row r="22" spans="1:17" ht="57" customHeight="1" thickTop="1">
      <c r="A22" s="86" t="s">
        <v>154</v>
      </c>
      <c r="B22" s="76">
        <v>16</v>
      </c>
      <c r="C22" s="58" t="s">
        <v>49</v>
      </c>
      <c r="D22" s="77">
        <v>10</v>
      </c>
      <c r="E22" s="78" t="s">
        <v>18</v>
      </c>
      <c r="F22" s="58" t="s">
        <v>50</v>
      </c>
      <c r="G22" s="161" t="s">
        <v>269</v>
      </c>
      <c r="H22" s="164"/>
      <c r="I22" s="161"/>
      <c r="J22" s="161" t="s">
        <v>153</v>
      </c>
      <c r="K22" s="161" t="s">
        <v>152</v>
      </c>
      <c r="L22" s="8">
        <f t="shared" si="0"/>
        <v>430</v>
      </c>
      <c r="M22" s="100">
        <v>43</v>
      </c>
      <c r="N22" s="29">
        <v>27.7</v>
      </c>
      <c r="O22" s="30">
        <f t="shared" si="1"/>
        <v>277</v>
      </c>
      <c r="P22" s="47" t="str">
        <f t="shared" si="2"/>
        <v>VYHOVUJE</v>
      </c>
      <c r="Q22" s="80"/>
    </row>
    <row r="23" spans="2:17" ht="57" customHeight="1">
      <c r="B23" s="82">
        <v>17</v>
      </c>
      <c r="C23" s="50" t="s">
        <v>51</v>
      </c>
      <c r="D23" s="83">
        <v>10</v>
      </c>
      <c r="E23" s="84" t="s">
        <v>18</v>
      </c>
      <c r="F23" s="50" t="s">
        <v>52</v>
      </c>
      <c r="G23" s="162"/>
      <c r="H23" s="165"/>
      <c r="I23" s="162"/>
      <c r="J23" s="162"/>
      <c r="K23" s="162"/>
      <c r="L23" s="9">
        <f t="shared" si="0"/>
        <v>90</v>
      </c>
      <c r="M23" s="101">
        <v>9</v>
      </c>
      <c r="N23" s="31">
        <v>3.95</v>
      </c>
      <c r="O23" s="32">
        <f t="shared" si="1"/>
        <v>39.5</v>
      </c>
      <c r="P23" s="59" t="str">
        <f t="shared" si="2"/>
        <v>VYHOVUJE</v>
      </c>
      <c r="Q23" s="80"/>
    </row>
    <row r="24" spans="2:17" ht="57" customHeight="1">
      <c r="B24" s="82">
        <v>18</v>
      </c>
      <c r="C24" s="50" t="s">
        <v>53</v>
      </c>
      <c r="D24" s="83">
        <v>5</v>
      </c>
      <c r="E24" s="84" t="s">
        <v>18</v>
      </c>
      <c r="F24" s="50" t="s">
        <v>54</v>
      </c>
      <c r="G24" s="162"/>
      <c r="H24" s="165"/>
      <c r="I24" s="162"/>
      <c r="J24" s="162"/>
      <c r="K24" s="162"/>
      <c r="L24" s="9">
        <f t="shared" si="0"/>
        <v>50</v>
      </c>
      <c r="M24" s="101">
        <v>10</v>
      </c>
      <c r="N24" s="31">
        <v>5.2</v>
      </c>
      <c r="O24" s="32">
        <f t="shared" si="1"/>
        <v>26</v>
      </c>
      <c r="P24" s="59" t="str">
        <f t="shared" si="2"/>
        <v>VYHOVUJE</v>
      </c>
      <c r="Q24" s="80"/>
    </row>
    <row r="25" spans="2:17" ht="57" customHeight="1">
      <c r="B25" s="82">
        <v>19</v>
      </c>
      <c r="C25" s="50" t="s">
        <v>55</v>
      </c>
      <c r="D25" s="83">
        <v>10</v>
      </c>
      <c r="E25" s="84" t="s">
        <v>18</v>
      </c>
      <c r="F25" s="50" t="s">
        <v>56</v>
      </c>
      <c r="G25" s="162"/>
      <c r="H25" s="165"/>
      <c r="I25" s="162"/>
      <c r="J25" s="162"/>
      <c r="K25" s="162"/>
      <c r="L25" s="9">
        <f t="shared" si="0"/>
        <v>500</v>
      </c>
      <c r="M25" s="101">
        <v>50</v>
      </c>
      <c r="N25" s="31">
        <v>25.65</v>
      </c>
      <c r="O25" s="32">
        <f t="shared" si="1"/>
        <v>256.5</v>
      </c>
      <c r="P25" s="59" t="str">
        <f t="shared" si="2"/>
        <v>VYHOVUJE</v>
      </c>
      <c r="Q25" s="80"/>
    </row>
    <row r="26" spans="2:17" ht="57" customHeight="1">
      <c r="B26" s="82">
        <v>20</v>
      </c>
      <c r="C26" s="50" t="s">
        <v>57</v>
      </c>
      <c r="D26" s="83">
        <v>5</v>
      </c>
      <c r="E26" s="84" t="s">
        <v>18</v>
      </c>
      <c r="F26" s="50" t="s">
        <v>58</v>
      </c>
      <c r="G26" s="162"/>
      <c r="H26" s="165"/>
      <c r="I26" s="162"/>
      <c r="J26" s="162"/>
      <c r="K26" s="162"/>
      <c r="L26" s="9">
        <f t="shared" si="0"/>
        <v>200</v>
      </c>
      <c r="M26" s="101">
        <v>40</v>
      </c>
      <c r="N26" s="31">
        <v>22.15</v>
      </c>
      <c r="O26" s="32">
        <f t="shared" si="1"/>
        <v>110.75</v>
      </c>
      <c r="P26" s="59" t="str">
        <f t="shared" si="2"/>
        <v>VYHOVUJE</v>
      </c>
      <c r="Q26" s="80"/>
    </row>
    <row r="27" spans="2:17" ht="57" customHeight="1">
      <c r="B27" s="82">
        <v>21</v>
      </c>
      <c r="C27" s="50" t="s">
        <v>59</v>
      </c>
      <c r="D27" s="83">
        <v>10</v>
      </c>
      <c r="E27" s="84" t="s">
        <v>18</v>
      </c>
      <c r="F27" s="50" t="s">
        <v>60</v>
      </c>
      <c r="G27" s="162"/>
      <c r="H27" s="165"/>
      <c r="I27" s="162"/>
      <c r="J27" s="162"/>
      <c r="K27" s="162"/>
      <c r="L27" s="9">
        <f t="shared" si="0"/>
        <v>350</v>
      </c>
      <c r="M27" s="101">
        <v>35</v>
      </c>
      <c r="N27" s="31">
        <v>20.7</v>
      </c>
      <c r="O27" s="32">
        <f t="shared" si="1"/>
        <v>207</v>
      </c>
      <c r="P27" s="59" t="str">
        <f t="shared" si="2"/>
        <v>VYHOVUJE</v>
      </c>
      <c r="Q27" s="80"/>
    </row>
    <row r="28" spans="2:17" ht="57" customHeight="1">
      <c r="B28" s="82">
        <v>22</v>
      </c>
      <c r="C28" s="50" t="s">
        <v>61</v>
      </c>
      <c r="D28" s="83">
        <v>10</v>
      </c>
      <c r="E28" s="84" t="s">
        <v>18</v>
      </c>
      <c r="F28" s="50" t="s">
        <v>62</v>
      </c>
      <c r="G28" s="162"/>
      <c r="H28" s="165"/>
      <c r="I28" s="162"/>
      <c r="J28" s="162"/>
      <c r="K28" s="162"/>
      <c r="L28" s="9">
        <f t="shared" si="0"/>
        <v>350</v>
      </c>
      <c r="M28" s="101">
        <v>35</v>
      </c>
      <c r="N28" s="31">
        <v>20.7</v>
      </c>
      <c r="O28" s="32">
        <f t="shared" si="1"/>
        <v>207</v>
      </c>
      <c r="P28" s="59" t="str">
        <f t="shared" si="2"/>
        <v>VYHOVUJE</v>
      </c>
      <c r="Q28" s="80"/>
    </row>
    <row r="29" spans="2:17" ht="57" customHeight="1">
      <c r="B29" s="82">
        <v>23</v>
      </c>
      <c r="C29" s="50" t="s">
        <v>63</v>
      </c>
      <c r="D29" s="83">
        <v>10</v>
      </c>
      <c r="E29" s="84" t="s">
        <v>18</v>
      </c>
      <c r="F29" s="50" t="s">
        <v>62</v>
      </c>
      <c r="G29" s="162"/>
      <c r="H29" s="165"/>
      <c r="I29" s="162"/>
      <c r="J29" s="162"/>
      <c r="K29" s="162"/>
      <c r="L29" s="9">
        <f t="shared" si="0"/>
        <v>350</v>
      </c>
      <c r="M29" s="101">
        <v>35</v>
      </c>
      <c r="N29" s="31">
        <v>20.7</v>
      </c>
      <c r="O29" s="32">
        <f t="shared" si="1"/>
        <v>207</v>
      </c>
      <c r="P29" s="59" t="str">
        <f t="shared" si="2"/>
        <v>VYHOVUJE</v>
      </c>
      <c r="Q29" s="80"/>
    </row>
    <row r="30" spans="2:17" ht="57" customHeight="1">
      <c r="B30" s="82">
        <v>24</v>
      </c>
      <c r="C30" s="50" t="s">
        <v>64</v>
      </c>
      <c r="D30" s="83">
        <v>50</v>
      </c>
      <c r="E30" s="84" t="s">
        <v>18</v>
      </c>
      <c r="F30" s="50" t="s">
        <v>65</v>
      </c>
      <c r="G30" s="162"/>
      <c r="H30" s="165"/>
      <c r="I30" s="162"/>
      <c r="J30" s="162"/>
      <c r="K30" s="162"/>
      <c r="L30" s="9">
        <f t="shared" si="0"/>
        <v>500</v>
      </c>
      <c r="M30" s="101">
        <v>10</v>
      </c>
      <c r="N30" s="31">
        <v>6.2</v>
      </c>
      <c r="O30" s="32">
        <f t="shared" si="1"/>
        <v>310</v>
      </c>
      <c r="P30" s="59" t="str">
        <f t="shared" si="2"/>
        <v>VYHOVUJE</v>
      </c>
      <c r="Q30" s="80"/>
    </row>
    <row r="31" spans="2:17" ht="57" customHeight="1">
      <c r="B31" s="82">
        <v>25</v>
      </c>
      <c r="C31" s="50" t="s">
        <v>66</v>
      </c>
      <c r="D31" s="83">
        <v>3</v>
      </c>
      <c r="E31" s="84" t="s">
        <v>15</v>
      </c>
      <c r="F31" s="50" t="s">
        <v>67</v>
      </c>
      <c r="G31" s="162"/>
      <c r="H31" s="165"/>
      <c r="I31" s="162"/>
      <c r="J31" s="162"/>
      <c r="K31" s="162"/>
      <c r="L31" s="9">
        <f t="shared" si="0"/>
        <v>111</v>
      </c>
      <c r="M31" s="101">
        <v>37</v>
      </c>
      <c r="N31" s="31">
        <v>36</v>
      </c>
      <c r="O31" s="32">
        <f t="shared" si="1"/>
        <v>108</v>
      </c>
      <c r="P31" s="59" t="str">
        <f t="shared" si="2"/>
        <v>VYHOVUJE</v>
      </c>
      <c r="Q31" s="80"/>
    </row>
    <row r="32" spans="2:17" ht="57" customHeight="1">
      <c r="B32" s="82">
        <v>26</v>
      </c>
      <c r="C32" s="50" t="s">
        <v>68</v>
      </c>
      <c r="D32" s="83">
        <v>2</v>
      </c>
      <c r="E32" s="84" t="s">
        <v>15</v>
      </c>
      <c r="F32" s="50" t="s">
        <v>69</v>
      </c>
      <c r="G32" s="162"/>
      <c r="H32" s="165"/>
      <c r="I32" s="162"/>
      <c r="J32" s="162"/>
      <c r="K32" s="162"/>
      <c r="L32" s="9">
        <f t="shared" si="0"/>
        <v>58</v>
      </c>
      <c r="M32" s="101">
        <v>29</v>
      </c>
      <c r="N32" s="31">
        <v>27.7</v>
      </c>
      <c r="O32" s="32">
        <f t="shared" si="1"/>
        <v>55.4</v>
      </c>
      <c r="P32" s="59" t="str">
        <f t="shared" si="2"/>
        <v>VYHOVUJE</v>
      </c>
      <c r="Q32" s="80"/>
    </row>
    <row r="33" spans="2:17" ht="76.5" customHeight="1">
      <c r="B33" s="82">
        <v>27</v>
      </c>
      <c r="C33" s="50" t="s">
        <v>70</v>
      </c>
      <c r="D33" s="83">
        <v>10</v>
      </c>
      <c r="E33" s="84" t="s">
        <v>18</v>
      </c>
      <c r="F33" s="50" t="s">
        <v>71</v>
      </c>
      <c r="G33" s="162"/>
      <c r="H33" s="165"/>
      <c r="I33" s="162"/>
      <c r="J33" s="162"/>
      <c r="K33" s="162"/>
      <c r="L33" s="9">
        <f t="shared" si="0"/>
        <v>300</v>
      </c>
      <c r="M33" s="101">
        <v>30</v>
      </c>
      <c r="N33" s="31">
        <v>12.5</v>
      </c>
      <c r="O33" s="32">
        <f t="shared" si="1"/>
        <v>125</v>
      </c>
      <c r="P33" s="59" t="str">
        <f t="shared" si="2"/>
        <v>VYHOVUJE</v>
      </c>
      <c r="Q33" s="80"/>
    </row>
    <row r="34" spans="2:17" ht="39" customHeight="1">
      <c r="B34" s="82">
        <v>28</v>
      </c>
      <c r="C34" s="50" t="s">
        <v>72</v>
      </c>
      <c r="D34" s="83">
        <v>10</v>
      </c>
      <c r="E34" s="84" t="s">
        <v>18</v>
      </c>
      <c r="F34" s="50" t="s">
        <v>73</v>
      </c>
      <c r="G34" s="162"/>
      <c r="H34" s="165"/>
      <c r="I34" s="162"/>
      <c r="J34" s="162"/>
      <c r="K34" s="162"/>
      <c r="L34" s="9">
        <f t="shared" si="0"/>
        <v>60</v>
      </c>
      <c r="M34" s="85">
        <v>6</v>
      </c>
      <c r="N34" s="31">
        <v>4</v>
      </c>
      <c r="O34" s="32">
        <f t="shared" si="1"/>
        <v>40</v>
      </c>
      <c r="P34" s="59" t="str">
        <f t="shared" si="2"/>
        <v>VYHOVUJE</v>
      </c>
      <c r="Q34" s="80"/>
    </row>
    <row r="35" spans="2:17" ht="39" customHeight="1">
      <c r="B35" s="82">
        <v>29</v>
      </c>
      <c r="C35" s="50" t="s">
        <v>74</v>
      </c>
      <c r="D35" s="83">
        <v>20</v>
      </c>
      <c r="E35" s="84" t="s">
        <v>18</v>
      </c>
      <c r="F35" s="50" t="s">
        <v>75</v>
      </c>
      <c r="G35" s="162"/>
      <c r="H35" s="165"/>
      <c r="I35" s="162"/>
      <c r="J35" s="162"/>
      <c r="K35" s="162"/>
      <c r="L35" s="9">
        <f t="shared" si="0"/>
        <v>60</v>
      </c>
      <c r="M35" s="85">
        <v>3</v>
      </c>
      <c r="N35" s="31">
        <v>2.3</v>
      </c>
      <c r="O35" s="32">
        <f t="shared" si="1"/>
        <v>46</v>
      </c>
      <c r="P35" s="59" t="str">
        <f t="shared" si="2"/>
        <v>VYHOVUJE</v>
      </c>
      <c r="Q35" s="80"/>
    </row>
    <row r="36" spans="2:17" ht="39" customHeight="1">
      <c r="B36" s="82">
        <v>30</v>
      </c>
      <c r="C36" s="50" t="s">
        <v>76</v>
      </c>
      <c r="D36" s="83">
        <v>10</v>
      </c>
      <c r="E36" s="84" t="s">
        <v>18</v>
      </c>
      <c r="F36" s="50" t="s">
        <v>77</v>
      </c>
      <c r="G36" s="162"/>
      <c r="H36" s="165"/>
      <c r="I36" s="162"/>
      <c r="J36" s="162"/>
      <c r="K36" s="162"/>
      <c r="L36" s="9">
        <f t="shared" si="0"/>
        <v>200</v>
      </c>
      <c r="M36" s="85">
        <v>20</v>
      </c>
      <c r="N36" s="31">
        <v>14.45</v>
      </c>
      <c r="O36" s="32">
        <f t="shared" si="1"/>
        <v>144.5</v>
      </c>
      <c r="P36" s="59" t="str">
        <f t="shared" si="2"/>
        <v>VYHOVUJE</v>
      </c>
      <c r="Q36" s="80"/>
    </row>
    <row r="37" spans="2:17" ht="39" customHeight="1">
      <c r="B37" s="82">
        <v>31</v>
      </c>
      <c r="C37" s="50" t="s">
        <v>14</v>
      </c>
      <c r="D37" s="83">
        <v>5</v>
      </c>
      <c r="E37" s="84" t="s">
        <v>15</v>
      </c>
      <c r="F37" s="50" t="s">
        <v>16</v>
      </c>
      <c r="G37" s="162"/>
      <c r="H37" s="165"/>
      <c r="I37" s="162"/>
      <c r="J37" s="162"/>
      <c r="K37" s="162"/>
      <c r="L37" s="9">
        <f t="shared" si="0"/>
        <v>300</v>
      </c>
      <c r="M37" s="85">
        <v>60</v>
      </c>
      <c r="N37" s="31">
        <v>42.7</v>
      </c>
      <c r="O37" s="32">
        <f t="shared" si="1"/>
        <v>213.5</v>
      </c>
      <c r="P37" s="59" t="str">
        <f t="shared" si="2"/>
        <v>VYHOVUJE</v>
      </c>
      <c r="Q37" s="80"/>
    </row>
    <row r="38" spans="2:17" ht="39" customHeight="1">
      <c r="B38" s="82">
        <v>32</v>
      </c>
      <c r="C38" s="50" t="s">
        <v>78</v>
      </c>
      <c r="D38" s="83">
        <v>2</v>
      </c>
      <c r="E38" s="84" t="s">
        <v>15</v>
      </c>
      <c r="F38" s="50" t="s">
        <v>79</v>
      </c>
      <c r="G38" s="162"/>
      <c r="H38" s="165"/>
      <c r="I38" s="162"/>
      <c r="J38" s="162"/>
      <c r="K38" s="162"/>
      <c r="L38" s="9">
        <f t="shared" si="0"/>
        <v>100</v>
      </c>
      <c r="M38" s="85">
        <v>50</v>
      </c>
      <c r="N38" s="31">
        <v>32.3</v>
      </c>
      <c r="O38" s="32">
        <f t="shared" si="1"/>
        <v>64.6</v>
      </c>
      <c r="P38" s="59" t="str">
        <f t="shared" si="2"/>
        <v>VYHOVUJE</v>
      </c>
      <c r="Q38" s="80"/>
    </row>
    <row r="39" spans="2:17" ht="39" customHeight="1">
      <c r="B39" s="82">
        <v>33</v>
      </c>
      <c r="C39" s="50" t="s">
        <v>80</v>
      </c>
      <c r="D39" s="83">
        <v>1</v>
      </c>
      <c r="E39" s="84" t="s">
        <v>15</v>
      </c>
      <c r="F39" s="50" t="s">
        <v>81</v>
      </c>
      <c r="G39" s="162"/>
      <c r="H39" s="165"/>
      <c r="I39" s="162"/>
      <c r="J39" s="162"/>
      <c r="K39" s="162"/>
      <c r="L39" s="9">
        <f aca="true" t="shared" si="3" ref="L39:L70">D39*M39</f>
        <v>28</v>
      </c>
      <c r="M39" s="85">
        <v>28</v>
      </c>
      <c r="N39" s="31">
        <v>15.8</v>
      </c>
      <c r="O39" s="32">
        <f aca="true" t="shared" si="4" ref="O39:O70">D39*N39</f>
        <v>15.8</v>
      </c>
      <c r="P39" s="59" t="str">
        <f t="shared" si="2"/>
        <v>VYHOVUJE</v>
      </c>
      <c r="Q39" s="80"/>
    </row>
    <row r="40" spans="2:17" ht="39" customHeight="1">
      <c r="B40" s="82">
        <v>34</v>
      </c>
      <c r="C40" s="50" t="s">
        <v>82</v>
      </c>
      <c r="D40" s="83">
        <v>2</v>
      </c>
      <c r="E40" s="84" t="s">
        <v>18</v>
      </c>
      <c r="F40" s="50" t="s">
        <v>83</v>
      </c>
      <c r="G40" s="162"/>
      <c r="H40" s="165"/>
      <c r="I40" s="162"/>
      <c r="J40" s="162"/>
      <c r="K40" s="162"/>
      <c r="L40" s="9">
        <f t="shared" si="3"/>
        <v>80</v>
      </c>
      <c r="M40" s="85">
        <v>40</v>
      </c>
      <c r="N40" s="31">
        <v>21.4</v>
      </c>
      <c r="O40" s="32">
        <f t="shared" si="4"/>
        <v>42.8</v>
      </c>
      <c r="P40" s="59" t="str">
        <f t="shared" si="2"/>
        <v>VYHOVUJE</v>
      </c>
      <c r="Q40" s="80"/>
    </row>
    <row r="41" spans="2:17" ht="39" customHeight="1">
      <c r="B41" s="82">
        <v>35</v>
      </c>
      <c r="C41" s="50" t="s">
        <v>84</v>
      </c>
      <c r="D41" s="83">
        <v>10</v>
      </c>
      <c r="E41" s="84" t="s">
        <v>18</v>
      </c>
      <c r="F41" s="50" t="s">
        <v>85</v>
      </c>
      <c r="G41" s="162"/>
      <c r="H41" s="165"/>
      <c r="I41" s="162"/>
      <c r="J41" s="162"/>
      <c r="K41" s="162"/>
      <c r="L41" s="9">
        <f t="shared" si="3"/>
        <v>110</v>
      </c>
      <c r="M41" s="85">
        <v>11</v>
      </c>
      <c r="N41" s="31">
        <v>3.5</v>
      </c>
      <c r="O41" s="32">
        <f t="shared" si="4"/>
        <v>35</v>
      </c>
      <c r="P41" s="59" t="str">
        <f t="shared" si="2"/>
        <v>VYHOVUJE</v>
      </c>
      <c r="Q41" s="80"/>
    </row>
    <row r="42" spans="2:17" ht="39" customHeight="1">
      <c r="B42" s="82">
        <v>36</v>
      </c>
      <c r="C42" s="50" t="s">
        <v>86</v>
      </c>
      <c r="D42" s="83">
        <v>10</v>
      </c>
      <c r="E42" s="84" t="s">
        <v>18</v>
      </c>
      <c r="F42" s="50" t="s">
        <v>87</v>
      </c>
      <c r="G42" s="162"/>
      <c r="H42" s="165"/>
      <c r="I42" s="162"/>
      <c r="J42" s="162"/>
      <c r="K42" s="162"/>
      <c r="L42" s="9">
        <f t="shared" si="3"/>
        <v>660</v>
      </c>
      <c r="M42" s="85">
        <v>66</v>
      </c>
      <c r="N42" s="31">
        <v>25.5</v>
      </c>
      <c r="O42" s="32">
        <f t="shared" si="4"/>
        <v>255</v>
      </c>
      <c r="P42" s="59" t="str">
        <f t="shared" si="2"/>
        <v>VYHOVUJE</v>
      </c>
      <c r="Q42" s="80"/>
    </row>
    <row r="43" spans="2:17" ht="39" customHeight="1">
      <c r="B43" s="82">
        <v>37</v>
      </c>
      <c r="C43" s="50" t="s">
        <v>88</v>
      </c>
      <c r="D43" s="83">
        <v>2</v>
      </c>
      <c r="E43" s="84" t="s">
        <v>18</v>
      </c>
      <c r="F43" s="50" t="s">
        <v>89</v>
      </c>
      <c r="G43" s="162"/>
      <c r="H43" s="165"/>
      <c r="I43" s="162"/>
      <c r="J43" s="162"/>
      <c r="K43" s="162"/>
      <c r="L43" s="9">
        <f t="shared" si="3"/>
        <v>30</v>
      </c>
      <c r="M43" s="85">
        <v>15</v>
      </c>
      <c r="N43" s="31">
        <v>11.2</v>
      </c>
      <c r="O43" s="32">
        <f t="shared" si="4"/>
        <v>22.4</v>
      </c>
      <c r="P43" s="59" t="str">
        <f t="shared" si="2"/>
        <v>VYHOVUJE</v>
      </c>
      <c r="Q43" s="80"/>
    </row>
    <row r="44" spans="2:17" ht="39" customHeight="1">
      <c r="B44" s="82">
        <v>38</v>
      </c>
      <c r="C44" s="50" t="s">
        <v>90</v>
      </c>
      <c r="D44" s="83">
        <v>5</v>
      </c>
      <c r="E44" s="84" t="s">
        <v>15</v>
      </c>
      <c r="F44" s="50" t="s">
        <v>91</v>
      </c>
      <c r="G44" s="162"/>
      <c r="H44" s="165"/>
      <c r="I44" s="162"/>
      <c r="J44" s="162"/>
      <c r="K44" s="162"/>
      <c r="L44" s="9">
        <f t="shared" si="3"/>
        <v>205</v>
      </c>
      <c r="M44" s="85">
        <v>41</v>
      </c>
      <c r="N44" s="31">
        <v>23.9</v>
      </c>
      <c r="O44" s="32">
        <f t="shared" si="4"/>
        <v>119.5</v>
      </c>
      <c r="P44" s="59" t="str">
        <f t="shared" si="2"/>
        <v>VYHOVUJE</v>
      </c>
      <c r="Q44" s="80"/>
    </row>
    <row r="45" spans="2:17" ht="39" customHeight="1">
      <c r="B45" s="82">
        <v>39</v>
      </c>
      <c r="C45" s="50" t="s">
        <v>92</v>
      </c>
      <c r="D45" s="83">
        <v>10</v>
      </c>
      <c r="E45" s="84" t="s">
        <v>18</v>
      </c>
      <c r="F45" s="50" t="s">
        <v>93</v>
      </c>
      <c r="G45" s="162"/>
      <c r="H45" s="165"/>
      <c r="I45" s="162"/>
      <c r="J45" s="162"/>
      <c r="K45" s="162"/>
      <c r="L45" s="9">
        <f t="shared" si="3"/>
        <v>70</v>
      </c>
      <c r="M45" s="85">
        <v>7</v>
      </c>
      <c r="N45" s="31">
        <v>6.25</v>
      </c>
      <c r="O45" s="32">
        <f t="shared" si="4"/>
        <v>62.5</v>
      </c>
      <c r="P45" s="59" t="str">
        <f t="shared" si="2"/>
        <v>VYHOVUJE</v>
      </c>
      <c r="Q45" s="80"/>
    </row>
    <row r="46" spans="2:17" ht="39" customHeight="1">
      <c r="B46" s="82">
        <v>40</v>
      </c>
      <c r="C46" s="50" t="s">
        <v>94</v>
      </c>
      <c r="D46" s="83">
        <v>10</v>
      </c>
      <c r="E46" s="84" t="s">
        <v>18</v>
      </c>
      <c r="F46" s="50" t="s">
        <v>95</v>
      </c>
      <c r="G46" s="162"/>
      <c r="H46" s="165"/>
      <c r="I46" s="162"/>
      <c r="J46" s="162"/>
      <c r="K46" s="162"/>
      <c r="L46" s="9">
        <f t="shared" si="3"/>
        <v>70</v>
      </c>
      <c r="M46" s="85">
        <v>7</v>
      </c>
      <c r="N46" s="31">
        <v>6.25</v>
      </c>
      <c r="O46" s="32">
        <f t="shared" si="4"/>
        <v>62.5</v>
      </c>
      <c r="P46" s="59" t="str">
        <f t="shared" si="2"/>
        <v>VYHOVUJE</v>
      </c>
      <c r="Q46" s="80"/>
    </row>
    <row r="47" spans="2:17" ht="96" customHeight="1">
      <c r="B47" s="82">
        <v>41</v>
      </c>
      <c r="C47" s="50" t="s">
        <v>96</v>
      </c>
      <c r="D47" s="83">
        <v>60</v>
      </c>
      <c r="E47" s="84" t="s">
        <v>15</v>
      </c>
      <c r="F47" s="50" t="s">
        <v>97</v>
      </c>
      <c r="G47" s="162"/>
      <c r="H47" s="165"/>
      <c r="I47" s="162"/>
      <c r="J47" s="162"/>
      <c r="K47" s="162"/>
      <c r="L47" s="9">
        <f t="shared" si="3"/>
        <v>5100</v>
      </c>
      <c r="M47" s="85">
        <v>85</v>
      </c>
      <c r="N47" s="31">
        <v>65.95</v>
      </c>
      <c r="O47" s="32">
        <f t="shared" si="4"/>
        <v>3957</v>
      </c>
      <c r="P47" s="59" t="str">
        <f t="shared" si="2"/>
        <v>VYHOVUJE</v>
      </c>
      <c r="Q47" s="80"/>
    </row>
    <row r="48" spans="2:17" ht="39" customHeight="1">
      <c r="B48" s="82">
        <v>42</v>
      </c>
      <c r="C48" s="50" t="s">
        <v>98</v>
      </c>
      <c r="D48" s="83">
        <v>20</v>
      </c>
      <c r="E48" s="84" t="s">
        <v>99</v>
      </c>
      <c r="F48" s="50" t="s">
        <v>100</v>
      </c>
      <c r="G48" s="162"/>
      <c r="H48" s="165"/>
      <c r="I48" s="162"/>
      <c r="J48" s="162"/>
      <c r="K48" s="162"/>
      <c r="L48" s="9">
        <f t="shared" si="3"/>
        <v>500</v>
      </c>
      <c r="M48" s="85">
        <v>25</v>
      </c>
      <c r="N48" s="31">
        <v>22.3</v>
      </c>
      <c r="O48" s="32">
        <f t="shared" si="4"/>
        <v>446</v>
      </c>
      <c r="P48" s="59" t="str">
        <f t="shared" si="2"/>
        <v>VYHOVUJE</v>
      </c>
      <c r="Q48" s="80"/>
    </row>
    <row r="49" spans="2:17" ht="39" customHeight="1">
      <c r="B49" s="82">
        <v>43</v>
      </c>
      <c r="C49" s="50" t="s">
        <v>101</v>
      </c>
      <c r="D49" s="83">
        <v>1</v>
      </c>
      <c r="E49" s="84" t="s">
        <v>15</v>
      </c>
      <c r="F49" s="50" t="s">
        <v>102</v>
      </c>
      <c r="G49" s="162"/>
      <c r="H49" s="165"/>
      <c r="I49" s="162"/>
      <c r="J49" s="162"/>
      <c r="K49" s="162"/>
      <c r="L49" s="9">
        <f t="shared" si="3"/>
        <v>30</v>
      </c>
      <c r="M49" s="85">
        <v>30</v>
      </c>
      <c r="N49" s="31">
        <v>19</v>
      </c>
      <c r="O49" s="32">
        <f t="shared" si="4"/>
        <v>19</v>
      </c>
      <c r="P49" s="59" t="str">
        <f t="shared" si="2"/>
        <v>VYHOVUJE</v>
      </c>
      <c r="Q49" s="80"/>
    </row>
    <row r="50" spans="2:17" ht="39" customHeight="1">
      <c r="B50" s="82">
        <v>44</v>
      </c>
      <c r="C50" s="50" t="s">
        <v>103</v>
      </c>
      <c r="D50" s="83">
        <v>10</v>
      </c>
      <c r="E50" s="84" t="s">
        <v>18</v>
      </c>
      <c r="F50" s="50" t="s">
        <v>104</v>
      </c>
      <c r="G50" s="162"/>
      <c r="H50" s="165"/>
      <c r="I50" s="162"/>
      <c r="J50" s="162"/>
      <c r="K50" s="162"/>
      <c r="L50" s="9">
        <f t="shared" si="3"/>
        <v>16</v>
      </c>
      <c r="M50" s="85">
        <v>1.6</v>
      </c>
      <c r="N50" s="31">
        <v>1.6</v>
      </c>
      <c r="O50" s="32">
        <f t="shared" si="4"/>
        <v>16</v>
      </c>
      <c r="P50" s="59" t="str">
        <f t="shared" si="2"/>
        <v>VYHOVUJE</v>
      </c>
      <c r="Q50" s="80"/>
    </row>
    <row r="51" spans="2:17" ht="39" customHeight="1">
      <c r="B51" s="82">
        <v>45</v>
      </c>
      <c r="C51" s="50" t="s">
        <v>105</v>
      </c>
      <c r="D51" s="83">
        <v>3000</v>
      </c>
      <c r="E51" s="84" t="s">
        <v>18</v>
      </c>
      <c r="F51" s="50" t="s">
        <v>279</v>
      </c>
      <c r="G51" s="162"/>
      <c r="H51" s="165"/>
      <c r="I51" s="162"/>
      <c r="J51" s="162"/>
      <c r="K51" s="162"/>
      <c r="L51" s="9">
        <f t="shared" si="3"/>
        <v>4500</v>
      </c>
      <c r="M51" s="85">
        <v>1.5</v>
      </c>
      <c r="N51" s="31">
        <v>1.5</v>
      </c>
      <c r="O51" s="32">
        <f t="shared" si="4"/>
        <v>4500</v>
      </c>
      <c r="P51" s="59" t="str">
        <f t="shared" si="2"/>
        <v>VYHOVUJE</v>
      </c>
      <c r="Q51" s="80"/>
    </row>
    <row r="52" spans="2:17" ht="39" customHeight="1">
      <c r="B52" s="82">
        <v>46</v>
      </c>
      <c r="C52" s="51" t="s">
        <v>106</v>
      </c>
      <c r="D52" s="83">
        <v>30</v>
      </c>
      <c r="E52" s="84" t="s">
        <v>18</v>
      </c>
      <c r="F52" s="51" t="s">
        <v>107</v>
      </c>
      <c r="G52" s="162"/>
      <c r="H52" s="165"/>
      <c r="I52" s="162"/>
      <c r="J52" s="162"/>
      <c r="K52" s="162"/>
      <c r="L52" s="9">
        <f t="shared" si="3"/>
        <v>105</v>
      </c>
      <c r="M52" s="85">
        <v>3.5</v>
      </c>
      <c r="N52" s="31">
        <v>3.2</v>
      </c>
      <c r="O52" s="32">
        <f t="shared" si="4"/>
        <v>96</v>
      </c>
      <c r="P52" s="59" t="str">
        <f t="shared" si="2"/>
        <v>VYHOVUJE</v>
      </c>
      <c r="Q52" s="80"/>
    </row>
    <row r="53" spans="2:17" ht="39" customHeight="1">
      <c r="B53" s="82">
        <v>47</v>
      </c>
      <c r="C53" s="50" t="s">
        <v>108</v>
      </c>
      <c r="D53" s="83">
        <v>20</v>
      </c>
      <c r="E53" s="84" t="s">
        <v>18</v>
      </c>
      <c r="F53" s="50" t="s">
        <v>109</v>
      </c>
      <c r="G53" s="162"/>
      <c r="H53" s="165"/>
      <c r="I53" s="162"/>
      <c r="J53" s="162"/>
      <c r="K53" s="162"/>
      <c r="L53" s="9">
        <f t="shared" si="3"/>
        <v>360</v>
      </c>
      <c r="M53" s="85">
        <v>18</v>
      </c>
      <c r="N53" s="31">
        <v>8.6</v>
      </c>
      <c r="O53" s="32">
        <f t="shared" si="4"/>
        <v>172</v>
      </c>
      <c r="P53" s="59" t="str">
        <f t="shared" si="2"/>
        <v>VYHOVUJE</v>
      </c>
      <c r="Q53" s="80"/>
    </row>
    <row r="54" spans="2:17" ht="39" customHeight="1">
      <c r="B54" s="82">
        <v>48</v>
      </c>
      <c r="C54" s="50" t="s">
        <v>110</v>
      </c>
      <c r="D54" s="83">
        <v>20</v>
      </c>
      <c r="E54" s="84" t="s">
        <v>18</v>
      </c>
      <c r="F54" s="50" t="s">
        <v>111</v>
      </c>
      <c r="G54" s="162"/>
      <c r="H54" s="165"/>
      <c r="I54" s="162"/>
      <c r="J54" s="162"/>
      <c r="K54" s="162"/>
      <c r="L54" s="9">
        <f t="shared" si="3"/>
        <v>140</v>
      </c>
      <c r="M54" s="85">
        <v>7</v>
      </c>
      <c r="N54" s="31">
        <v>2.65</v>
      </c>
      <c r="O54" s="32">
        <f t="shared" si="4"/>
        <v>53</v>
      </c>
      <c r="P54" s="59" t="str">
        <f t="shared" si="2"/>
        <v>VYHOVUJE</v>
      </c>
      <c r="Q54" s="80"/>
    </row>
    <row r="55" spans="2:17" ht="39" customHeight="1">
      <c r="B55" s="82">
        <v>49</v>
      </c>
      <c r="C55" s="50" t="s">
        <v>112</v>
      </c>
      <c r="D55" s="83">
        <v>2</v>
      </c>
      <c r="E55" s="84" t="s">
        <v>18</v>
      </c>
      <c r="F55" s="50" t="s">
        <v>113</v>
      </c>
      <c r="G55" s="162"/>
      <c r="H55" s="165"/>
      <c r="I55" s="162"/>
      <c r="J55" s="162"/>
      <c r="K55" s="162"/>
      <c r="L55" s="9">
        <f t="shared" si="3"/>
        <v>18</v>
      </c>
      <c r="M55" s="85">
        <v>9</v>
      </c>
      <c r="N55" s="31">
        <v>3.5</v>
      </c>
      <c r="O55" s="32">
        <f t="shared" si="4"/>
        <v>7</v>
      </c>
      <c r="P55" s="59" t="str">
        <f t="shared" si="2"/>
        <v>VYHOVUJE</v>
      </c>
      <c r="Q55" s="80"/>
    </row>
    <row r="56" spans="2:17" ht="39" customHeight="1">
      <c r="B56" s="82">
        <v>50</v>
      </c>
      <c r="C56" s="50" t="s">
        <v>114</v>
      </c>
      <c r="D56" s="83">
        <v>30</v>
      </c>
      <c r="E56" s="84" t="s">
        <v>18</v>
      </c>
      <c r="F56" s="50" t="s">
        <v>115</v>
      </c>
      <c r="G56" s="162"/>
      <c r="H56" s="165"/>
      <c r="I56" s="162"/>
      <c r="J56" s="162"/>
      <c r="K56" s="162"/>
      <c r="L56" s="9">
        <f t="shared" si="3"/>
        <v>60</v>
      </c>
      <c r="M56" s="85">
        <v>2</v>
      </c>
      <c r="N56" s="31">
        <v>1</v>
      </c>
      <c r="O56" s="32">
        <f t="shared" si="4"/>
        <v>30</v>
      </c>
      <c r="P56" s="59" t="str">
        <f t="shared" si="2"/>
        <v>VYHOVUJE</v>
      </c>
      <c r="Q56" s="80"/>
    </row>
    <row r="57" spans="2:17" ht="39" customHeight="1">
      <c r="B57" s="82">
        <v>51</v>
      </c>
      <c r="C57" s="50" t="s">
        <v>116</v>
      </c>
      <c r="D57" s="83">
        <v>50</v>
      </c>
      <c r="E57" s="84" t="s">
        <v>18</v>
      </c>
      <c r="F57" s="50" t="s">
        <v>117</v>
      </c>
      <c r="G57" s="162"/>
      <c r="H57" s="165"/>
      <c r="I57" s="162"/>
      <c r="J57" s="162"/>
      <c r="K57" s="162"/>
      <c r="L57" s="9">
        <f t="shared" si="3"/>
        <v>100</v>
      </c>
      <c r="M57" s="85">
        <v>2</v>
      </c>
      <c r="N57" s="31">
        <v>1.06</v>
      </c>
      <c r="O57" s="32">
        <f t="shared" si="4"/>
        <v>53</v>
      </c>
      <c r="P57" s="59" t="str">
        <f t="shared" si="2"/>
        <v>VYHOVUJE</v>
      </c>
      <c r="Q57" s="80"/>
    </row>
    <row r="58" spans="2:17" ht="56.25" customHeight="1">
      <c r="B58" s="82">
        <v>52</v>
      </c>
      <c r="C58" s="50" t="s">
        <v>118</v>
      </c>
      <c r="D58" s="83">
        <v>20</v>
      </c>
      <c r="E58" s="84" t="s">
        <v>18</v>
      </c>
      <c r="F58" s="50" t="s">
        <v>119</v>
      </c>
      <c r="G58" s="162"/>
      <c r="H58" s="165"/>
      <c r="I58" s="162"/>
      <c r="J58" s="162"/>
      <c r="K58" s="162"/>
      <c r="L58" s="9">
        <f t="shared" si="3"/>
        <v>140</v>
      </c>
      <c r="M58" s="85">
        <v>7</v>
      </c>
      <c r="N58" s="31">
        <v>3.9</v>
      </c>
      <c r="O58" s="32">
        <f t="shared" si="4"/>
        <v>78</v>
      </c>
      <c r="P58" s="59" t="str">
        <f t="shared" si="2"/>
        <v>VYHOVUJE</v>
      </c>
      <c r="Q58" s="80"/>
    </row>
    <row r="59" spans="2:17" ht="56.25" customHeight="1">
      <c r="B59" s="82">
        <v>53</v>
      </c>
      <c r="C59" s="50" t="s">
        <v>120</v>
      </c>
      <c r="D59" s="83">
        <v>2</v>
      </c>
      <c r="E59" s="84" t="s">
        <v>18</v>
      </c>
      <c r="F59" s="50" t="s">
        <v>121</v>
      </c>
      <c r="G59" s="162"/>
      <c r="H59" s="165"/>
      <c r="I59" s="162"/>
      <c r="J59" s="162"/>
      <c r="K59" s="162"/>
      <c r="L59" s="9">
        <f t="shared" si="3"/>
        <v>18</v>
      </c>
      <c r="M59" s="85">
        <v>9</v>
      </c>
      <c r="N59" s="31">
        <v>7.15</v>
      </c>
      <c r="O59" s="32">
        <f t="shared" si="4"/>
        <v>14.3</v>
      </c>
      <c r="P59" s="59" t="str">
        <f t="shared" si="2"/>
        <v>VYHOVUJE</v>
      </c>
      <c r="Q59" s="80"/>
    </row>
    <row r="60" spans="2:17" ht="35.25" customHeight="1">
      <c r="B60" s="82">
        <v>54</v>
      </c>
      <c r="C60" s="50" t="s">
        <v>122</v>
      </c>
      <c r="D60" s="83">
        <v>2</v>
      </c>
      <c r="E60" s="84" t="s">
        <v>18</v>
      </c>
      <c r="F60" s="50" t="s">
        <v>123</v>
      </c>
      <c r="G60" s="162"/>
      <c r="H60" s="165"/>
      <c r="I60" s="162"/>
      <c r="J60" s="162"/>
      <c r="K60" s="162"/>
      <c r="L60" s="9">
        <f t="shared" si="3"/>
        <v>60</v>
      </c>
      <c r="M60" s="85">
        <v>30</v>
      </c>
      <c r="N60" s="31">
        <v>15.8</v>
      </c>
      <c r="O60" s="32">
        <f t="shared" si="4"/>
        <v>31.6</v>
      </c>
      <c r="P60" s="59" t="str">
        <f t="shared" si="2"/>
        <v>VYHOVUJE</v>
      </c>
      <c r="Q60" s="80"/>
    </row>
    <row r="61" spans="2:17" ht="35.25" customHeight="1">
      <c r="B61" s="82">
        <v>55</v>
      </c>
      <c r="C61" s="50" t="s">
        <v>124</v>
      </c>
      <c r="D61" s="83">
        <v>1</v>
      </c>
      <c r="E61" s="84" t="s">
        <v>18</v>
      </c>
      <c r="F61" s="50" t="s">
        <v>125</v>
      </c>
      <c r="G61" s="162"/>
      <c r="H61" s="165"/>
      <c r="I61" s="162"/>
      <c r="J61" s="162"/>
      <c r="K61" s="162"/>
      <c r="L61" s="9">
        <f t="shared" si="3"/>
        <v>120</v>
      </c>
      <c r="M61" s="85">
        <v>120</v>
      </c>
      <c r="N61" s="31">
        <v>84.8</v>
      </c>
      <c r="O61" s="32">
        <f t="shared" si="4"/>
        <v>84.8</v>
      </c>
      <c r="P61" s="59" t="str">
        <f t="shared" si="2"/>
        <v>VYHOVUJE</v>
      </c>
      <c r="Q61" s="80"/>
    </row>
    <row r="62" spans="2:17" ht="35.25" customHeight="1">
      <c r="B62" s="82">
        <v>56</v>
      </c>
      <c r="C62" s="50" t="s">
        <v>82</v>
      </c>
      <c r="D62" s="83">
        <v>2</v>
      </c>
      <c r="E62" s="84" t="s">
        <v>18</v>
      </c>
      <c r="F62" s="50" t="s">
        <v>83</v>
      </c>
      <c r="G62" s="162"/>
      <c r="H62" s="165"/>
      <c r="I62" s="162"/>
      <c r="J62" s="162"/>
      <c r="K62" s="162"/>
      <c r="L62" s="9">
        <f t="shared" si="3"/>
        <v>80</v>
      </c>
      <c r="M62" s="85">
        <v>40</v>
      </c>
      <c r="N62" s="31">
        <v>21.4</v>
      </c>
      <c r="O62" s="32">
        <f t="shared" si="4"/>
        <v>42.8</v>
      </c>
      <c r="P62" s="59" t="str">
        <f t="shared" si="2"/>
        <v>VYHOVUJE</v>
      </c>
      <c r="Q62" s="80"/>
    </row>
    <row r="63" spans="2:17" ht="35.25" customHeight="1">
      <c r="B63" s="82">
        <v>57</v>
      </c>
      <c r="C63" s="50" t="s">
        <v>126</v>
      </c>
      <c r="D63" s="83">
        <v>2</v>
      </c>
      <c r="E63" s="84" t="s">
        <v>18</v>
      </c>
      <c r="F63" s="50" t="s">
        <v>127</v>
      </c>
      <c r="G63" s="162"/>
      <c r="H63" s="165"/>
      <c r="I63" s="162"/>
      <c r="J63" s="162"/>
      <c r="K63" s="162"/>
      <c r="L63" s="9">
        <f t="shared" si="3"/>
        <v>54</v>
      </c>
      <c r="M63" s="85">
        <v>27</v>
      </c>
      <c r="N63" s="31">
        <v>14.05</v>
      </c>
      <c r="O63" s="32">
        <f t="shared" si="4"/>
        <v>28.1</v>
      </c>
      <c r="P63" s="59" t="str">
        <f t="shared" si="2"/>
        <v>VYHOVUJE</v>
      </c>
      <c r="Q63" s="80"/>
    </row>
    <row r="64" spans="2:17" ht="35.25" customHeight="1">
      <c r="B64" s="82">
        <v>58</v>
      </c>
      <c r="C64" s="50" t="s">
        <v>128</v>
      </c>
      <c r="D64" s="83">
        <v>5</v>
      </c>
      <c r="E64" s="84" t="s">
        <v>15</v>
      </c>
      <c r="F64" s="50" t="s">
        <v>129</v>
      </c>
      <c r="G64" s="162"/>
      <c r="H64" s="165"/>
      <c r="I64" s="162"/>
      <c r="J64" s="162"/>
      <c r="K64" s="162"/>
      <c r="L64" s="9">
        <f t="shared" si="3"/>
        <v>1100</v>
      </c>
      <c r="M64" s="85">
        <v>220</v>
      </c>
      <c r="N64" s="31">
        <v>220</v>
      </c>
      <c r="O64" s="32">
        <f t="shared" si="4"/>
        <v>1100</v>
      </c>
      <c r="P64" s="59" t="str">
        <f t="shared" si="2"/>
        <v>VYHOVUJE</v>
      </c>
      <c r="Q64" s="80"/>
    </row>
    <row r="65" spans="2:17" ht="35.25" customHeight="1">
      <c r="B65" s="82">
        <v>59</v>
      </c>
      <c r="C65" s="50" t="s">
        <v>130</v>
      </c>
      <c r="D65" s="83">
        <v>2</v>
      </c>
      <c r="E65" s="84" t="s">
        <v>18</v>
      </c>
      <c r="F65" s="50" t="s">
        <v>131</v>
      </c>
      <c r="G65" s="162"/>
      <c r="H65" s="165"/>
      <c r="I65" s="162"/>
      <c r="J65" s="162"/>
      <c r="K65" s="162"/>
      <c r="L65" s="9">
        <f t="shared" si="3"/>
        <v>200</v>
      </c>
      <c r="M65" s="85">
        <v>100</v>
      </c>
      <c r="N65" s="31">
        <v>80.25</v>
      </c>
      <c r="O65" s="32">
        <f t="shared" si="4"/>
        <v>160.5</v>
      </c>
      <c r="P65" s="59" t="str">
        <f t="shared" si="2"/>
        <v>VYHOVUJE</v>
      </c>
      <c r="Q65" s="80"/>
    </row>
    <row r="66" spans="2:17" ht="35.25" customHeight="1">
      <c r="B66" s="82">
        <v>60</v>
      </c>
      <c r="C66" s="50" t="s">
        <v>132</v>
      </c>
      <c r="D66" s="83">
        <v>4</v>
      </c>
      <c r="E66" s="84" t="s">
        <v>18</v>
      </c>
      <c r="F66" s="50" t="s">
        <v>133</v>
      </c>
      <c r="G66" s="162"/>
      <c r="H66" s="165"/>
      <c r="I66" s="162"/>
      <c r="J66" s="162"/>
      <c r="K66" s="162"/>
      <c r="L66" s="9">
        <f t="shared" si="3"/>
        <v>220</v>
      </c>
      <c r="M66" s="85">
        <v>55</v>
      </c>
      <c r="N66" s="31">
        <v>21</v>
      </c>
      <c r="O66" s="32">
        <f t="shared" si="4"/>
        <v>84</v>
      </c>
      <c r="P66" s="59" t="str">
        <f t="shared" si="2"/>
        <v>VYHOVUJE</v>
      </c>
      <c r="Q66" s="80"/>
    </row>
    <row r="67" spans="2:17" ht="35.25" customHeight="1">
      <c r="B67" s="82">
        <v>61</v>
      </c>
      <c r="C67" s="50" t="s">
        <v>134</v>
      </c>
      <c r="D67" s="83">
        <v>5</v>
      </c>
      <c r="E67" s="84" t="s">
        <v>15</v>
      </c>
      <c r="F67" s="50" t="s">
        <v>135</v>
      </c>
      <c r="G67" s="162"/>
      <c r="H67" s="165"/>
      <c r="I67" s="162"/>
      <c r="J67" s="162"/>
      <c r="K67" s="162"/>
      <c r="L67" s="9">
        <f t="shared" si="3"/>
        <v>100</v>
      </c>
      <c r="M67" s="85">
        <v>20</v>
      </c>
      <c r="N67" s="31">
        <v>12.15</v>
      </c>
      <c r="O67" s="32">
        <f t="shared" si="4"/>
        <v>60.75</v>
      </c>
      <c r="P67" s="59" t="str">
        <f t="shared" si="2"/>
        <v>VYHOVUJE</v>
      </c>
      <c r="Q67" s="80"/>
    </row>
    <row r="68" spans="2:17" ht="35.25" customHeight="1">
      <c r="B68" s="82">
        <v>62</v>
      </c>
      <c r="C68" s="50" t="s">
        <v>136</v>
      </c>
      <c r="D68" s="83">
        <v>5</v>
      </c>
      <c r="E68" s="84" t="s">
        <v>15</v>
      </c>
      <c r="F68" s="50" t="s">
        <v>137</v>
      </c>
      <c r="G68" s="162"/>
      <c r="H68" s="165"/>
      <c r="I68" s="162"/>
      <c r="J68" s="162"/>
      <c r="K68" s="162"/>
      <c r="L68" s="9">
        <f t="shared" si="3"/>
        <v>30</v>
      </c>
      <c r="M68" s="85">
        <v>6</v>
      </c>
      <c r="N68" s="31">
        <v>4.4</v>
      </c>
      <c r="O68" s="32">
        <f t="shared" si="4"/>
        <v>22</v>
      </c>
      <c r="P68" s="59" t="str">
        <f t="shared" si="2"/>
        <v>VYHOVUJE</v>
      </c>
      <c r="Q68" s="80"/>
    </row>
    <row r="69" spans="2:17" ht="35.25" customHeight="1">
      <c r="B69" s="82">
        <v>63</v>
      </c>
      <c r="C69" s="50" t="s">
        <v>138</v>
      </c>
      <c r="D69" s="83">
        <v>5</v>
      </c>
      <c r="E69" s="84" t="s">
        <v>15</v>
      </c>
      <c r="F69" s="50" t="s">
        <v>139</v>
      </c>
      <c r="G69" s="162"/>
      <c r="H69" s="165"/>
      <c r="I69" s="162"/>
      <c r="J69" s="162"/>
      <c r="K69" s="162"/>
      <c r="L69" s="9">
        <f t="shared" si="3"/>
        <v>80</v>
      </c>
      <c r="M69" s="85">
        <v>16</v>
      </c>
      <c r="N69" s="31">
        <v>9.5</v>
      </c>
      <c r="O69" s="32">
        <f t="shared" si="4"/>
        <v>47.5</v>
      </c>
      <c r="P69" s="59" t="str">
        <f t="shared" si="2"/>
        <v>VYHOVUJE</v>
      </c>
      <c r="Q69" s="80"/>
    </row>
    <row r="70" spans="2:17" ht="35.25" customHeight="1">
      <c r="B70" s="82">
        <v>64</v>
      </c>
      <c r="C70" s="50" t="s">
        <v>140</v>
      </c>
      <c r="D70" s="83">
        <v>5</v>
      </c>
      <c r="E70" s="84" t="s">
        <v>15</v>
      </c>
      <c r="F70" s="50" t="s">
        <v>141</v>
      </c>
      <c r="G70" s="162"/>
      <c r="H70" s="165"/>
      <c r="I70" s="162"/>
      <c r="J70" s="162"/>
      <c r="K70" s="162"/>
      <c r="L70" s="9">
        <f t="shared" si="3"/>
        <v>95</v>
      </c>
      <c r="M70" s="85">
        <v>19</v>
      </c>
      <c r="N70" s="31">
        <v>11.8</v>
      </c>
      <c r="O70" s="32">
        <f t="shared" si="4"/>
        <v>59</v>
      </c>
      <c r="P70" s="59" t="str">
        <f t="shared" si="2"/>
        <v>VYHOVUJE</v>
      </c>
      <c r="Q70" s="80"/>
    </row>
    <row r="71" spans="2:17" ht="35.25" customHeight="1">
      <c r="B71" s="82">
        <v>65</v>
      </c>
      <c r="C71" s="50" t="s">
        <v>142</v>
      </c>
      <c r="D71" s="83">
        <v>2</v>
      </c>
      <c r="E71" s="84" t="s">
        <v>15</v>
      </c>
      <c r="F71" s="50" t="s">
        <v>143</v>
      </c>
      <c r="G71" s="162"/>
      <c r="H71" s="165"/>
      <c r="I71" s="162"/>
      <c r="J71" s="162"/>
      <c r="K71" s="162"/>
      <c r="L71" s="9">
        <f aca="true" t="shared" si="5" ref="L71:L102">D71*M71</f>
        <v>38</v>
      </c>
      <c r="M71" s="85">
        <v>19</v>
      </c>
      <c r="N71" s="31">
        <v>17.75</v>
      </c>
      <c r="O71" s="32">
        <f aca="true" t="shared" si="6" ref="O71:O102">D71*N71</f>
        <v>35.5</v>
      </c>
      <c r="P71" s="59" t="str">
        <f aca="true" t="shared" si="7" ref="P71:P134">IF(ISNUMBER(N71),IF(N71&gt;M71,"NEVYHOVUJE","VYHOVUJE")," ")</f>
        <v>VYHOVUJE</v>
      </c>
      <c r="Q71" s="80"/>
    </row>
    <row r="72" spans="2:17" ht="35.25" customHeight="1">
      <c r="B72" s="82">
        <v>66</v>
      </c>
      <c r="C72" s="50" t="s">
        <v>144</v>
      </c>
      <c r="D72" s="83">
        <v>2</v>
      </c>
      <c r="E72" s="84" t="s">
        <v>18</v>
      </c>
      <c r="F72" s="50" t="s">
        <v>145</v>
      </c>
      <c r="G72" s="162"/>
      <c r="H72" s="165"/>
      <c r="I72" s="162"/>
      <c r="J72" s="162"/>
      <c r="K72" s="162"/>
      <c r="L72" s="9">
        <f t="shared" si="5"/>
        <v>54</v>
      </c>
      <c r="M72" s="85">
        <v>27</v>
      </c>
      <c r="N72" s="31">
        <v>25.25</v>
      </c>
      <c r="O72" s="32">
        <f t="shared" si="6"/>
        <v>50.5</v>
      </c>
      <c r="P72" s="59" t="str">
        <f t="shared" si="7"/>
        <v>VYHOVUJE</v>
      </c>
      <c r="Q72" s="80"/>
    </row>
    <row r="73" spans="2:17" ht="35.25" customHeight="1">
      <c r="B73" s="82">
        <v>67</v>
      </c>
      <c r="C73" s="50" t="s">
        <v>146</v>
      </c>
      <c r="D73" s="83">
        <v>2</v>
      </c>
      <c r="E73" s="84" t="s">
        <v>18</v>
      </c>
      <c r="F73" s="50" t="s">
        <v>147</v>
      </c>
      <c r="G73" s="162"/>
      <c r="H73" s="165"/>
      <c r="I73" s="162"/>
      <c r="J73" s="162"/>
      <c r="K73" s="162"/>
      <c r="L73" s="9">
        <f t="shared" si="5"/>
        <v>16</v>
      </c>
      <c r="M73" s="85">
        <v>8</v>
      </c>
      <c r="N73" s="31">
        <v>8</v>
      </c>
      <c r="O73" s="32">
        <f t="shared" si="6"/>
        <v>16</v>
      </c>
      <c r="P73" s="59" t="str">
        <f t="shared" si="7"/>
        <v>VYHOVUJE</v>
      </c>
      <c r="Q73" s="80"/>
    </row>
    <row r="74" spans="2:17" ht="35.25" customHeight="1">
      <c r="B74" s="82">
        <v>68</v>
      </c>
      <c r="C74" s="52" t="s">
        <v>148</v>
      </c>
      <c r="D74" s="83">
        <v>2</v>
      </c>
      <c r="E74" s="84" t="s">
        <v>18</v>
      </c>
      <c r="F74" s="50" t="s">
        <v>149</v>
      </c>
      <c r="G74" s="162"/>
      <c r="H74" s="165"/>
      <c r="I74" s="162"/>
      <c r="J74" s="162"/>
      <c r="K74" s="162"/>
      <c r="L74" s="9">
        <f t="shared" si="5"/>
        <v>44</v>
      </c>
      <c r="M74" s="85">
        <v>22</v>
      </c>
      <c r="N74" s="31">
        <v>20.5</v>
      </c>
      <c r="O74" s="32">
        <f t="shared" si="6"/>
        <v>41</v>
      </c>
      <c r="P74" s="59" t="str">
        <f t="shared" si="7"/>
        <v>VYHOVUJE</v>
      </c>
      <c r="Q74" s="80"/>
    </row>
    <row r="75" spans="1:17" ht="35.25" customHeight="1" thickBot="1">
      <c r="A75" s="87"/>
      <c r="B75" s="88">
        <v>69</v>
      </c>
      <c r="C75" s="102" t="s">
        <v>150</v>
      </c>
      <c r="D75" s="90">
        <v>10</v>
      </c>
      <c r="E75" s="91" t="s">
        <v>18</v>
      </c>
      <c r="F75" s="102" t="s">
        <v>151</v>
      </c>
      <c r="G75" s="163"/>
      <c r="H75" s="166"/>
      <c r="I75" s="163"/>
      <c r="J75" s="163"/>
      <c r="K75" s="163"/>
      <c r="L75" s="11">
        <f t="shared" si="5"/>
        <v>800</v>
      </c>
      <c r="M75" s="12">
        <v>80</v>
      </c>
      <c r="N75" s="35">
        <v>21</v>
      </c>
      <c r="O75" s="36">
        <f t="shared" si="6"/>
        <v>210</v>
      </c>
      <c r="P75" s="46" t="str">
        <f t="shared" si="7"/>
        <v>VYHOVUJE</v>
      </c>
      <c r="Q75" s="80"/>
    </row>
    <row r="76" spans="1:17" ht="42.75" customHeight="1" thickTop="1">
      <c r="A76" s="86" t="s">
        <v>187</v>
      </c>
      <c r="B76" s="76">
        <v>70</v>
      </c>
      <c r="C76" s="58" t="s">
        <v>14</v>
      </c>
      <c r="D76" s="77">
        <v>5</v>
      </c>
      <c r="E76" s="78" t="s">
        <v>15</v>
      </c>
      <c r="F76" s="58" t="s">
        <v>16</v>
      </c>
      <c r="G76" s="161" t="s">
        <v>269</v>
      </c>
      <c r="H76" s="164"/>
      <c r="I76" s="161"/>
      <c r="J76" s="161" t="s">
        <v>186</v>
      </c>
      <c r="K76" s="161" t="s">
        <v>185</v>
      </c>
      <c r="L76" s="8">
        <f t="shared" si="5"/>
        <v>300</v>
      </c>
      <c r="M76" s="79">
        <v>60</v>
      </c>
      <c r="N76" s="29">
        <v>42.7</v>
      </c>
      <c r="O76" s="30">
        <f t="shared" si="6"/>
        <v>213.5</v>
      </c>
      <c r="P76" s="47" t="str">
        <f t="shared" si="7"/>
        <v>VYHOVUJE</v>
      </c>
      <c r="Q76" s="80"/>
    </row>
    <row r="77" spans="2:17" ht="42.75" customHeight="1">
      <c r="B77" s="82">
        <v>71</v>
      </c>
      <c r="C77" s="50" t="s">
        <v>155</v>
      </c>
      <c r="D77" s="83">
        <v>3</v>
      </c>
      <c r="E77" s="84" t="s">
        <v>15</v>
      </c>
      <c r="F77" s="50" t="s">
        <v>156</v>
      </c>
      <c r="G77" s="162"/>
      <c r="H77" s="165"/>
      <c r="I77" s="162"/>
      <c r="J77" s="162"/>
      <c r="K77" s="162"/>
      <c r="L77" s="9">
        <f t="shared" si="5"/>
        <v>111</v>
      </c>
      <c r="M77" s="85">
        <v>37</v>
      </c>
      <c r="N77" s="31">
        <v>35.2</v>
      </c>
      <c r="O77" s="32">
        <f t="shared" si="6"/>
        <v>105.60000000000001</v>
      </c>
      <c r="P77" s="59" t="str">
        <f t="shared" si="7"/>
        <v>VYHOVUJE</v>
      </c>
      <c r="Q77" s="80"/>
    </row>
    <row r="78" spans="2:17" ht="42.75" customHeight="1">
      <c r="B78" s="82">
        <v>72</v>
      </c>
      <c r="C78" s="50" t="s">
        <v>157</v>
      </c>
      <c r="D78" s="83">
        <v>1</v>
      </c>
      <c r="E78" s="84" t="s">
        <v>15</v>
      </c>
      <c r="F78" s="50" t="s">
        <v>156</v>
      </c>
      <c r="G78" s="162"/>
      <c r="H78" s="165"/>
      <c r="I78" s="162"/>
      <c r="J78" s="162"/>
      <c r="K78" s="162"/>
      <c r="L78" s="9">
        <f t="shared" si="5"/>
        <v>37</v>
      </c>
      <c r="M78" s="85">
        <v>37</v>
      </c>
      <c r="N78" s="31">
        <v>32.9</v>
      </c>
      <c r="O78" s="32">
        <f t="shared" si="6"/>
        <v>32.9</v>
      </c>
      <c r="P78" s="59" t="str">
        <f t="shared" si="7"/>
        <v>VYHOVUJE</v>
      </c>
      <c r="Q78" s="80"/>
    </row>
    <row r="79" spans="2:17" ht="42.75" customHeight="1">
      <c r="B79" s="82">
        <v>73</v>
      </c>
      <c r="C79" s="50" t="s">
        <v>158</v>
      </c>
      <c r="D79" s="83">
        <v>5</v>
      </c>
      <c r="E79" s="84" t="s">
        <v>15</v>
      </c>
      <c r="F79" s="50" t="s">
        <v>159</v>
      </c>
      <c r="G79" s="162"/>
      <c r="H79" s="165"/>
      <c r="I79" s="162"/>
      <c r="J79" s="162"/>
      <c r="K79" s="162"/>
      <c r="L79" s="9">
        <f t="shared" si="5"/>
        <v>125</v>
      </c>
      <c r="M79" s="85">
        <v>25</v>
      </c>
      <c r="N79" s="31">
        <v>12.15</v>
      </c>
      <c r="O79" s="32">
        <f t="shared" si="6"/>
        <v>60.75</v>
      </c>
      <c r="P79" s="59" t="str">
        <f t="shared" si="7"/>
        <v>VYHOVUJE</v>
      </c>
      <c r="Q79" s="80"/>
    </row>
    <row r="80" spans="2:17" ht="42.75" customHeight="1">
      <c r="B80" s="82">
        <v>74</v>
      </c>
      <c r="C80" s="50" t="s">
        <v>160</v>
      </c>
      <c r="D80" s="83">
        <v>5</v>
      </c>
      <c r="E80" s="84" t="s">
        <v>18</v>
      </c>
      <c r="F80" s="50" t="s">
        <v>161</v>
      </c>
      <c r="G80" s="162"/>
      <c r="H80" s="165"/>
      <c r="I80" s="162"/>
      <c r="J80" s="162"/>
      <c r="K80" s="162"/>
      <c r="L80" s="9">
        <f t="shared" si="5"/>
        <v>65</v>
      </c>
      <c r="M80" s="85">
        <v>13</v>
      </c>
      <c r="N80" s="31">
        <v>6.95</v>
      </c>
      <c r="O80" s="32">
        <f t="shared" si="6"/>
        <v>34.75</v>
      </c>
      <c r="P80" s="59" t="str">
        <f t="shared" si="7"/>
        <v>VYHOVUJE</v>
      </c>
      <c r="Q80" s="80"/>
    </row>
    <row r="81" spans="2:17" ht="42.75" customHeight="1">
      <c r="B81" s="82">
        <v>75</v>
      </c>
      <c r="C81" s="50" t="s">
        <v>162</v>
      </c>
      <c r="D81" s="83">
        <v>10</v>
      </c>
      <c r="E81" s="84" t="s">
        <v>18</v>
      </c>
      <c r="F81" s="50" t="s">
        <v>161</v>
      </c>
      <c r="G81" s="162"/>
      <c r="H81" s="165"/>
      <c r="I81" s="162"/>
      <c r="J81" s="162"/>
      <c r="K81" s="162"/>
      <c r="L81" s="9">
        <f t="shared" si="5"/>
        <v>130</v>
      </c>
      <c r="M81" s="85">
        <v>13</v>
      </c>
      <c r="N81" s="31">
        <v>6.95</v>
      </c>
      <c r="O81" s="32">
        <f t="shared" si="6"/>
        <v>69.5</v>
      </c>
      <c r="P81" s="59" t="str">
        <f t="shared" si="7"/>
        <v>VYHOVUJE</v>
      </c>
      <c r="Q81" s="80"/>
    </row>
    <row r="82" spans="2:17" ht="42.75" customHeight="1">
      <c r="B82" s="82">
        <v>76</v>
      </c>
      <c r="C82" s="50" t="s">
        <v>163</v>
      </c>
      <c r="D82" s="83">
        <v>5</v>
      </c>
      <c r="E82" s="84" t="s">
        <v>18</v>
      </c>
      <c r="F82" s="50" t="s">
        <v>161</v>
      </c>
      <c r="G82" s="162"/>
      <c r="H82" s="165"/>
      <c r="I82" s="162"/>
      <c r="J82" s="162"/>
      <c r="K82" s="162"/>
      <c r="L82" s="9">
        <f t="shared" si="5"/>
        <v>65</v>
      </c>
      <c r="M82" s="85">
        <v>13</v>
      </c>
      <c r="N82" s="31">
        <v>6.95</v>
      </c>
      <c r="O82" s="32">
        <f t="shared" si="6"/>
        <v>34.75</v>
      </c>
      <c r="P82" s="59" t="str">
        <f t="shared" si="7"/>
        <v>VYHOVUJE</v>
      </c>
      <c r="Q82" s="80"/>
    </row>
    <row r="83" spans="2:17" ht="27" customHeight="1">
      <c r="B83" s="82">
        <v>77</v>
      </c>
      <c r="C83" s="50" t="s">
        <v>164</v>
      </c>
      <c r="D83" s="83">
        <v>30</v>
      </c>
      <c r="E83" s="84" t="s">
        <v>18</v>
      </c>
      <c r="F83" s="50" t="s">
        <v>165</v>
      </c>
      <c r="G83" s="162"/>
      <c r="H83" s="165"/>
      <c r="I83" s="162"/>
      <c r="J83" s="162"/>
      <c r="K83" s="162"/>
      <c r="L83" s="9">
        <f t="shared" si="5"/>
        <v>390</v>
      </c>
      <c r="M83" s="85">
        <v>13</v>
      </c>
      <c r="N83" s="31">
        <v>11.7</v>
      </c>
      <c r="O83" s="32">
        <f t="shared" si="6"/>
        <v>351</v>
      </c>
      <c r="P83" s="59" t="str">
        <f t="shared" si="7"/>
        <v>VYHOVUJE</v>
      </c>
      <c r="Q83" s="80"/>
    </row>
    <row r="84" spans="2:17" ht="90.75" customHeight="1">
      <c r="B84" s="82">
        <v>78</v>
      </c>
      <c r="C84" s="50" t="s">
        <v>96</v>
      </c>
      <c r="D84" s="83">
        <v>30</v>
      </c>
      <c r="E84" s="84" t="s">
        <v>15</v>
      </c>
      <c r="F84" s="50" t="s">
        <v>97</v>
      </c>
      <c r="G84" s="162"/>
      <c r="H84" s="165"/>
      <c r="I84" s="162"/>
      <c r="J84" s="162"/>
      <c r="K84" s="162"/>
      <c r="L84" s="9">
        <f t="shared" si="5"/>
        <v>2550</v>
      </c>
      <c r="M84" s="85">
        <v>85</v>
      </c>
      <c r="N84" s="31">
        <v>64.3</v>
      </c>
      <c r="O84" s="32">
        <f t="shared" si="6"/>
        <v>1929</v>
      </c>
      <c r="P84" s="59" t="str">
        <f t="shared" si="7"/>
        <v>VYHOVUJE</v>
      </c>
      <c r="Q84" s="80"/>
    </row>
    <row r="85" spans="2:17" ht="45" customHeight="1">
      <c r="B85" s="82">
        <v>79</v>
      </c>
      <c r="C85" s="51" t="s">
        <v>106</v>
      </c>
      <c r="D85" s="83">
        <v>50</v>
      </c>
      <c r="E85" s="84" t="s">
        <v>18</v>
      </c>
      <c r="F85" s="51" t="s">
        <v>107</v>
      </c>
      <c r="G85" s="162"/>
      <c r="H85" s="165"/>
      <c r="I85" s="162"/>
      <c r="J85" s="162"/>
      <c r="K85" s="162"/>
      <c r="L85" s="9">
        <f t="shared" si="5"/>
        <v>175</v>
      </c>
      <c r="M85" s="85">
        <v>3.5</v>
      </c>
      <c r="N85" s="31">
        <v>3.2</v>
      </c>
      <c r="O85" s="32">
        <f t="shared" si="6"/>
        <v>160</v>
      </c>
      <c r="P85" s="59" t="str">
        <f t="shared" si="7"/>
        <v>VYHOVUJE</v>
      </c>
      <c r="Q85" s="80"/>
    </row>
    <row r="86" spans="2:17" ht="45" customHeight="1">
      <c r="B86" s="82">
        <v>80</v>
      </c>
      <c r="C86" s="50" t="s">
        <v>166</v>
      </c>
      <c r="D86" s="83">
        <v>1</v>
      </c>
      <c r="E86" s="84" t="s">
        <v>18</v>
      </c>
      <c r="F86" s="50" t="s">
        <v>167</v>
      </c>
      <c r="G86" s="162"/>
      <c r="H86" s="165"/>
      <c r="I86" s="162"/>
      <c r="J86" s="162"/>
      <c r="K86" s="162"/>
      <c r="L86" s="9">
        <f t="shared" si="5"/>
        <v>20</v>
      </c>
      <c r="M86" s="85">
        <v>20</v>
      </c>
      <c r="N86" s="31">
        <v>17</v>
      </c>
      <c r="O86" s="32">
        <f t="shared" si="6"/>
        <v>17</v>
      </c>
      <c r="P86" s="59" t="str">
        <f t="shared" si="7"/>
        <v>VYHOVUJE</v>
      </c>
      <c r="Q86" s="80"/>
    </row>
    <row r="87" spans="2:17" ht="45" customHeight="1">
      <c r="B87" s="82">
        <v>81</v>
      </c>
      <c r="C87" s="50" t="s">
        <v>108</v>
      </c>
      <c r="D87" s="83">
        <v>2</v>
      </c>
      <c r="E87" s="84" t="s">
        <v>18</v>
      </c>
      <c r="F87" s="50" t="s">
        <v>109</v>
      </c>
      <c r="G87" s="162"/>
      <c r="H87" s="165"/>
      <c r="I87" s="162"/>
      <c r="J87" s="162"/>
      <c r="K87" s="162"/>
      <c r="L87" s="9">
        <f t="shared" si="5"/>
        <v>36</v>
      </c>
      <c r="M87" s="85">
        <v>18</v>
      </c>
      <c r="N87" s="31">
        <v>8.6</v>
      </c>
      <c r="O87" s="32">
        <f t="shared" si="6"/>
        <v>17.2</v>
      </c>
      <c r="P87" s="59" t="str">
        <f t="shared" si="7"/>
        <v>VYHOVUJE</v>
      </c>
      <c r="Q87" s="80"/>
    </row>
    <row r="88" spans="2:17" ht="45" customHeight="1">
      <c r="B88" s="82">
        <v>82</v>
      </c>
      <c r="C88" s="50" t="s">
        <v>168</v>
      </c>
      <c r="D88" s="83">
        <v>2</v>
      </c>
      <c r="E88" s="84" t="s">
        <v>18</v>
      </c>
      <c r="F88" s="50" t="s">
        <v>169</v>
      </c>
      <c r="G88" s="162"/>
      <c r="H88" s="165"/>
      <c r="I88" s="162"/>
      <c r="J88" s="162"/>
      <c r="K88" s="162"/>
      <c r="L88" s="9">
        <f t="shared" si="5"/>
        <v>48</v>
      </c>
      <c r="M88" s="85">
        <v>24</v>
      </c>
      <c r="N88" s="31">
        <v>17.25</v>
      </c>
      <c r="O88" s="32">
        <f t="shared" si="6"/>
        <v>34.5</v>
      </c>
      <c r="P88" s="59" t="str">
        <f t="shared" si="7"/>
        <v>VYHOVUJE</v>
      </c>
      <c r="Q88" s="80"/>
    </row>
    <row r="89" spans="2:17" ht="84.75" customHeight="1">
      <c r="B89" s="82">
        <v>83</v>
      </c>
      <c r="C89" s="50" t="s">
        <v>283</v>
      </c>
      <c r="D89" s="83">
        <v>1</v>
      </c>
      <c r="E89" s="84" t="s">
        <v>18</v>
      </c>
      <c r="F89" s="50" t="s">
        <v>170</v>
      </c>
      <c r="G89" s="162"/>
      <c r="H89" s="165"/>
      <c r="I89" s="162"/>
      <c r="J89" s="162"/>
      <c r="K89" s="162"/>
      <c r="L89" s="9">
        <f t="shared" si="5"/>
        <v>32</v>
      </c>
      <c r="M89" s="85">
        <v>32</v>
      </c>
      <c r="N89" s="31">
        <v>32</v>
      </c>
      <c r="O89" s="32">
        <f t="shared" si="6"/>
        <v>32</v>
      </c>
      <c r="P89" s="59" t="str">
        <f t="shared" si="7"/>
        <v>VYHOVUJE</v>
      </c>
      <c r="Q89" s="80"/>
    </row>
    <row r="90" spans="2:17" ht="54.75" customHeight="1">
      <c r="B90" s="82">
        <v>84</v>
      </c>
      <c r="C90" s="50" t="s">
        <v>171</v>
      </c>
      <c r="D90" s="83">
        <v>30</v>
      </c>
      <c r="E90" s="84" t="s">
        <v>18</v>
      </c>
      <c r="F90" s="50" t="s">
        <v>172</v>
      </c>
      <c r="G90" s="162"/>
      <c r="H90" s="165"/>
      <c r="I90" s="162"/>
      <c r="J90" s="162"/>
      <c r="K90" s="162"/>
      <c r="L90" s="9">
        <f t="shared" si="5"/>
        <v>240</v>
      </c>
      <c r="M90" s="85">
        <v>8</v>
      </c>
      <c r="N90" s="31">
        <v>3.9</v>
      </c>
      <c r="O90" s="32">
        <f t="shared" si="6"/>
        <v>117</v>
      </c>
      <c r="P90" s="59" t="str">
        <f t="shared" si="7"/>
        <v>VYHOVUJE</v>
      </c>
      <c r="Q90" s="80"/>
    </row>
    <row r="91" spans="2:17" ht="54.75" customHeight="1">
      <c r="B91" s="82">
        <v>85</v>
      </c>
      <c r="C91" s="50" t="s">
        <v>173</v>
      </c>
      <c r="D91" s="83">
        <v>5</v>
      </c>
      <c r="E91" s="84" t="s">
        <v>174</v>
      </c>
      <c r="F91" s="50" t="s">
        <v>175</v>
      </c>
      <c r="G91" s="162"/>
      <c r="H91" s="165"/>
      <c r="I91" s="162"/>
      <c r="J91" s="162"/>
      <c r="K91" s="162"/>
      <c r="L91" s="9">
        <f t="shared" si="5"/>
        <v>190</v>
      </c>
      <c r="M91" s="85">
        <v>38</v>
      </c>
      <c r="N91" s="31">
        <v>26.7</v>
      </c>
      <c r="O91" s="32">
        <f t="shared" si="6"/>
        <v>133.5</v>
      </c>
      <c r="P91" s="59" t="str">
        <f t="shared" si="7"/>
        <v>VYHOVUJE</v>
      </c>
      <c r="Q91" s="80"/>
    </row>
    <row r="92" spans="2:17" ht="54.75" customHeight="1">
      <c r="B92" s="82">
        <v>86</v>
      </c>
      <c r="C92" s="50" t="s">
        <v>176</v>
      </c>
      <c r="D92" s="83">
        <v>5</v>
      </c>
      <c r="E92" s="84" t="s">
        <v>174</v>
      </c>
      <c r="F92" s="50" t="s">
        <v>177</v>
      </c>
      <c r="G92" s="162"/>
      <c r="H92" s="165"/>
      <c r="I92" s="162"/>
      <c r="J92" s="162"/>
      <c r="K92" s="162"/>
      <c r="L92" s="9">
        <f t="shared" si="5"/>
        <v>230</v>
      </c>
      <c r="M92" s="85">
        <v>46</v>
      </c>
      <c r="N92" s="31">
        <v>42.85</v>
      </c>
      <c r="O92" s="32">
        <f t="shared" si="6"/>
        <v>214.25</v>
      </c>
      <c r="P92" s="59" t="str">
        <f t="shared" si="7"/>
        <v>VYHOVUJE</v>
      </c>
      <c r="Q92" s="80"/>
    </row>
    <row r="93" spans="2:17" ht="54.75" customHeight="1">
      <c r="B93" s="82">
        <v>87</v>
      </c>
      <c r="C93" s="50" t="s">
        <v>128</v>
      </c>
      <c r="D93" s="83">
        <v>1</v>
      </c>
      <c r="E93" s="84" t="s">
        <v>15</v>
      </c>
      <c r="F93" s="50" t="s">
        <v>129</v>
      </c>
      <c r="G93" s="162"/>
      <c r="H93" s="165"/>
      <c r="I93" s="162"/>
      <c r="J93" s="162"/>
      <c r="K93" s="162"/>
      <c r="L93" s="9">
        <f t="shared" si="5"/>
        <v>220</v>
      </c>
      <c r="M93" s="85">
        <v>220</v>
      </c>
      <c r="N93" s="31">
        <v>220</v>
      </c>
      <c r="O93" s="32">
        <f t="shared" si="6"/>
        <v>220</v>
      </c>
      <c r="P93" s="59" t="str">
        <f t="shared" si="7"/>
        <v>VYHOVUJE</v>
      </c>
      <c r="Q93" s="80"/>
    </row>
    <row r="94" spans="2:17" ht="75.75" customHeight="1">
      <c r="B94" s="82">
        <v>88</v>
      </c>
      <c r="C94" s="50" t="s">
        <v>178</v>
      </c>
      <c r="D94" s="83">
        <v>1</v>
      </c>
      <c r="E94" s="84" t="s">
        <v>15</v>
      </c>
      <c r="F94" s="50" t="s">
        <v>179</v>
      </c>
      <c r="G94" s="162"/>
      <c r="H94" s="165"/>
      <c r="I94" s="162"/>
      <c r="J94" s="162"/>
      <c r="K94" s="162"/>
      <c r="L94" s="9">
        <f t="shared" si="5"/>
        <v>70</v>
      </c>
      <c r="M94" s="85">
        <v>70</v>
      </c>
      <c r="N94" s="31">
        <v>42.95</v>
      </c>
      <c r="O94" s="32">
        <f t="shared" si="6"/>
        <v>42.95</v>
      </c>
      <c r="P94" s="59" t="str">
        <f t="shared" si="7"/>
        <v>VYHOVUJE</v>
      </c>
      <c r="Q94" s="80"/>
    </row>
    <row r="95" spans="2:17" s="86" customFormat="1" ht="37.5" customHeight="1">
      <c r="B95" s="82">
        <v>89</v>
      </c>
      <c r="C95" s="50" t="s">
        <v>136</v>
      </c>
      <c r="D95" s="83">
        <v>2</v>
      </c>
      <c r="E95" s="84" t="s">
        <v>15</v>
      </c>
      <c r="F95" s="50" t="s">
        <v>137</v>
      </c>
      <c r="G95" s="162"/>
      <c r="H95" s="165"/>
      <c r="I95" s="162"/>
      <c r="J95" s="162"/>
      <c r="K95" s="162"/>
      <c r="L95" s="54">
        <f t="shared" si="5"/>
        <v>12</v>
      </c>
      <c r="M95" s="85">
        <v>6</v>
      </c>
      <c r="N95" s="31">
        <v>4.4</v>
      </c>
      <c r="O95" s="32">
        <f t="shared" si="6"/>
        <v>8.8</v>
      </c>
      <c r="P95" s="59" t="str">
        <f t="shared" si="7"/>
        <v>VYHOVUJE</v>
      </c>
      <c r="Q95" s="80"/>
    </row>
    <row r="96" spans="2:17" s="86" customFormat="1" ht="37.5" customHeight="1">
      <c r="B96" s="82">
        <v>90</v>
      </c>
      <c r="C96" s="50" t="s">
        <v>138</v>
      </c>
      <c r="D96" s="83">
        <v>2</v>
      </c>
      <c r="E96" s="84" t="s">
        <v>15</v>
      </c>
      <c r="F96" s="50" t="s">
        <v>139</v>
      </c>
      <c r="G96" s="162"/>
      <c r="H96" s="165"/>
      <c r="I96" s="162"/>
      <c r="J96" s="162"/>
      <c r="K96" s="162"/>
      <c r="L96" s="54">
        <f t="shared" si="5"/>
        <v>32</v>
      </c>
      <c r="M96" s="85">
        <v>16</v>
      </c>
      <c r="N96" s="31">
        <v>9.5</v>
      </c>
      <c r="O96" s="32">
        <f t="shared" si="6"/>
        <v>19</v>
      </c>
      <c r="P96" s="59" t="str">
        <f t="shared" si="7"/>
        <v>VYHOVUJE</v>
      </c>
      <c r="Q96" s="80"/>
    </row>
    <row r="97" spans="2:17" s="86" customFormat="1" ht="37.5" customHeight="1">
      <c r="B97" s="82">
        <v>91</v>
      </c>
      <c r="C97" s="50" t="s">
        <v>180</v>
      </c>
      <c r="D97" s="83">
        <v>5</v>
      </c>
      <c r="E97" s="84" t="s">
        <v>18</v>
      </c>
      <c r="F97" s="50" t="s">
        <v>181</v>
      </c>
      <c r="G97" s="162"/>
      <c r="H97" s="165"/>
      <c r="I97" s="162"/>
      <c r="J97" s="162"/>
      <c r="K97" s="162"/>
      <c r="L97" s="54">
        <f t="shared" si="5"/>
        <v>240</v>
      </c>
      <c r="M97" s="85">
        <v>48</v>
      </c>
      <c r="N97" s="31">
        <v>48</v>
      </c>
      <c r="O97" s="32">
        <f t="shared" si="6"/>
        <v>240</v>
      </c>
      <c r="P97" s="59" t="str">
        <f t="shared" si="7"/>
        <v>VYHOVUJE</v>
      </c>
      <c r="Q97" s="80"/>
    </row>
    <row r="98" spans="2:17" s="86" customFormat="1" ht="37.5" customHeight="1">
      <c r="B98" s="82">
        <v>92</v>
      </c>
      <c r="C98" s="50" t="s">
        <v>146</v>
      </c>
      <c r="D98" s="83">
        <v>1</v>
      </c>
      <c r="E98" s="84" t="s">
        <v>18</v>
      </c>
      <c r="F98" s="50" t="s">
        <v>147</v>
      </c>
      <c r="G98" s="162"/>
      <c r="H98" s="165"/>
      <c r="I98" s="162"/>
      <c r="J98" s="162"/>
      <c r="K98" s="162"/>
      <c r="L98" s="54">
        <f t="shared" si="5"/>
        <v>8</v>
      </c>
      <c r="M98" s="85">
        <v>8</v>
      </c>
      <c r="N98" s="31">
        <v>8</v>
      </c>
      <c r="O98" s="32">
        <f t="shared" si="6"/>
        <v>8</v>
      </c>
      <c r="P98" s="59" t="str">
        <f t="shared" si="7"/>
        <v>VYHOVUJE</v>
      </c>
      <c r="Q98" s="80"/>
    </row>
    <row r="99" spans="2:17" s="86" customFormat="1" ht="37.5" customHeight="1">
      <c r="B99" s="82">
        <v>93</v>
      </c>
      <c r="C99" s="50" t="s">
        <v>182</v>
      </c>
      <c r="D99" s="83">
        <v>2</v>
      </c>
      <c r="E99" s="84" t="s">
        <v>18</v>
      </c>
      <c r="F99" s="50" t="s">
        <v>183</v>
      </c>
      <c r="G99" s="162"/>
      <c r="H99" s="165"/>
      <c r="I99" s="162"/>
      <c r="J99" s="162"/>
      <c r="K99" s="162"/>
      <c r="L99" s="54">
        <f t="shared" si="5"/>
        <v>6</v>
      </c>
      <c r="M99" s="85">
        <v>3</v>
      </c>
      <c r="N99" s="31">
        <v>1.2</v>
      </c>
      <c r="O99" s="32">
        <f t="shared" si="6"/>
        <v>2.4</v>
      </c>
      <c r="P99" s="59" t="str">
        <f t="shared" si="7"/>
        <v>VYHOVUJE</v>
      </c>
      <c r="Q99" s="80"/>
    </row>
    <row r="100" spans="2:17" s="86" customFormat="1" ht="37.5" customHeight="1">
      <c r="B100" s="82">
        <v>94</v>
      </c>
      <c r="C100" s="103" t="s">
        <v>188</v>
      </c>
      <c r="D100" s="83">
        <v>2</v>
      </c>
      <c r="E100" s="104" t="s">
        <v>15</v>
      </c>
      <c r="F100" s="103" t="s">
        <v>270</v>
      </c>
      <c r="G100" s="162"/>
      <c r="H100" s="165"/>
      <c r="I100" s="162"/>
      <c r="J100" s="162"/>
      <c r="K100" s="162"/>
      <c r="L100" s="54">
        <f t="shared" si="5"/>
        <v>760</v>
      </c>
      <c r="M100" s="55">
        <v>380</v>
      </c>
      <c r="N100" s="31">
        <v>114</v>
      </c>
      <c r="O100" s="32">
        <f t="shared" si="6"/>
        <v>228</v>
      </c>
      <c r="P100" s="59" t="str">
        <f t="shared" si="7"/>
        <v>VYHOVUJE</v>
      </c>
      <c r="Q100" s="80"/>
    </row>
    <row r="101" spans="2:17" s="86" customFormat="1" ht="37.5" customHeight="1">
      <c r="B101" s="82">
        <v>95</v>
      </c>
      <c r="C101" s="103" t="s">
        <v>189</v>
      </c>
      <c r="D101" s="83">
        <v>2</v>
      </c>
      <c r="E101" s="104" t="s">
        <v>15</v>
      </c>
      <c r="F101" s="105" t="s">
        <v>184</v>
      </c>
      <c r="G101" s="162"/>
      <c r="H101" s="165"/>
      <c r="I101" s="162"/>
      <c r="J101" s="162"/>
      <c r="K101" s="162"/>
      <c r="L101" s="54">
        <f t="shared" si="5"/>
        <v>420</v>
      </c>
      <c r="M101" s="55">
        <v>210</v>
      </c>
      <c r="N101" s="31">
        <v>92</v>
      </c>
      <c r="O101" s="32">
        <f t="shared" si="6"/>
        <v>184</v>
      </c>
      <c r="P101" s="59" t="str">
        <f t="shared" si="7"/>
        <v>VYHOVUJE</v>
      </c>
      <c r="Q101" s="80"/>
    </row>
    <row r="102" spans="2:17" s="86" customFormat="1" ht="37.5" customHeight="1">
      <c r="B102" s="82">
        <v>96</v>
      </c>
      <c r="C102" s="106" t="s">
        <v>190</v>
      </c>
      <c r="D102" s="83">
        <v>2</v>
      </c>
      <c r="E102" s="104" t="s">
        <v>15</v>
      </c>
      <c r="F102" s="105" t="s">
        <v>184</v>
      </c>
      <c r="G102" s="162"/>
      <c r="H102" s="165"/>
      <c r="I102" s="162"/>
      <c r="J102" s="162"/>
      <c r="K102" s="162"/>
      <c r="L102" s="54">
        <f t="shared" si="5"/>
        <v>540</v>
      </c>
      <c r="M102" s="55">
        <v>270</v>
      </c>
      <c r="N102" s="31">
        <v>164</v>
      </c>
      <c r="O102" s="32">
        <f t="shared" si="6"/>
        <v>328</v>
      </c>
      <c r="P102" s="59" t="str">
        <f t="shared" si="7"/>
        <v>VYHOVUJE</v>
      </c>
      <c r="Q102" s="80"/>
    </row>
    <row r="103" spans="1:17" s="86" customFormat="1" ht="37.5" customHeight="1" thickBot="1">
      <c r="A103" s="107"/>
      <c r="B103" s="88">
        <v>97</v>
      </c>
      <c r="C103" s="108" t="s">
        <v>191</v>
      </c>
      <c r="D103" s="90">
        <v>2</v>
      </c>
      <c r="E103" s="91" t="s">
        <v>15</v>
      </c>
      <c r="F103" s="92" t="s">
        <v>184</v>
      </c>
      <c r="G103" s="163"/>
      <c r="H103" s="166"/>
      <c r="I103" s="163"/>
      <c r="J103" s="163"/>
      <c r="K103" s="163"/>
      <c r="L103" s="56">
        <f aca="true" t="shared" si="8" ref="L103:L134">D103*M103</f>
        <v>420</v>
      </c>
      <c r="M103" s="57">
        <v>210</v>
      </c>
      <c r="N103" s="35">
        <v>102</v>
      </c>
      <c r="O103" s="36">
        <f aca="true" t="shared" si="9" ref="O103:O134">D103*N103</f>
        <v>204</v>
      </c>
      <c r="P103" s="46" t="str">
        <f t="shared" si="7"/>
        <v>VYHOVUJE</v>
      </c>
      <c r="Q103" s="80"/>
    </row>
    <row r="104" spans="1:17" ht="55.5" customHeight="1" thickTop="1">
      <c r="A104" s="86" t="s">
        <v>217</v>
      </c>
      <c r="B104" s="109">
        <v>98</v>
      </c>
      <c r="C104" s="60" t="s">
        <v>53</v>
      </c>
      <c r="D104" s="110">
        <v>7</v>
      </c>
      <c r="E104" s="111" t="s">
        <v>18</v>
      </c>
      <c r="F104" s="60" t="s">
        <v>54</v>
      </c>
      <c r="G104" s="168" t="s">
        <v>269</v>
      </c>
      <c r="H104" s="169"/>
      <c r="I104" s="168"/>
      <c r="J104" s="168" t="s">
        <v>215</v>
      </c>
      <c r="K104" s="168" t="s">
        <v>216</v>
      </c>
      <c r="L104" s="40">
        <f t="shared" si="8"/>
        <v>70</v>
      </c>
      <c r="M104" s="112">
        <v>10</v>
      </c>
      <c r="N104" s="33">
        <v>5.2</v>
      </c>
      <c r="O104" s="34">
        <f t="shared" si="9"/>
        <v>36.4</v>
      </c>
      <c r="P104" s="45" t="str">
        <f t="shared" si="7"/>
        <v>VYHOVUJE</v>
      </c>
      <c r="Q104" s="80"/>
    </row>
    <row r="105" spans="2:17" ht="55.5" customHeight="1">
      <c r="B105" s="82">
        <v>99</v>
      </c>
      <c r="C105" s="50" t="s">
        <v>14</v>
      </c>
      <c r="D105" s="83">
        <v>6</v>
      </c>
      <c r="E105" s="84" t="s">
        <v>15</v>
      </c>
      <c r="F105" s="50" t="s">
        <v>16</v>
      </c>
      <c r="G105" s="162"/>
      <c r="H105" s="170"/>
      <c r="I105" s="162"/>
      <c r="J105" s="162"/>
      <c r="K105" s="162"/>
      <c r="L105" s="9">
        <f t="shared" si="8"/>
        <v>360</v>
      </c>
      <c r="M105" s="85">
        <v>60</v>
      </c>
      <c r="N105" s="31">
        <v>42.7</v>
      </c>
      <c r="O105" s="32">
        <f t="shared" si="9"/>
        <v>256.20000000000005</v>
      </c>
      <c r="P105" s="59" t="str">
        <f t="shared" si="7"/>
        <v>VYHOVUJE</v>
      </c>
      <c r="Q105" s="80"/>
    </row>
    <row r="106" spans="2:17" ht="55.5" customHeight="1">
      <c r="B106" s="82">
        <v>100</v>
      </c>
      <c r="C106" s="50" t="s">
        <v>86</v>
      </c>
      <c r="D106" s="83">
        <v>1</v>
      </c>
      <c r="E106" s="84" t="s">
        <v>18</v>
      </c>
      <c r="F106" s="50" t="s">
        <v>87</v>
      </c>
      <c r="G106" s="162"/>
      <c r="H106" s="170"/>
      <c r="I106" s="162"/>
      <c r="J106" s="162"/>
      <c r="K106" s="162"/>
      <c r="L106" s="9">
        <f t="shared" si="8"/>
        <v>66</v>
      </c>
      <c r="M106" s="85">
        <v>66</v>
      </c>
      <c r="N106" s="31">
        <v>26</v>
      </c>
      <c r="O106" s="32">
        <f t="shared" si="9"/>
        <v>26</v>
      </c>
      <c r="P106" s="59" t="str">
        <f t="shared" si="7"/>
        <v>VYHOVUJE</v>
      </c>
      <c r="Q106" s="80"/>
    </row>
    <row r="107" spans="2:17" ht="55.5" customHeight="1">
      <c r="B107" s="82">
        <v>101</v>
      </c>
      <c r="C107" s="50" t="s">
        <v>192</v>
      </c>
      <c r="D107" s="83">
        <v>1</v>
      </c>
      <c r="E107" s="84" t="s">
        <v>15</v>
      </c>
      <c r="F107" s="50" t="s">
        <v>193</v>
      </c>
      <c r="G107" s="162"/>
      <c r="H107" s="170"/>
      <c r="I107" s="162"/>
      <c r="J107" s="162"/>
      <c r="K107" s="162"/>
      <c r="L107" s="9">
        <f t="shared" si="8"/>
        <v>125</v>
      </c>
      <c r="M107" s="85">
        <v>125</v>
      </c>
      <c r="N107" s="31">
        <v>108</v>
      </c>
      <c r="O107" s="32">
        <f t="shared" si="9"/>
        <v>108</v>
      </c>
      <c r="P107" s="59" t="str">
        <f t="shared" si="7"/>
        <v>VYHOVUJE</v>
      </c>
      <c r="Q107" s="80"/>
    </row>
    <row r="108" spans="2:17" ht="55.5" customHeight="1">
      <c r="B108" s="82">
        <v>102</v>
      </c>
      <c r="C108" s="50" t="s">
        <v>194</v>
      </c>
      <c r="D108" s="83">
        <v>2</v>
      </c>
      <c r="E108" s="84" t="s">
        <v>18</v>
      </c>
      <c r="F108" s="50" t="s">
        <v>195</v>
      </c>
      <c r="G108" s="162"/>
      <c r="H108" s="170"/>
      <c r="I108" s="162"/>
      <c r="J108" s="162"/>
      <c r="K108" s="162"/>
      <c r="L108" s="9">
        <f t="shared" si="8"/>
        <v>40</v>
      </c>
      <c r="M108" s="85">
        <v>20</v>
      </c>
      <c r="N108" s="31">
        <v>12.3</v>
      </c>
      <c r="O108" s="32">
        <f t="shared" si="9"/>
        <v>24.6</v>
      </c>
      <c r="P108" s="59" t="str">
        <f t="shared" si="7"/>
        <v>VYHOVUJE</v>
      </c>
      <c r="Q108" s="80"/>
    </row>
    <row r="109" spans="2:17" ht="55.5" customHeight="1">
      <c r="B109" s="82">
        <v>103</v>
      </c>
      <c r="C109" s="51" t="s">
        <v>196</v>
      </c>
      <c r="D109" s="83">
        <v>1</v>
      </c>
      <c r="E109" s="84" t="s">
        <v>15</v>
      </c>
      <c r="F109" s="51" t="s">
        <v>197</v>
      </c>
      <c r="G109" s="162"/>
      <c r="H109" s="170"/>
      <c r="I109" s="162"/>
      <c r="J109" s="162"/>
      <c r="K109" s="162"/>
      <c r="L109" s="9">
        <f t="shared" si="8"/>
        <v>40</v>
      </c>
      <c r="M109" s="85">
        <v>40</v>
      </c>
      <c r="N109" s="31">
        <v>17.65</v>
      </c>
      <c r="O109" s="32">
        <f t="shared" si="9"/>
        <v>17.65</v>
      </c>
      <c r="P109" s="59" t="str">
        <f t="shared" si="7"/>
        <v>VYHOVUJE</v>
      </c>
      <c r="Q109" s="80"/>
    </row>
    <row r="110" spans="2:17" ht="55.5" customHeight="1">
      <c r="B110" s="82">
        <v>104</v>
      </c>
      <c r="C110" s="51" t="s">
        <v>198</v>
      </c>
      <c r="D110" s="83">
        <v>1</v>
      </c>
      <c r="E110" s="84" t="s">
        <v>15</v>
      </c>
      <c r="F110" s="51" t="s">
        <v>197</v>
      </c>
      <c r="G110" s="162"/>
      <c r="H110" s="170"/>
      <c r="I110" s="162"/>
      <c r="J110" s="162"/>
      <c r="K110" s="162"/>
      <c r="L110" s="9">
        <f t="shared" si="8"/>
        <v>56</v>
      </c>
      <c r="M110" s="85">
        <v>56</v>
      </c>
      <c r="N110" s="31">
        <v>25.45</v>
      </c>
      <c r="O110" s="32">
        <f t="shared" si="9"/>
        <v>25.45</v>
      </c>
      <c r="P110" s="59" t="str">
        <f t="shared" si="7"/>
        <v>VYHOVUJE</v>
      </c>
      <c r="Q110" s="80"/>
    </row>
    <row r="111" spans="2:17" ht="55.5" customHeight="1">
      <c r="B111" s="82">
        <v>105</v>
      </c>
      <c r="C111" s="50" t="s">
        <v>199</v>
      </c>
      <c r="D111" s="83">
        <v>2</v>
      </c>
      <c r="E111" s="84" t="s">
        <v>18</v>
      </c>
      <c r="F111" s="50" t="s">
        <v>27</v>
      </c>
      <c r="G111" s="162"/>
      <c r="H111" s="170"/>
      <c r="I111" s="162"/>
      <c r="J111" s="162"/>
      <c r="K111" s="162"/>
      <c r="L111" s="9">
        <f t="shared" si="8"/>
        <v>32</v>
      </c>
      <c r="M111" s="85">
        <v>16</v>
      </c>
      <c r="N111" s="31">
        <v>8.75</v>
      </c>
      <c r="O111" s="32">
        <f t="shared" si="9"/>
        <v>17.5</v>
      </c>
      <c r="P111" s="59" t="str">
        <f t="shared" si="7"/>
        <v>VYHOVUJE</v>
      </c>
      <c r="Q111" s="80"/>
    </row>
    <row r="112" spans="2:17" ht="55.5" customHeight="1">
      <c r="B112" s="82">
        <v>106</v>
      </c>
      <c r="C112" s="50" t="s">
        <v>112</v>
      </c>
      <c r="D112" s="83">
        <v>1</v>
      </c>
      <c r="E112" s="84" t="s">
        <v>18</v>
      </c>
      <c r="F112" s="50" t="s">
        <v>113</v>
      </c>
      <c r="G112" s="162"/>
      <c r="H112" s="170"/>
      <c r="I112" s="162"/>
      <c r="J112" s="162"/>
      <c r="K112" s="162"/>
      <c r="L112" s="9">
        <f t="shared" si="8"/>
        <v>9</v>
      </c>
      <c r="M112" s="85">
        <v>9</v>
      </c>
      <c r="N112" s="31">
        <v>3.5</v>
      </c>
      <c r="O112" s="32">
        <f t="shared" si="9"/>
        <v>3.5</v>
      </c>
      <c r="P112" s="59" t="str">
        <f t="shared" si="7"/>
        <v>VYHOVUJE</v>
      </c>
      <c r="Q112" s="80"/>
    </row>
    <row r="113" spans="2:17" ht="55.5" customHeight="1">
      <c r="B113" s="82">
        <v>107</v>
      </c>
      <c r="C113" s="50" t="s">
        <v>200</v>
      </c>
      <c r="D113" s="83">
        <v>3</v>
      </c>
      <c r="E113" s="84" t="s">
        <v>18</v>
      </c>
      <c r="F113" s="50" t="s">
        <v>201</v>
      </c>
      <c r="G113" s="162"/>
      <c r="H113" s="170"/>
      <c r="I113" s="162"/>
      <c r="J113" s="162"/>
      <c r="K113" s="162"/>
      <c r="L113" s="9">
        <f t="shared" si="8"/>
        <v>84</v>
      </c>
      <c r="M113" s="85">
        <v>28</v>
      </c>
      <c r="N113" s="31">
        <v>4.5</v>
      </c>
      <c r="O113" s="32">
        <f t="shared" si="9"/>
        <v>13.5</v>
      </c>
      <c r="P113" s="59" t="str">
        <f t="shared" si="7"/>
        <v>VYHOVUJE</v>
      </c>
      <c r="Q113" s="80"/>
    </row>
    <row r="114" spans="2:17" ht="55.5" customHeight="1">
      <c r="B114" s="82">
        <v>108</v>
      </c>
      <c r="C114" s="50" t="s">
        <v>202</v>
      </c>
      <c r="D114" s="83">
        <v>6</v>
      </c>
      <c r="E114" s="84" t="s">
        <v>15</v>
      </c>
      <c r="F114" s="50" t="s">
        <v>203</v>
      </c>
      <c r="G114" s="162"/>
      <c r="H114" s="170"/>
      <c r="I114" s="162"/>
      <c r="J114" s="162"/>
      <c r="K114" s="162"/>
      <c r="L114" s="9">
        <f t="shared" si="8"/>
        <v>36</v>
      </c>
      <c r="M114" s="85">
        <v>6</v>
      </c>
      <c r="N114" s="31">
        <v>2.5</v>
      </c>
      <c r="O114" s="32">
        <f t="shared" si="9"/>
        <v>15</v>
      </c>
      <c r="P114" s="59" t="str">
        <f t="shared" si="7"/>
        <v>VYHOVUJE</v>
      </c>
      <c r="Q114" s="80"/>
    </row>
    <row r="115" spans="2:17" ht="55.5" customHeight="1">
      <c r="B115" s="82">
        <v>109</v>
      </c>
      <c r="C115" s="50" t="s">
        <v>171</v>
      </c>
      <c r="D115" s="83">
        <v>1</v>
      </c>
      <c r="E115" s="84" t="s">
        <v>18</v>
      </c>
      <c r="F115" s="50" t="s">
        <v>172</v>
      </c>
      <c r="G115" s="162"/>
      <c r="H115" s="170"/>
      <c r="I115" s="162"/>
      <c r="J115" s="162"/>
      <c r="K115" s="162"/>
      <c r="L115" s="9">
        <f t="shared" si="8"/>
        <v>8</v>
      </c>
      <c r="M115" s="85">
        <v>8</v>
      </c>
      <c r="N115" s="31">
        <v>3.9</v>
      </c>
      <c r="O115" s="32">
        <f t="shared" si="9"/>
        <v>3.9</v>
      </c>
      <c r="P115" s="59" t="str">
        <f t="shared" si="7"/>
        <v>VYHOVUJE</v>
      </c>
      <c r="Q115" s="80"/>
    </row>
    <row r="116" spans="2:17" ht="30">
      <c r="B116" s="82">
        <v>110</v>
      </c>
      <c r="C116" s="50" t="s">
        <v>30</v>
      </c>
      <c r="D116" s="83">
        <v>1</v>
      </c>
      <c r="E116" s="84" t="s">
        <v>15</v>
      </c>
      <c r="F116" s="50" t="s">
        <v>31</v>
      </c>
      <c r="G116" s="162"/>
      <c r="H116" s="170"/>
      <c r="I116" s="162"/>
      <c r="J116" s="162"/>
      <c r="K116" s="162"/>
      <c r="L116" s="9">
        <f t="shared" si="8"/>
        <v>20</v>
      </c>
      <c r="M116" s="85">
        <v>20</v>
      </c>
      <c r="N116" s="31">
        <v>8</v>
      </c>
      <c r="O116" s="32">
        <f t="shared" si="9"/>
        <v>8</v>
      </c>
      <c r="P116" s="59" t="str">
        <f t="shared" si="7"/>
        <v>VYHOVUJE</v>
      </c>
      <c r="Q116" s="80"/>
    </row>
    <row r="117" spans="2:17" ht="35.25" customHeight="1">
      <c r="B117" s="82">
        <v>111</v>
      </c>
      <c r="C117" s="50" t="s">
        <v>204</v>
      </c>
      <c r="D117" s="83">
        <v>1</v>
      </c>
      <c r="E117" s="84" t="s">
        <v>174</v>
      </c>
      <c r="F117" s="50" t="s">
        <v>205</v>
      </c>
      <c r="G117" s="162"/>
      <c r="H117" s="170"/>
      <c r="I117" s="162"/>
      <c r="J117" s="162"/>
      <c r="K117" s="162"/>
      <c r="L117" s="9">
        <f t="shared" si="8"/>
        <v>32</v>
      </c>
      <c r="M117" s="85">
        <v>32</v>
      </c>
      <c r="N117" s="31">
        <v>22.1</v>
      </c>
      <c r="O117" s="32">
        <f t="shared" si="9"/>
        <v>22.1</v>
      </c>
      <c r="P117" s="59" t="str">
        <f t="shared" si="7"/>
        <v>VYHOVUJE</v>
      </c>
      <c r="Q117" s="80"/>
    </row>
    <row r="118" spans="2:17" ht="59.25" customHeight="1">
      <c r="B118" s="82">
        <v>112</v>
      </c>
      <c r="C118" s="50" t="s">
        <v>206</v>
      </c>
      <c r="D118" s="83">
        <v>4</v>
      </c>
      <c r="E118" s="84" t="s">
        <v>33</v>
      </c>
      <c r="F118" s="50" t="s">
        <v>207</v>
      </c>
      <c r="G118" s="162"/>
      <c r="H118" s="170"/>
      <c r="I118" s="162"/>
      <c r="J118" s="162"/>
      <c r="K118" s="162"/>
      <c r="L118" s="9">
        <f t="shared" si="8"/>
        <v>38</v>
      </c>
      <c r="M118" s="85">
        <v>9.5</v>
      </c>
      <c r="N118" s="31">
        <v>6.7</v>
      </c>
      <c r="O118" s="32">
        <f t="shared" si="9"/>
        <v>26.8</v>
      </c>
      <c r="P118" s="59" t="str">
        <f t="shared" si="7"/>
        <v>VYHOVUJE</v>
      </c>
      <c r="Q118" s="80"/>
    </row>
    <row r="119" spans="2:17" ht="59.25" customHeight="1">
      <c r="B119" s="82">
        <v>113</v>
      </c>
      <c r="C119" s="50" t="s">
        <v>173</v>
      </c>
      <c r="D119" s="83">
        <v>3</v>
      </c>
      <c r="E119" s="84" t="s">
        <v>174</v>
      </c>
      <c r="F119" s="50" t="s">
        <v>175</v>
      </c>
      <c r="G119" s="162"/>
      <c r="H119" s="170"/>
      <c r="I119" s="162"/>
      <c r="J119" s="162"/>
      <c r="K119" s="162"/>
      <c r="L119" s="9">
        <f t="shared" si="8"/>
        <v>114</v>
      </c>
      <c r="M119" s="85">
        <v>38</v>
      </c>
      <c r="N119" s="31">
        <v>26.7</v>
      </c>
      <c r="O119" s="32">
        <f t="shared" si="9"/>
        <v>80.1</v>
      </c>
      <c r="P119" s="59" t="str">
        <f t="shared" si="7"/>
        <v>VYHOVUJE</v>
      </c>
      <c r="Q119" s="80"/>
    </row>
    <row r="120" spans="2:17" ht="59.25" customHeight="1">
      <c r="B120" s="82">
        <v>114</v>
      </c>
      <c r="C120" s="50" t="s">
        <v>176</v>
      </c>
      <c r="D120" s="83">
        <v>1</v>
      </c>
      <c r="E120" s="84" t="s">
        <v>174</v>
      </c>
      <c r="F120" s="50" t="s">
        <v>177</v>
      </c>
      <c r="G120" s="162"/>
      <c r="H120" s="170"/>
      <c r="I120" s="162"/>
      <c r="J120" s="162"/>
      <c r="K120" s="162"/>
      <c r="L120" s="9">
        <f t="shared" si="8"/>
        <v>46</v>
      </c>
      <c r="M120" s="85">
        <v>46</v>
      </c>
      <c r="N120" s="31">
        <v>35.05</v>
      </c>
      <c r="O120" s="32">
        <f t="shared" si="9"/>
        <v>35.05</v>
      </c>
      <c r="P120" s="59" t="str">
        <f t="shared" si="7"/>
        <v>VYHOVUJE</v>
      </c>
      <c r="Q120" s="80"/>
    </row>
    <row r="121" spans="2:17" ht="30.75" customHeight="1">
      <c r="B121" s="82">
        <v>115</v>
      </c>
      <c r="C121" s="50" t="s">
        <v>208</v>
      </c>
      <c r="D121" s="83">
        <v>1</v>
      </c>
      <c r="E121" s="84" t="s">
        <v>18</v>
      </c>
      <c r="F121" s="50" t="s">
        <v>209</v>
      </c>
      <c r="G121" s="162"/>
      <c r="H121" s="170"/>
      <c r="I121" s="162"/>
      <c r="J121" s="162"/>
      <c r="K121" s="162"/>
      <c r="L121" s="9">
        <f t="shared" si="8"/>
        <v>65</v>
      </c>
      <c r="M121" s="85">
        <v>65</v>
      </c>
      <c r="N121" s="31">
        <v>21</v>
      </c>
      <c r="O121" s="32">
        <f t="shared" si="9"/>
        <v>21</v>
      </c>
      <c r="P121" s="59" t="str">
        <f t="shared" si="7"/>
        <v>VYHOVUJE</v>
      </c>
      <c r="Q121" s="80"/>
    </row>
    <row r="122" spans="2:17" ht="30.75" customHeight="1">
      <c r="B122" s="82">
        <v>116</v>
      </c>
      <c r="C122" s="50" t="s">
        <v>136</v>
      </c>
      <c r="D122" s="83">
        <v>2</v>
      </c>
      <c r="E122" s="84" t="s">
        <v>15</v>
      </c>
      <c r="F122" s="50" t="s">
        <v>137</v>
      </c>
      <c r="G122" s="162"/>
      <c r="H122" s="170"/>
      <c r="I122" s="162"/>
      <c r="J122" s="162"/>
      <c r="K122" s="162"/>
      <c r="L122" s="9">
        <f t="shared" si="8"/>
        <v>12</v>
      </c>
      <c r="M122" s="85">
        <v>6</v>
      </c>
      <c r="N122" s="31">
        <v>4.35</v>
      </c>
      <c r="O122" s="32">
        <f t="shared" si="9"/>
        <v>8.7</v>
      </c>
      <c r="P122" s="59" t="str">
        <f t="shared" si="7"/>
        <v>VYHOVUJE</v>
      </c>
      <c r="Q122" s="80"/>
    </row>
    <row r="123" spans="2:17" ht="187.5" customHeight="1">
      <c r="B123" s="82">
        <v>117</v>
      </c>
      <c r="C123" s="103" t="s">
        <v>282</v>
      </c>
      <c r="D123" s="83">
        <v>1</v>
      </c>
      <c r="E123" s="104" t="s">
        <v>18</v>
      </c>
      <c r="F123" s="113" t="s">
        <v>281</v>
      </c>
      <c r="G123" s="162"/>
      <c r="H123" s="170"/>
      <c r="I123" s="162"/>
      <c r="J123" s="162"/>
      <c r="K123" s="162"/>
      <c r="L123" s="9">
        <f t="shared" si="8"/>
        <v>25</v>
      </c>
      <c r="M123" s="10">
        <v>25</v>
      </c>
      <c r="N123" s="31">
        <v>24.5</v>
      </c>
      <c r="O123" s="32">
        <f t="shared" si="9"/>
        <v>24.5</v>
      </c>
      <c r="P123" s="59" t="str">
        <f t="shared" si="7"/>
        <v>VYHOVUJE</v>
      </c>
      <c r="Q123" s="80"/>
    </row>
    <row r="124" spans="2:17" ht="54" customHeight="1">
      <c r="B124" s="82">
        <v>118</v>
      </c>
      <c r="C124" s="103" t="s">
        <v>210</v>
      </c>
      <c r="D124" s="83">
        <v>1</v>
      </c>
      <c r="E124" s="104" t="s">
        <v>18</v>
      </c>
      <c r="F124" s="105" t="s">
        <v>211</v>
      </c>
      <c r="G124" s="162"/>
      <c r="H124" s="170"/>
      <c r="I124" s="162"/>
      <c r="J124" s="162"/>
      <c r="K124" s="162"/>
      <c r="L124" s="9">
        <f t="shared" si="8"/>
        <v>50</v>
      </c>
      <c r="M124" s="10">
        <v>50</v>
      </c>
      <c r="N124" s="31">
        <v>36.3</v>
      </c>
      <c r="O124" s="32">
        <f t="shared" si="9"/>
        <v>36.3</v>
      </c>
      <c r="P124" s="59" t="str">
        <f t="shared" si="7"/>
        <v>VYHOVUJE</v>
      </c>
      <c r="Q124" s="80"/>
    </row>
    <row r="125" spans="2:17" ht="54" customHeight="1">
      <c r="B125" s="82">
        <v>119</v>
      </c>
      <c r="C125" s="103" t="s">
        <v>212</v>
      </c>
      <c r="D125" s="83">
        <v>1</v>
      </c>
      <c r="E125" s="104" t="s">
        <v>18</v>
      </c>
      <c r="F125" s="103" t="s">
        <v>213</v>
      </c>
      <c r="G125" s="162"/>
      <c r="H125" s="170"/>
      <c r="I125" s="162"/>
      <c r="J125" s="162"/>
      <c r="K125" s="162"/>
      <c r="L125" s="9">
        <f t="shared" si="8"/>
        <v>70</v>
      </c>
      <c r="M125" s="10">
        <v>70</v>
      </c>
      <c r="N125" s="31">
        <v>25.5</v>
      </c>
      <c r="O125" s="32">
        <f t="shared" si="9"/>
        <v>25.5</v>
      </c>
      <c r="P125" s="59" t="str">
        <f t="shared" si="7"/>
        <v>VYHOVUJE</v>
      </c>
      <c r="Q125" s="80"/>
    </row>
    <row r="126" spans="1:17" ht="54" customHeight="1" thickBot="1">
      <c r="A126" s="87"/>
      <c r="B126" s="88">
        <v>120</v>
      </c>
      <c r="C126" s="89" t="s">
        <v>214</v>
      </c>
      <c r="D126" s="90">
        <v>6</v>
      </c>
      <c r="E126" s="91" t="s">
        <v>18</v>
      </c>
      <c r="F126" s="89" t="s">
        <v>280</v>
      </c>
      <c r="G126" s="163"/>
      <c r="H126" s="171"/>
      <c r="I126" s="163"/>
      <c r="J126" s="163"/>
      <c r="K126" s="163"/>
      <c r="L126" s="11">
        <f t="shared" si="8"/>
        <v>300</v>
      </c>
      <c r="M126" s="12">
        <v>50</v>
      </c>
      <c r="N126" s="35">
        <v>39.3</v>
      </c>
      <c r="O126" s="36">
        <f t="shared" si="9"/>
        <v>235.79999999999998</v>
      </c>
      <c r="P126" s="46" t="str">
        <f t="shared" si="7"/>
        <v>VYHOVUJE</v>
      </c>
      <c r="Q126" s="80"/>
    </row>
    <row r="127" spans="1:17" ht="44.25" customHeight="1" thickTop="1">
      <c r="A127" s="86" t="s">
        <v>218</v>
      </c>
      <c r="B127" s="76">
        <v>121</v>
      </c>
      <c r="C127" s="114" t="s">
        <v>219</v>
      </c>
      <c r="D127" s="115">
        <v>1</v>
      </c>
      <c r="E127" s="116" t="s">
        <v>15</v>
      </c>
      <c r="F127" s="114" t="s">
        <v>220</v>
      </c>
      <c r="G127" s="161" t="s">
        <v>269</v>
      </c>
      <c r="H127" s="164"/>
      <c r="I127" s="161"/>
      <c r="J127" s="172" t="s">
        <v>249</v>
      </c>
      <c r="K127" s="172" t="s">
        <v>250</v>
      </c>
      <c r="L127" s="8">
        <f t="shared" si="8"/>
        <v>270</v>
      </c>
      <c r="M127" s="117">
        <v>270</v>
      </c>
      <c r="N127" s="29">
        <v>117</v>
      </c>
      <c r="O127" s="30">
        <f t="shared" si="9"/>
        <v>117</v>
      </c>
      <c r="P127" s="47" t="str">
        <f t="shared" si="7"/>
        <v>VYHOVUJE</v>
      </c>
      <c r="Q127" s="80"/>
    </row>
    <row r="128" spans="2:17" ht="44.25" customHeight="1">
      <c r="B128" s="82">
        <v>122</v>
      </c>
      <c r="C128" s="118" t="s">
        <v>219</v>
      </c>
      <c r="D128" s="119">
        <v>1</v>
      </c>
      <c r="E128" s="120" t="s">
        <v>15</v>
      </c>
      <c r="F128" s="118" t="s">
        <v>221</v>
      </c>
      <c r="G128" s="162"/>
      <c r="H128" s="165"/>
      <c r="I128" s="162"/>
      <c r="J128" s="173"/>
      <c r="K128" s="173"/>
      <c r="L128" s="9">
        <f t="shared" si="8"/>
        <v>270</v>
      </c>
      <c r="M128" s="121">
        <v>270</v>
      </c>
      <c r="N128" s="31">
        <v>106</v>
      </c>
      <c r="O128" s="32">
        <f t="shared" si="9"/>
        <v>106</v>
      </c>
      <c r="P128" s="59" t="str">
        <f t="shared" si="7"/>
        <v>VYHOVUJE</v>
      </c>
      <c r="Q128" s="80"/>
    </row>
    <row r="129" spans="2:17" ht="43.5" customHeight="1">
      <c r="B129" s="82">
        <v>123</v>
      </c>
      <c r="C129" s="118" t="s">
        <v>108</v>
      </c>
      <c r="D129" s="119">
        <v>10</v>
      </c>
      <c r="E129" s="120" t="s">
        <v>18</v>
      </c>
      <c r="F129" s="118" t="s">
        <v>222</v>
      </c>
      <c r="G129" s="162"/>
      <c r="H129" s="165"/>
      <c r="I129" s="162"/>
      <c r="J129" s="173"/>
      <c r="K129" s="173"/>
      <c r="L129" s="9">
        <f t="shared" si="8"/>
        <v>250</v>
      </c>
      <c r="M129" s="121">
        <v>25</v>
      </c>
      <c r="N129" s="31">
        <v>8.5</v>
      </c>
      <c r="O129" s="32">
        <f t="shared" si="9"/>
        <v>85</v>
      </c>
      <c r="P129" s="59" t="str">
        <f t="shared" si="7"/>
        <v>VYHOVUJE</v>
      </c>
      <c r="Q129" s="80"/>
    </row>
    <row r="130" spans="2:17" ht="43.5" customHeight="1">
      <c r="B130" s="82">
        <v>124</v>
      </c>
      <c r="C130" s="118" t="s">
        <v>223</v>
      </c>
      <c r="D130" s="119">
        <v>10</v>
      </c>
      <c r="E130" s="120" t="s">
        <v>15</v>
      </c>
      <c r="F130" s="118" t="s">
        <v>224</v>
      </c>
      <c r="G130" s="162"/>
      <c r="H130" s="165"/>
      <c r="I130" s="162"/>
      <c r="J130" s="173"/>
      <c r="K130" s="173"/>
      <c r="L130" s="9">
        <f t="shared" si="8"/>
        <v>500</v>
      </c>
      <c r="M130" s="122">
        <v>50</v>
      </c>
      <c r="N130" s="31">
        <v>34.45</v>
      </c>
      <c r="O130" s="32">
        <f t="shared" si="9"/>
        <v>344.5</v>
      </c>
      <c r="P130" s="59" t="str">
        <f t="shared" si="7"/>
        <v>VYHOVUJE</v>
      </c>
      <c r="Q130" s="80"/>
    </row>
    <row r="131" spans="2:17" ht="43.5" customHeight="1">
      <c r="B131" s="82">
        <v>125</v>
      </c>
      <c r="C131" s="118" t="s">
        <v>225</v>
      </c>
      <c r="D131" s="119">
        <v>4</v>
      </c>
      <c r="E131" s="120" t="s">
        <v>18</v>
      </c>
      <c r="F131" s="118" t="s">
        <v>226</v>
      </c>
      <c r="G131" s="162"/>
      <c r="H131" s="165"/>
      <c r="I131" s="162"/>
      <c r="J131" s="173"/>
      <c r="K131" s="173"/>
      <c r="L131" s="9">
        <f t="shared" si="8"/>
        <v>60</v>
      </c>
      <c r="M131" s="121">
        <v>15</v>
      </c>
      <c r="N131" s="31">
        <v>12</v>
      </c>
      <c r="O131" s="32">
        <f t="shared" si="9"/>
        <v>48</v>
      </c>
      <c r="P131" s="59" t="str">
        <f t="shared" si="7"/>
        <v>VYHOVUJE</v>
      </c>
      <c r="Q131" s="80"/>
    </row>
    <row r="132" spans="2:17" ht="43.5" customHeight="1">
      <c r="B132" s="82">
        <v>126</v>
      </c>
      <c r="C132" s="118" t="s">
        <v>227</v>
      </c>
      <c r="D132" s="119">
        <v>10</v>
      </c>
      <c r="E132" s="120" t="s">
        <v>18</v>
      </c>
      <c r="F132" s="118" t="s">
        <v>228</v>
      </c>
      <c r="G132" s="162"/>
      <c r="H132" s="165"/>
      <c r="I132" s="162"/>
      <c r="J132" s="173"/>
      <c r="K132" s="173"/>
      <c r="L132" s="9">
        <f t="shared" si="8"/>
        <v>90</v>
      </c>
      <c r="M132" s="121">
        <v>9</v>
      </c>
      <c r="N132" s="31">
        <v>6.4</v>
      </c>
      <c r="O132" s="32">
        <f t="shared" si="9"/>
        <v>64</v>
      </c>
      <c r="P132" s="59" t="str">
        <f t="shared" si="7"/>
        <v>VYHOVUJE</v>
      </c>
      <c r="Q132" s="80"/>
    </row>
    <row r="133" spans="2:17" ht="43.5" customHeight="1">
      <c r="B133" s="82">
        <v>127</v>
      </c>
      <c r="C133" s="118" t="s">
        <v>229</v>
      </c>
      <c r="D133" s="119">
        <v>10</v>
      </c>
      <c r="E133" s="120" t="s">
        <v>18</v>
      </c>
      <c r="F133" s="118" t="s">
        <v>230</v>
      </c>
      <c r="G133" s="162"/>
      <c r="H133" s="165"/>
      <c r="I133" s="162"/>
      <c r="J133" s="173"/>
      <c r="K133" s="173"/>
      <c r="L133" s="9">
        <f t="shared" si="8"/>
        <v>80</v>
      </c>
      <c r="M133" s="122">
        <v>8</v>
      </c>
      <c r="N133" s="31">
        <v>8</v>
      </c>
      <c r="O133" s="32">
        <f t="shared" si="9"/>
        <v>80</v>
      </c>
      <c r="P133" s="59" t="str">
        <f t="shared" si="7"/>
        <v>VYHOVUJE</v>
      </c>
      <c r="Q133" s="80"/>
    </row>
    <row r="134" spans="2:17" ht="43.5" customHeight="1">
      <c r="B134" s="82">
        <v>128</v>
      </c>
      <c r="C134" s="118" t="s">
        <v>182</v>
      </c>
      <c r="D134" s="119">
        <v>3</v>
      </c>
      <c r="E134" s="120" t="s">
        <v>18</v>
      </c>
      <c r="F134" s="118" t="s">
        <v>231</v>
      </c>
      <c r="G134" s="162"/>
      <c r="H134" s="165"/>
      <c r="I134" s="162"/>
      <c r="J134" s="173"/>
      <c r="K134" s="173"/>
      <c r="L134" s="9">
        <f t="shared" si="8"/>
        <v>30</v>
      </c>
      <c r="M134" s="121">
        <v>10</v>
      </c>
      <c r="N134" s="31">
        <v>2.3</v>
      </c>
      <c r="O134" s="32">
        <f t="shared" si="9"/>
        <v>6.8999999999999995</v>
      </c>
      <c r="P134" s="59" t="str">
        <f t="shared" si="7"/>
        <v>VYHOVUJE</v>
      </c>
      <c r="Q134" s="80"/>
    </row>
    <row r="135" spans="2:17" ht="43.5" customHeight="1">
      <c r="B135" s="82">
        <v>129</v>
      </c>
      <c r="C135" s="118" t="s">
        <v>232</v>
      </c>
      <c r="D135" s="119">
        <v>3</v>
      </c>
      <c r="E135" s="120" t="s">
        <v>18</v>
      </c>
      <c r="F135" s="118" t="s">
        <v>233</v>
      </c>
      <c r="G135" s="162"/>
      <c r="H135" s="165"/>
      <c r="I135" s="162"/>
      <c r="J135" s="173"/>
      <c r="K135" s="173"/>
      <c r="L135" s="9">
        <f aca="true" t="shared" si="10" ref="L135:L159">D135*M135</f>
        <v>84</v>
      </c>
      <c r="M135" s="121">
        <v>28</v>
      </c>
      <c r="N135" s="31">
        <v>28</v>
      </c>
      <c r="O135" s="32">
        <f aca="true" t="shared" si="11" ref="O135:O159">D135*N135</f>
        <v>84</v>
      </c>
      <c r="P135" s="59" t="str">
        <f aca="true" t="shared" si="12" ref="P135:P159">IF(ISNUMBER(N135),IF(N135&gt;M135,"NEVYHOVUJE","VYHOVUJE")," ")</f>
        <v>VYHOVUJE</v>
      </c>
      <c r="Q135" s="80"/>
    </row>
    <row r="136" spans="2:17" ht="43.5" customHeight="1">
      <c r="B136" s="82">
        <v>130</v>
      </c>
      <c r="C136" s="118" t="s">
        <v>234</v>
      </c>
      <c r="D136" s="119">
        <v>6</v>
      </c>
      <c r="E136" s="120" t="s">
        <v>15</v>
      </c>
      <c r="F136" s="118" t="s">
        <v>203</v>
      </c>
      <c r="G136" s="162"/>
      <c r="H136" s="165"/>
      <c r="I136" s="162"/>
      <c r="J136" s="173"/>
      <c r="K136" s="173"/>
      <c r="L136" s="9">
        <f t="shared" si="10"/>
        <v>180</v>
      </c>
      <c r="M136" s="121">
        <v>30</v>
      </c>
      <c r="N136" s="31">
        <v>30</v>
      </c>
      <c r="O136" s="32">
        <f t="shared" si="11"/>
        <v>180</v>
      </c>
      <c r="P136" s="59" t="str">
        <f t="shared" si="12"/>
        <v>VYHOVUJE</v>
      </c>
      <c r="Q136" s="80"/>
    </row>
    <row r="137" spans="2:17" ht="43.5" customHeight="1">
      <c r="B137" s="82">
        <v>131</v>
      </c>
      <c r="C137" s="118" t="s">
        <v>235</v>
      </c>
      <c r="D137" s="119">
        <v>1</v>
      </c>
      <c r="E137" s="120" t="s">
        <v>18</v>
      </c>
      <c r="F137" s="118" t="s">
        <v>236</v>
      </c>
      <c r="G137" s="162"/>
      <c r="H137" s="165"/>
      <c r="I137" s="162"/>
      <c r="J137" s="173"/>
      <c r="K137" s="173"/>
      <c r="L137" s="9">
        <f t="shared" si="10"/>
        <v>29</v>
      </c>
      <c r="M137" s="121">
        <v>29</v>
      </c>
      <c r="N137" s="31">
        <v>25.3</v>
      </c>
      <c r="O137" s="32">
        <f t="shared" si="11"/>
        <v>25.3</v>
      </c>
      <c r="P137" s="59" t="str">
        <f t="shared" si="12"/>
        <v>VYHOVUJE</v>
      </c>
      <c r="Q137" s="80"/>
    </row>
    <row r="138" spans="2:17" ht="90" customHeight="1">
      <c r="B138" s="82">
        <v>132</v>
      </c>
      <c r="C138" s="118" t="s">
        <v>24</v>
      </c>
      <c r="D138" s="119">
        <v>5</v>
      </c>
      <c r="E138" s="120" t="s">
        <v>15</v>
      </c>
      <c r="F138" s="118" t="s">
        <v>25</v>
      </c>
      <c r="G138" s="162"/>
      <c r="H138" s="165"/>
      <c r="I138" s="162"/>
      <c r="J138" s="173"/>
      <c r="K138" s="173"/>
      <c r="L138" s="9">
        <f t="shared" si="10"/>
        <v>375</v>
      </c>
      <c r="M138" s="122">
        <v>75</v>
      </c>
      <c r="N138" s="31">
        <v>75</v>
      </c>
      <c r="O138" s="32">
        <f t="shared" si="11"/>
        <v>375</v>
      </c>
      <c r="P138" s="59" t="str">
        <f t="shared" si="12"/>
        <v>VYHOVUJE</v>
      </c>
      <c r="Q138" s="80"/>
    </row>
    <row r="139" spans="2:17" ht="61.5" customHeight="1">
      <c r="B139" s="82">
        <v>133</v>
      </c>
      <c r="C139" s="118" t="s">
        <v>237</v>
      </c>
      <c r="D139" s="119">
        <v>5</v>
      </c>
      <c r="E139" s="120" t="s">
        <v>18</v>
      </c>
      <c r="F139" s="118" t="s">
        <v>238</v>
      </c>
      <c r="G139" s="162"/>
      <c r="H139" s="165"/>
      <c r="I139" s="162"/>
      <c r="J139" s="173"/>
      <c r="K139" s="173"/>
      <c r="L139" s="9">
        <f t="shared" si="10"/>
        <v>250</v>
      </c>
      <c r="M139" s="121">
        <v>50</v>
      </c>
      <c r="N139" s="31">
        <v>32.3</v>
      </c>
      <c r="O139" s="32">
        <f t="shared" si="11"/>
        <v>161.5</v>
      </c>
      <c r="P139" s="59" t="str">
        <f t="shared" si="12"/>
        <v>VYHOVUJE</v>
      </c>
      <c r="Q139" s="80"/>
    </row>
    <row r="140" spans="2:17" ht="61.5" customHeight="1" thickBot="1">
      <c r="B140" s="88">
        <v>134</v>
      </c>
      <c r="C140" s="123" t="s">
        <v>239</v>
      </c>
      <c r="D140" s="124">
        <v>5</v>
      </c>
      <c r="E140" s="125" t="s">
        <v>18</v>
      </c>
      <c r="F140" s="123" t="s">
        <v>240</v>
      </c>
      <c r="G140" s="163"/>
      <c r="H140" s="166"/>
      <c r="I140" s="163"/>
      <c r="J140" s="174"/>
      <c r="K140" s="174"/>
      <c r="L140" s="11">
        <f t="shared" si="10"/>
        <v>60</v>
      </c>
      <c r="M140" s="126">
        <v>12</v>
      </c>
      <c r="N140" s="35">
        <v>6.4</v>
      </c>
      <c r="O140" s="36">
        <f t="shared" si="11"/>
        <v>32</v>
      </c>
      <c r="P140" s="46" t="str">
        <f t="shared" si="12"/>
        <v>VYHOVUJE</v>
      </c>
      <c r="Q140" s="80"/>
    </row>
    <row r="141" spans="1:17" ht="33.75" customHeight="1" thickTop="1">
      <c r="A141" s="39" t="s">
        <v>251</v>
      </c>
      <c r="B141" s="76">
        <v>135</v>
      </c>
      <c r="C141" s="114" t="s">
        <v>241</v>
      </c>
      <c r="D141" s="115">
        <v>10</v>
      </c>
      <c r="E141" s="116" t="s">
        <v>18</v>
      </c>
      <c r="F141" s="114" t="s">
        <v>242</v>
      </c>
      <c r="G141" s="161" t="s">
        <v>269</v>
      </c>
      <c r="H141" s="164"/>
      <c r="I141" s="161"/>
      <c r="J141" s="172" t="s">
        <v>249</v>
      </c>
      <c r="K141" s="172" t="s">
        <v>250</v>
      </c>
      <c r="L141" s="8">
        <f t="shared" si="10"/>
        <v>20</v>
      </c>
      <c r="M141" s="117">
        <v>2</v>
      </c>
      <c r="N141" s="29">
        <v>1.3</v>
      </c>
      <c r="O141" s="30">
        <f t="shared" si="11"/>
        <v>13</v>
      </c>
      <c r="P141" s="47" t="str">
        <f t="shared" si="12"/>
        <v>VYHOVUJE</v>
      </c>
      <c r="Q141" s="80"/>
    </row>
    <row r="142" spans="2:17" ht="33.75" customHeight="1" thickBot="1">
      <c r="B142" s="88">
        <v>136</v>
      </c>
      <c r="C142" s="123" t="s">
        <v>37</v>
      </c>
      <c r="D142" s="124">
        <v>10</v>
      </c>
      <c r="E142" s="125" t="s">
        <v>15</v>
      </c>
      <c r="F142" s="123" t="s">
        <v>38</v>
      </c>
      <c r="G142" s="163"/>
      <c r="H142" s="166"/>
      <c r="I142" s="163"/>
      <c r="J142" s="174"/>
      <c r="K142" s="174"/>
      <c r="L142" s="11">
        <f t="shared" si="10"/>
        <v>60</v>
      </c>
      <c r="M142" s="126">
        <v>6</v>
      </c>
      <c r="N142" s="35">
        <v>4.7</v>
      </c>
      <c r="O142" s="36">
        <f t="shared" si="11"/>
        <v>47</v>
      </c>
      <c r="P142" s="46" t="str">
        <f t="shared" si="12"/>
        <v>VYHOVUJE</v>
      </c>
      <c r="Q142" s="80"/>
    </row>
    <row r="143" spans="1:17" ht="46.5" customHeight="1" thickTop="1">
      <c r="A143" s="86" t="s">
        <v>252</v>
      </c>
      <c r="B143" s="76">
        <v>137</v>
      </c>
      <c r="C143" s="114" t="s">
        <v>243</v>
      </c>
      <c r="D143" s="115">
        <v>1</v>
      </c>
      <c r="E143" s="116" t="s">
        <v>18</v>
      </c>
      <c r="F143" s="114" t="s">
        <v>244</v>
      </c>
      <c r="G143" s="161" t="s">
        <v>269</v>
      </c>
      <c r="H143" s="164"/>
      <c r="I143" s="161"/>
      <c r="J143" s="172" t="s">
        <v>249</v>
      </c>
      <c r="K143" s="172" t="s">
        <v>250</v>
      </c>
      <c r="L143" s="8">
        <f t="shared" si="10"/>
        <v>60</v>
      </c>
      <c r="M143" s="117">
        <v>60</v>
      </c>
      <c r="N143" s="29">
        <v>60</v>
      </c>
      <c r="O143" s="30">
        <f t="shared" si="11"/>
        <v>60</v>
      </c>
      <c r="P143" s="47" t="str">
        <f t="shared" si="12"/>
        <v>VYHOVUJE</v>
      </c>
      <c r="Q143" s="80"/>
    </row>
    <row r="144" spans="2:17" ht="46.5" customHeight="1">
      <c r="B144" s="82">
        <v>138</v>
      </c>
      <c r="C144" s="118" t="s">
        <v>245</v>
      </c>
      <c r="D144" s="119">
        <v>5</v>
      </c>
      <c r="E144" s="120" t="s">
        <v>18</v>
      </c>
      <c r="F144" s="118" t="s">
        <v>246</v>
      </c>
      <c r="G144" s="162"/>
      <c r="H144" s="165"/>
      <c r="I144" s="162"/>
      <c r="J144" s="173"/>
      <c r="K144" s="173"/>
      <c r="L144" s="9">
        <f t="shared" si="10"/>
        <v>250</v>
      </c>
      <c r="M144" s="121">
        <v>50</v>
      </c>
      <c r="N144" s="31">
        <v>50</v>
      </c>
      <c r="O144" s="32">
        <f t="shared" si="11"/>
        <v>250</v>
      </c>
      <c r="P144" s="59" t="str">
        <f t="shared" si="12"/>
        <v>VYHOVUJE</v>
      </c>
      <c r="Q144" s="80"/>
    </row>
    <row r="145" spans="2:17" ht="60" customHeight="1">
      <c r="B145" s="82">
        <v>139</v>
      </c>
      <c r="C145" s="118" t="s">
        <v>247</v>
      </c>
      <c r="D145" s="119">
        <v>5</v>
      </c>
      <c r="E145" s="120" t="s">
        <v>18</v>
      </c>
      <c r="F145" s="118" t="s">
        <v>248</v>
      </c>
      <c r="G145" s="162"/>
      <c r="H145" s="165"/>
      <c r="I145" s="162"/>
      <c r="J145" s="173"/>
      <c r="K145" s="173"/>
      <c r="L145" s="9">
        <f t="shared" si="10"/>
        <v>125</v>
      </c>
      <c r="M145" s="121">
        <v>25</v>
      </c>
      <c r="N145" s="31">
        <v>25</v>
      </c>
      <c r="O145" s="32">
        <f t="shared" si="11"/>
        <v>125</v>
      </c>
      <c r="P145" s="59" t="str">
        <f t="shared" si="12"/>
        <v>VYHOVUJE</v>
      </c>
      <c r="Q145" s="80"/>
    </row>
    <row r="146" spans="2:17" ht="60" customHeight="1" thickBot="1">
      <c r="B146" s="88">
        <v>140</v>
      </c>
      <c r="C146" s="123" t="s">
        <v>112</v>
      </c>
      <c r="D146" s="124">
        <v>10</v>
      </c>
      <c r="E146" s="125" t="s">
        <v>18</v>
      </c>
      <c r="F146" s="123" t="s">
        <v>113</v>
      </c>
      <c r="G146" s="163"/>
      <c r="H146" s="166"/>
      <c r="I146" s="163"/>
      <c r="J146" s="174"/>
      <c r="K146" s="174"/>
      <c r="L146" s="11">
        <f t="shared" si="10"/>
        <v>90</v>
      </c>
      <c r="M146" s="126">
        <v>9</v>
      </c>
      <c r="N146" s="35">
        <v>3.5</v>
      </c>
      <c r="O146" s="36">
        <f t="shared" si="11"/>
        <v>35</v>
      </c>
      <c r="P146" s="46" t="str">
        <f t="shared" si="12"/>
        <v>VYHOVUJE</v>
      </c>
      <c r="Q146" s="80"/>
    </row>
    <row r="147" spans="1:17" ht="94.5" customHeight="1" thickBot="1" thickTop="1">
      <c r="A147" s="107" t="s">
        <v>253</v>
      </c>
      <c r="B147" s="127">
        <v>141</v>
      </c>
      <c r="C147" s="128" t="s">
        <v>24</v>
      </c>
      <c r="D147" s="129">
        <v>5</v>
      </c>
      <c r="E147" s="130" t="s">
        <v>15</v>
      </c>
      <c r="F147" s="128" t="s">
        <v>25</v>
      </c>
      <c r="G147" s="131" t="s">
        <v>269</v>
      </c>
      <c r="H147" s="132"/>
      <c r="I147" s="131"/>
      <c r="J147" s="133" t="s">
        <v>249</v>
      </c>
      <c r="K147" s="134" t="s">
        <v>250</v>
      </c>
      <c r="L147" s="61">
        <f t="shared" si="10"/>
        <v>375</v>
      </c>
      <c r="M147" s="135">
        <v>75</v>
      </c>
      <c r="N147" s="62">
        <v>56</v>
      </c>
      <c r="O147" s="63">
        <f t="shared" si="11"/>
        <v>280</v>
      </c>
      <c r="P147" s="48" t="str">
        <f t="shared" si="12"/>
        <v>VYHOVUJE</v>
      </c>
      <c r="Q147" s="80"/>
    </row>
    <row r="148" spans="1:17" ht="36.75" customHeight="1" thickTop="1">
      <c r="A148" s="39">
        <v>10</v>
      </c>
      <c r="B148" s="76">
        <v>142</v>
      </c>
      <c r="C148" s="136" t="s">
        <v>254</v>
      </c>
      <c r="D148" s="77">
        <v>2</v>
      </c>
      <c r="E148" s="78" t="s">
        <v>18</v>
      </c>
      <c r="F148" s="136" t="s">
        <v>255</v>
      </c>
      <c r="G148" s="161" t="s">
        <v>269</v>
      </c>
      <c r="H148" s="164" t="s">
        <v>264</v>
      </c>
      <c r="I148" s="161" t="s">
        <v>265</v>
      </c>
      <c r="J148" s="161" t="s">
        <v>267</v>
      </c>
      <c r="K148" s="161" t="s">
        <v>266</v>
      </c>
      <c r="L148" s="8">
        <f t="shared" si="10"/>
        <v>86</v>
      </c>
      <c r="M148" s="100">
        <v>43</v>
      </c>
      <c r="N148" s="29">
        <v>29</v>
      </c>
      <c r="O148" s="30">
        <f t="shared" si="11"/>
        <v>58</v>
      </c>
      <c r="P148" s="47" t="str">
        <f t="shared" si="12"/>
        <v>VYHOVUJE</v>
      </c>
      <c r="Q148" s="80"/>
    </row>
    <row r="149" spans="2:17" ht="36.75" customHeight="1">
      <c r="B149" s="82">
        <v>143</v>
      </c>
      <c r="C149" s="50" t="s">
        <v>68</v>
      </c>
      <c r="D149" s="83">
        <v>2</v>
      </c>
      <c r="E149" s="84" t="s">
        <v>15</v>
      </c>
      <c r="F149" s="50" t="s">
        <v>69</v>
      </c>
      <c r="G149" s="162"/>
      <c r="H149" s="165"/>
      <c r="I149" s="162"/>
      <c r="J149" s="162"/>
      <c r="K149" s="162"/>
      <c r="L149" s="9">
        <f t="shared" si="10"/>
        <v>58</v>
      </c>
      <c r="M149" s="101">
        <v>29</v>
      </c>
      <c r="N149" s="31">
        <v>27.7</v>
      </c>
      <c r="O149" s="32">
        <f t="shared" si="11"/>
        <v>55.4</v>
      </c>
      <c r="P149" s="59" t="str">
        <f t="shared" si="12"/>
        <v>VYHOVUJE</v>
      </c>
      <c r="Q149" s="80"/>
    </row>
    <row r="150" spans="2:17" ht="36.75" customHeight="1">
      <c r="B150" s="82">
        <v>144</v>
      </c>
      <c r="C150" s="50" t="s">
        <v>256</v>
      </c>
      <c r="D150" s="83">
        <v>1</v>
      </c>
      <c r="E150" s="84" t="s">
        <v>15</v>
      </c>
      <c r="F150" s="50" t="s">
        <v>257</v>
      </c>
      <c r="G150" s="162"/>
      <c r="H150" s="165"/>
      <c r="I150" s="162"/>
      <c r="J150" s="162"/>
      <c r="K150" s="162"/>
      <c r="L150" s="9">
        <f t="shared" si="10"/>
        <v>30</v>
      </c>
      <c r="M150" s="101">
        <v>30</v>
      </c>
      <c r="N150" s="31">
        <v>30</v>
      </c>
      <c r="O150" s="32">
        <f t="shared" si="11"/>
        <v>30</v>
      </c>
      <c r="P150" s="59" t="str">
        <f t="shared" si="12"/>
        <v>VYHOVUJE</v>
      </c>
      <c r="Q150" s="80"/>
    </row>
    <row r="151" spans="2:17" ht="36.75" customHeight="1">
      <c r="B151" s="82">
        <v>145</v>
      </c>
      <c r="C151" s="50" t="s">
        <v>14</v>
      </c>
      <c r="D151" s="83">
        <v>4</v>
      </c>
      <c r="E151" s="84" t="s">
        <v>15</v>
      </c>
      <c r="F151" s="50" t="s">
        <v>16</v>
      </c>
      <c r="G151" s="162"/>
      <c r="H151" s="165"/>
      <c r="I151" s="162"/>
      <c r="J151" s="162"/>
      <c r="K151" s="162"/>
      <c r="L151" s="9">
        <f t="shared" si="10"/>
        <v>240</v>
      </c>
      <c r="M151" s="85">
        <v>60</v>
      </c>
      <c r="N151" s="31">
        <v>42.7</v>
      </c>
      <c r="O151" s="32">
        <f t="shared" si="11"/>
        <v>170.8</v>
      </c>
      <c r="P151" s="59" t="str">
        <f t="shared" si="12"/>
        <v>VYHOVUJE</v>
      </c>
      <c r="Q151" s="80"/>
    </row>
    <row r="152" spans="2:17" ht="46.5" customHeight="1">
      <c r="B152" s="82">
        <v>146</v>
      </c>
      <c r="C152" s="50" t="s">
        <v>258</v>
      </c>
      <c r="D152" s="83">
        <v>2</v>
      </c>
      <c r="E152" s="84" t="s">
        <v>15</v>
      </c>
      <c r="F152" s="50" t="s">
        <v>259</v>
      </c>
      <c r="G152" s="162"/>
      <c r="H152" s="165"/>
      <c r="I152" s="162"/>
      <c r="J152" s="162"/>
      <c r="K152" s="162"/>
      <c r="L152" s="9">
        <f t="shared" si="10"/>
        <v>118</v>
      </c>
      <c r="M152" s="85">
        <v>59</v>
      </c>
      <c r="N152" s="31">
        <v>31.5</v>
      </c>
      <c r="O152" s="32">
        <f t="shared" si="11"/>
        <v>63</v>
      </c>
      <c r="P152" s="59" t="str">
        <f t="shared" si="12"/>
        <v>VYHOVUJE</v>
      </c>
      <c r="Q152" s="80"/>
    </row>
    <row r="153" spans="2:17" ht="102" customHeight="1">
      <c r="B153" s="82">
        <v>147</v>
      </c>
      <c r="C153" s="50" t="s">
        <v>96</v>
      </c>
      <c r="D153" s="83">
        <v>30</v>
      </c>
      <c r="E153" s="84" t="s">
        <v>15</v>
      </c>
      <c r="F153" s="50" t="s">
        <v>97</v>
      </c>
      <c r="G153" s="162"/>
      <c r="H153" s="165"/>
      <c r="I153" s="162"/>
      <c r="J153" s="162"/>
      <c r="K153" s="162"/>
      <c r="L153" s="9">
        <f t="shared" si="10"/>
        <v>2550</v>
      </c>
      <c r="M153" s="85">
        <v>85</v>
      </c>
      <c r="N153" s="31">
        <v>62.65</v>
      </c>
      <c r="O153" s="32">
        <f t="shared" si="11"/>
        <v>1879.5</v>
      </c>
      <c r="P153" s="59" t="str">
        <f t="shared" si="12"/>
        <v>VYHOVUJE</v>
      </c>
      <c r="Q153" s="80"/>
    </row>
    <row r="154" spans="2:17" ht="41.25" customHeight="1">
      <c r="B154" s="82">
        <v>148</v>
      </c>
      <c r="C154" s="50" t="s">
        <v>114</v>
      </c>
      <c r="D154" s="83">
        <v>10</v>
      </c>
      <c r="E154" s="84" t="s">
        <v>18</v>
      </c>
      <c r="F154" s="50" t="s">
        <v>115</v>
      </c>
      <c r="G154" s="162"/>
      <c r="H154" s="165"/>
      <c r="I154" s="162"/>
      <c r="J154" s="162"/>
      <c r="K154" s="162"/>
      <c r="L154" s="9">
        <f t="shared" si="10"/>
        <v>20</v>
      </c>
      <c r="M154" s="85">
        <v>2</v>
      </c>
      <c r="N154" s="31">
        <v>1</v>
      </c>
      <c r="O154" s="32">
        <f t="shared" si="11"/>
        <v>10</v>
      </c>
      <c r="P154" s="59" t="str">
        <f t="shared" si="12"/>
        <v>VYHOVUJE</v>
      </c>
      <c r="Q154" s="80"/>
    </row>
    <row r="155" spans="2:17" ht="41.25" customHeight="1">
      <c r="B155" s="82">
        <v>149</v>
      </c>
      <c r="C155" s="50" t="s">
        <v>200</v>
      </c>
      <c r="D155" s="83">
        <v>10</v>
      </c>
      <c r="E155" s="84" t="s">
        <v>18</v>
      </c>
      <c r="F155" s="50" t="s">
        <v>201</v>
      </c>
      <c r="G155" s="162"/>
      <c r="H155" s="165"/>
      <c r="I155" s="162"/>
      <c r="J155" s="162"/>
      <c r="K155" s="162"/>
      <c r="L155" s="9">
        <f t="shared" si="10"/>
        <v>280</v>
      </c>
      <c r="M155" s="85">
        <v>28</v>
      </c>
      <c r="N155" s="31">
        <v>4.5</v>
      </c>
      <c r="O155" s="32">
        <f t="shared" si="11"/>
        <v>45</v>
      </c>
      <c r="P155" s="59" t="str">
        <f t="shared" si="12"/>
        <v>VYHOVUJE</v>
      </c>
      <c r="Q155" s="80"/>
    </row>
    <row r="156" spans="2:17" ht="63.75" customHeight="1">
      <c r="B156" s="82">
        <v>150</v>
      </c>
      <c r="C156" s="50" t="s">
        <v>171</v>
      </c>
      <c r="D156" s="83">
        <v>20</v>
      </c>
      <c r="E156" s="84" t="s">
        <v>18</v>
      </c>
      <c r="F156" s="50" t="s">
        <v>172</v>
      </c>
      <c r="G156" s="162"/>
      <c r="H156" s="165"/>
      <c r="I156" s="162"/>
      <c r="J156" s="162"/>
      <c r="K156" s="162"/>
      <c r="L156" s="9">
        <f t="shared" si="10"/>
        <v>160</v>
      </c>
      <c r="M156" s="85">
        <v>8</v>
      </c>
      <c r="N156" s="31">
        <v>3.9</v>
      </c>
      <c r="O156" s="32">
        <f t="shared" si="11"/>
        <v>78</v>
      </c>
      <c r="P156" s="59" t="str">
        <f t="shared" si="12"/>
        <v>VYHOVUJE</v>
      </c>
      <c r="Q156" s="80"/>
    </row>
    <row r="157" spans="2:17" ht="63.75" customHeight="1">
      <c r="B157" s="82">
        <v>151</v>
      </c>
      <c r="C157" s="50" t="s">
        <v>173</v>
      </c>
      <c r="D157" s="83">
        <v>2</v>
      </c>
      <c r="E157" s="84" t="s">
        <v>174</v>
      </c>
      <c r="F157" s="50" t="s">
        <v>175</v>
      </c>
      <c r="G157" s="162"/>
      <c r="H157" s="165"/>
      <c r="I157" s="162"/>
      <c r="J157" s="162"/>
      <c r="K157" s="162"/>
      <c r="L157" s="9">
        <f t="shared" si="10"/>
        <v>76</v>
      </c>
      <c r="M157" s="85">
        <v>38</v>
      </c>
      <c r="N157" s="31">
        <v>26.7</v>
      </c>
      <c r="O157" s="32">
        <f t="shared" si="11"/>
        <v>53.4</v>
      </c>
      <c r="P157" s="59" t="str">
        <f t="shared" si="12"/>
        <v>VYHOVUJE</v>
      </c>
      <c r="Q157" s="80"/>
    </row>
    <row r="158" spans="2:17" ht="63.75" customHeight="1">
      <c r="B158" s="82">
        <v>152</v>
      </c>
      <c r="C158" s="50" t="s">
        <v>260</v>
      </c>
      <c r="D158" s="83">
        <v>1</v>
      </c>
      <c r="E158" s="84" t="s">
        <v>174</v>
      </c>
      <c r="F158" s="50" t="s">
        <v>261</v>
      </c>
      <c r="G158" s="162"/>
      <c r="H158" s="165"/>
      <c r="I158" s="162"/>
      <c r="J158" s="162"/>
      <c r="K158" s="162"/>
      <c r="L158" s="9">
        <f t="shared" si="10"/>
        <v>38</v>
      </c>
      <c r="M158" s="85">
        <v>38</v>
      </c>
      <c r="N158" s="31">
        <v>26.3</v>
      </c>
      <c r="O158" s="32">
        <f t="shared" si="11"/>
        <v>26.3</v>
      </c>
      <c r="P158" s="59" t="str">
        <f t="shared" si="12"/>
        <v>VYHOVUJE</v>
      </c>
      <c r="Q158" s="80"/>
    </row>
    <row r="159" spans="2:17" ht="63.75" customHeight="1" thickBot="1">
      <c r="B159" s="88">
        <v>153</v>
      </c>
      <c r="C159" s="53" t="s">
        <v>262</v>
      </c>
      <c r="D159" s="90">
        <v>4</v>
      </c>
      <c r="E159" s="137" t="s">
        <v>18</v>
      </c>
      <c r="F159" s="53" t="s">
        <v>263</v>
      </c>
      <c r="G159" s="163"/>
      <c r="H159" s="166"/>
      <c r="I159" s="163"/>
      <c r="J159" s="163"/>
      <c r="K159" s="163"/>
      <c r="L159" s="11">
        <f t="shared" si="10"/>
        <v>320</v>
      </c>
      <c r="M159" s="138">
        <v>80</v>
      </c>
      <c r="N159" s="35">
        <v>68.75</v>
      </c>
      <c r="O159" s="36">
        <f t="shared" si="11"/>
        <v>275</v>
      </c>
      <c r="P159" s="46" t="str">
        <f t="shared" si="12"/>
        <v>VYHOVUJE</v>
      </c>
      <c r="Q159" s="80"/>
    </row>
    <row r="160" spans="1:17" ht="13.5" customHeight="1" thickBot="1" thickTop="1">
      <c r="A160" s="139"/>
      <c r="B160" s="139"/>
      <c r="C160" s="66"/>
      <c r="D160" s="139"/>
      <c r="E160" s="66"/>
      <c r="F160" s="66"/>
      <c r="G160" s="139"/>
      <c r="H160" s="66"/>
      <c r="I160" s="139"/>
      <c r="J160" s="139"/>
      <c r="K160" s="139"/>
      <c r="L160" s="139"/>
      <c r="M160" s="139"/>
      <c r="N160" s="139"/>
      <c r="O160" s="139"/>
      <c r="P160" s="140"/>
      <c r="Q160" s="80"/>
    </row>
    <row r="161" spans="1:17" ht="60.75" customHeight="1" thickBot="1" thickTop="1">
      <c r="A161" s="141"/>
      <c r="B161" s="159" t="s">
        <v>12</v>
      </c>
      <c r="C161" s="159"/>
      <c r="D161" s="159"/>
      <c r="E161" s="159"/>
      <c r="F161" s="159"/>
      <c r="G161" s="159"/>
      <c r="H161" s="159"/>
      <c r="I161" s="1"/>
      <c r="J161" s="142"/>
      <c r="K161" s="142"/>
      <c r="L161" s="2"/>
      <c r="M161" s="37" t="s">
        <v>2</v>
      </c>
      <c r="N161" s="152" t="s">
        <v>3</v>
      </c>
      <c r="O161" s="153"/>
      <c r="P161" s="154"/>
      <c r="Q161" s="80"/>
    </row>
    <row r="162" spans="1:16" ht="33" customHeight="1" thickBot="1" thickTop="1">
      <c r="A162" s="141"/>
      <c r="B162" s="160" t="s">
        <v>4</v>
      </c>
      <c r="C162" s="160"/>
      <c r="D162" s="160"/>
      <c r="E162" s="160"/>
      <c r="F162" s="160"/>
      <c r="G162" s="160"/>
      <c r="H162" s="160"/>
      <c r="J162" s="3"/>
      <c r="K162" s="3"/>
      <c r="L162" s="4"/>
      <c r="M162" s="38">
        <f>SUM(L7:L159)</f>
        <v>51044</v>
      </c>
      <c r="N162" s="155">
        <f>SUM(O7:O159)</f>
        <v>36609.100000000006</v>
      </c>
      <c r="O162" s="156"/>
      <c r="P162" s="157"/>
    </row>
    <row r="163" spans="1:17" ht="39.75" customHeight="1" thickTop="1">
      <c r="A163" s="141"/>
      <c r="H163" s="25"/>
      <c r="I163" s="5"/>
      <c r="J163" s="6"/>
      <c r="K163" s="6"/>
      <c r="L163" s="145"/>
      <c r="M163" s="145"/>
      <c r="N163" s="146"/>
      <c r="O163" s="146"/>
      <c r="P163" s="146"/>
      <c r="Q163" s="146"/>
    </row>
    <row r="164" spans="1:17" ht="19.9" customHeight="1">
      <c r="A164" s="141"/>
      <c r="J164" s="6"/>
      <c r="K164" s="6"/>
      <c r="L164" s="145"/>
      <c r="M164" s="7"/>
      <c r="N164" s="7"/>
      <c r="O164" s="7"/>
      <c r="P164" s="146"/>
      <c r="Q164" s="146"/>
    </row>
    <row r="165" spans="1:17" ht="71.25" customHeight="1">
      <c r="A165" s="141"/>
      <c r="J165" s="6"/>
      <c r="K165" s="6"/>
      <c r="L165" s="145"/>
      <c r="M165" s="7"/>
      <c r="N165" s="7"/>
      <c r="O165" s="7"/>
      <c r="P165" s="146"/>
      <c r="Q165" s="146"/>
    </row>
    <row r="166" spans="1:18" ht="36" customHeight="1">
      <c r="A166" s="141"/>
      <c r="J166" s="147"/>
      <c r="K166" s="147"/>
      <c r="L166" s="147"/>
      <c r="M166" s="147"/>
      <c r="N166" s="145"/>
      <c r="O166" s="146"/>
      <c r="P166" s="146"/>
      <c r="Q166" s="146"/>
      <c r="R166" s="146"/>
    </row>
    <row r="167" spans="1:18" ht="14.25" customHeight="1">
      <c r="A167" s="141"/>
      <c r="B167" s="146"/>
      <c r="C167" s="148"/>
      <c r="D167" s="149"/>
      <c r="E167" s="150"/>
      <c r="F167" s="148"/>
      <c r="G167" s="145"/>
      <c r="H167" s="148"/>
      <c r="I167" s="146"/>
      <c r="J167" s="146"/>
      <c r="K167" s="146"/>
      <c r="L167" s="145"/>
      <c r="M167" s="145"/>
      <c r="N167" s="145"/>
      <c r="O167" s="146"/>
      <c r="P167" s="146"/>
      <c r="Q167" s="146"/>
      <c r="R167" s="146"/>
    </row>
    <row r="168" spans="1:18" ht="14.25" customHeight="1">
      <c r="A168" s="141"/>
      <c r="B168" s="146"/>
      <c r="C168" s="148"/>
      <c r="D168" s="149"/>
      <c r="E168" s="150"/>
      <c r="F168" s="148"/>
      <c r="G168" s="145"/>
      <c r="H168" s="148"/>
      <c r="I168" s="146"/>
      <c r="J168" s="146"/>
      <c r="K168" s="146"/>
      <c r="L168" s="145"/>
      <c r="M168" s="145"/>
      <c r="N168" s="145"/>
      <c r="O168" s="146"/>
      <c r="P168" s="146"/>
      <c r="Q168" s="146"/>
      <c r="R168" s="146"/>
    </row>
    <row r="169" spans="1:18" ht="14.25" customHeight="1">
      <c r="A169" s="141"/>
      <c r="B169" s="146"/>
      <c r="C169" s="148"/>
      <c r="D169" s="149"/>
      <c r="E169" s="150"/>
      <c r="F169" s="148"/>
      <c r="G169" s="145"/>
      <c r="H169" s="148"/>
      <c r="I169" s="146"/>
      <c r="J169" s="146"/>
      <c r="K169" s="146"/>
      <c r="L169" s="145"/>
      <c r="M169" s="145"/>
      <c r="N169" s="145"/>
      <c r="O169" s="146"/>
      <c r="P169" s="146"/>
      <c r="Q169" s="146"/>
      <c r="R169" s="146"/>
    </row>
    <row r="170" spans="1:18" ht="14.25" customHeight="1">
      <c r="A170" s="141"/>
      <c r="B170" s="146"/>
      <c r="C170" s="148"/>
      <c r="D170" s="149"/>
      <c r="E170" s="150"/>
      <c r="F170" s="148"/>
      <c r="G170" s="145"/>
      <c r="H170" s="148"/>
      <c r="I170" s="146"/>
      <c r="J170" s="146"/>
      <c r="K170" s="146"/>
      <c r="L170" s="145"/>
      <c r="M170" s="145"/>
      <c r="N170" s="145"/>
      <c r="O170" s="146"/>
      <c r="P170" s="146"/>
      <c r="Q170" s="146"/>
      <c r="R170" s="146"/>
    </row>
    <row r="171" spans="3:13" ht="15">
      <c r="C171" s="16"/>
      <c r="D171" s="39"/>
      <c r="E171" s="16"/>
      <c r="F171" s="16"/>
      <c r="G171" s="39"/>
      <c r="H171" s="16"/>
      <c r="K171" s="39"/>
      <c r="L171" s="39"/>
      <c r="M171" s="39"/>
    </row>
    <row r="172" spans="3:13" ht="15">
      <c r="C172" s="16"/>
      <c r="D172" s="39"/>
      <c r="E172" s="16"/>
      <c r="F172" s="16"/>
      <c r="G172" s="39"/>
      <c r="H172" s="16"/>
      <c r="K172" s="39"/>
      <c r="L172" s="39"/>
      <c r="M172" s="39"/>
    </row>
    <row r="173" spans="3:13" ht="15">
      <c r="C173" s="16"/>
      <c r="D173" s="39"/>
      <c r="E173" s="16"/>
      <c r="F173" s="16"/>
      <c r="G173" s="39"/>
      <c r="H173" s="16"/>
      <c r="K173" s="39"/>
      <c r="L173" s="39"/>
      <c r="M173" s="39"/>
    </row>
    <row r="174" spans="3:13" ht="15">
      <c r="C174" s="16"/>
      <c r="D174" s="39"/>
      <c r="E174" s="16"/>
      <c r="F174" s="16"/>
      <c r="G174" s="39"/>
      <c r="H174" s="16"/>
      <c r="K174" s="39"/>
      <c r="L174" s="39"/>
      <c r="M174" s="39"/>
    </row>
    <row r="175" spans="3:13" ht="15">
      <c r="C175" s="16"/>
      <c r="D175" s="39"/>
      <c r="E175" s="16"/>
      <c r="F175" s="16"/>
      <c r="G175" s="39"/>
      <c r="H175" s="16"/>
      <c r="K175" s="39"/>
      <c r="L175" s="39"/>
      <c r="M175" s="39"/>
    </row>
    <row r="176" spans="3:13" ht="15">
      <c r="C176" s="16"/>
      <c r="D176" s="39"/>
      <c r="E176" s="16"/>
      <c r="F176" s="16"/>
      <c r="G176" s="39"/>
      <c r="H176" s="16"/>
      <c r="K176" s="39"/>
      <c r="L176" s="39"/>
      <c r="M176" s="39"/>
    </row>
    <row r="177" spans="3:13" ht="15">
      <c r="C177" s="16"/>
      <c r="D177" s="39"/>
      <c r="E177" s="16"/>
      <c r="F177" s="16"/>
      <c r="G177" s="39"/>
      <c r="H177" s="16"/>
      <c r="K177" s="39"/>
      <c r="L177" s="39"/>
      <c r="M177" s="39"/>
    </row>
    <row r="178" spans="3:13" ht="15">
      <c r="C178" s="16"/>
      <c r="D178" s="39"/>
      <c r="E178" s="16"/>
      <c r="F178" s="16"/>
      <c r="G178" s="39"/>
      <c r="H178" s="16"/>
      <c r="K178" s="39"/>
      <c r="L178" s="39"/>
      <c r="M178" s="39"/>
    </row>
    <row r="179" spans="3:13" ht="15">
      <c r="C179" s="16"/>
      <c r="D179" s="39"/>
      <c r="E179" s="16"/>
      <c r="F179" s="16"/>
      <c r="G179" s="39"/>
      <c r="H179" s="16"/>
      <c r="K179" s="39"/>
      <c r="L179" s="39"/>
      <c r="M179" s="39"/>
    </row>
    <row r="180" spans="3:13" ht="15">
      <c r="C180" s="16"/>
      <c r="D180" s="39"/>
      <c r="E180" s="16"/>
      <c r="F180" s="16"/>
      <c r="G180" s="39"/>
      <c r="H180" s="16"/>
      <c r="K180" s="39"/>
      <c r="L180" s="39"/>
      <c r="M180" s="39"/>
    </row>
    <row r="181" spans="3:13" ht="15">
      <c r="C181" s="16"/>
      <c r="D181" s="39"/>
      <c r="E181" s="16"/>
      <c r="F181" s="16"/>
      <c r="G181" s="39"/>
      <c r="H181" s="16"/>
      <c r="K181" s="39"/>
      <c r="L181" s="39"/>
      <c r="M181" s="39"/>
    </row>
    <row r="182" spans="3:13" ht="15">
      <c r="C182" s="16"/>
      <c r="D182" s="39"/>
      <c r="E182" s="16"/>
      <c r="F182" s="16"/>
      <c r="G182" s="39"/>
      <c r="H182" s="16"/>
      <c r="K182" s="39"/>
      <c r="L182" s="39"/>
      <c r="M182" s="39"/>
    </row>
    <row r="183" spans="3:13" ht="15">
      <c r="C183" s="16"/>
      <c r="D183" s="39"/>
      <c r="E183" s="16"/>
      <c r="F183" s="16"/>
      <c r="G183" s="39"/>
      <c r="H183" s="16"/>
      <c r="K183" s="39"/>
      <c r="L183" s="39"/>
      <c r="M183" s="39"/>
    </row>
    <row r="184" spans="3:13" ht="15">
      <c r="C184" s="16"/>
      <c r="D184" s="39"/>
      <c r="E184" s="16"/>
      <c r="F184" s="16"/>
      <c r="G184" s="39"/>
      <c r="H184" s="16"/>
      <c r="K184" s="39"/>
      <c r="L184" s="39"/>
      <c r="M184" s="39"/>
    </row>
    <row r="185" spans="3:13" ht="15">
      <c r="C185" s="16"/>
      <c r="D185" s="39"/>
      <c r="E185" s="16"/>
      <c r="F185" s="16"/>
      <c r="G185" s="39"/>
      <c r="H185" s="16"/>
      <c r="K185" s="39"/>
      <c r="L185" s="39"/>
      <c r="M185" s="39"/>
    </row>
    <row r="186" spans="3:13" ht="15">
      <c r="C186" s="16"/>
      <c r="D186" s="39"/>
      <c r="E186" s="16"/>
      <c r="F186" s="16"/>
      <c r="G186" s="39"/>
      <c r="H186" s="16"/>
      <c r="K186" s="39"/>
      <c r="L186" s="39"/>
      <c r="M186" s="39"/>
    </row>
    <row r="187" spans="3:13" ht="15">
      <c r="C187" s="16"/>
      <c r="D187" s="39"/>
      <c r="E187" s="16"/>
      <c r="F187" s="16"/>
      <c r="G187" s="39"/>
      <c r="H187" s="16"/>
      <c r="K187" s="39"/>
      <c r="L187" s="39"/>
      <c r="M187" s="39"/>
    </row>
    <row r="188" spans="3:13" ht="15">
      <c r="C188" s="16"/>
      <c r="D188" s="39"/>
      <c r="E188" s="16"/>
      <c r="F188" s="16"/>
      <c r="G188" s="39"/>
      <c r="H188" s="16"/>
      <c r="K188" s="39"/>
      <c r="L188" s="39"/>
      <c r="M188" s="39"/>
    </row>
    <row r="189" spans="3:13" ht="15">
      <c r="C189" s="16"/>
      <c r="D189" s="39"/>
      <c r="E189" s="16"/>
      <c r="F189" s="16"/>
      <c r="G189" s="39"/>
      <c r="H189" s="16"/>
      <c r="K189" s="39"/>
      <c r="L189" s="39"/>
      <c r="M189" s="39"/>
    </row>
    <row r="190" spans="3:13" ht="15">
      <c r="C190" s="16"/>
      <c r="D190" s="39"/>
      <c r="E190" s="16"/>
      <c r="F190" s="16"/>
      <c r="G190" s="39"/>
      <c r="H190" s="16"/>
      <c r="K190" s="39"/>
      <c r="L190" s="39"/>
      <c r="M190" s="39"/>
    </row>
    <row r="191" spans="3:13" ht="15">
      <c r="C191" s="16"/>
      <c r="D191" s="39"/>
      <c r="E191" s="16"/>
      <c r="F191" s="16"/>
      <c r="G191" s="39"/>
      <c r="H191" s="16"/>
      <c r="K191" s="39"/>
      <c r="L191" s="39"/>
      <c r="M191" s="39"/>
    </row>
    <row r="192" spans="3:13" ht="15">
      <c r="C192" s="16"/>
      <c r="D192" s="39"/>
      <c r="E192" s="16"/>
      <c r="F192" s="16"/>
      <c r="G192" s="39"/>
      <c r="H192" s="16"/>
      <c r="K192" s="39"/>
      <c r="L192" s="39"/>
      <c r="M192" s="39"/>
    </row>
    <row r="193" spans="3:13" ht="15">
      <c r="C193" s="16"/>
      <c r="D193" s="39"/>
      <c r="E193" s="16"/>
      <c r="F193" s="16"/>
      <c r="G193" s="39"/>
      <c r="H193" s="16"/>
      <c r="K193" s="39"/>
      <c r="L193" s="39"/>
      <c r="M193" s="39"/>
    </row>
    <row r="194" spans="3:13" ht="15">
      <c r="C194" s="16"/>
      <c r="D194" s="39"/>
      <c r="E194" s="16"/>
      <c r="F194" s="16"/>
      <c r="G194" s="39"/>
      <c r="H194" s="16"/>
      <c r="K194" s="39"/>
      <c r="L194" s="39"/>
      <c r="M194" s="39"/>
    </row>
    <row r="195" spans="3:13" ht="15">
      <c r="C195" s="16"/>
      <c r="D195" s="39"/>
      <c r="E195" s="16"/>
      <c r="F195" s="16"/>
      <c r="G195" s="39"/>
      <c r="H195" s="16"/>
      <c r="K195" s="39"/>
      <c r="L195" s="39"/>
      <c r="M195" s="39"/>
    </row>
    <row r="196" spans="3:13" ht="15">
      <c r="C196" s="16"/>
      <c r="D196" s="39"/>
      <c r="E196" s="16"/>
      <c r="F196" s="16"/>
      <c r="G196" s="39"/>
      <c r="H196" s="16"/>
      <c r="K196" s="39"/>
      <c r="L196" s="39"/>
      <c r="M196" s="39"/>
    </row>
    <row r="197" spans="3:13" ht="15">
      <c r="C197" s="16"/>
      <c r="D197" s="39"/>
      <c r="E197" s="16"/>
      <c r="F197" s="16"/>
      <c r="G197" s="39"/>
      <c r="H197" s="16"/>
      <c r="K197" s="39"/>
      <c r="L197" s="39"/>
      <c r="M197" s="39"/>
    </row>
    <row r="198" spans="3:13" ht="15">
      <c r="C198" s="16"/>
      <c r="D198" s="39"/>
      <c r="E198" s="16"/>
      <c r="F198" s="16"/>
      <c r="G198" s="39"/>
      <c r="H198" s="16"/>
      <c r="K198" s="39"/>
      <c r="L198" s="39"/>
      <c r="M198" s="39"/>
    </row>
    <row r="199" spans="3:13" ht="15">
      <c r="C199" s="16"/>
      <c r="D199" s="39"/>
      <c r="E199" s="16"/>
      <c r="F199" s="16"/>
      <c r="G199" s="39"/>
      <c r="H199" s="16"/>
      <c r="K199" s="39"/>
      <c r="L199" s="39"/>
      <c r="M199" s="39"/>
    </row>
    <row r="200" spans="3:13" ht="15">
      <c r="C200" s="16"/>
      <c r="D200" s="39"/>
      <c r="E200" s="16"/>
      <c r="F200" s="16"/>
      <c r="G200" s="39"/>
      <c r="H200" s="16"/>
      <c r="K200" s="39"/>
      <c r="L200" s="39"/>
      <c r="M200" s="39"/>
    </row>
    <row r="201" spans="3:13" ht="15">
      <c r="C201" s="16"/>
      <c r="D201" s="39"/>
      <c r="E201" s="16"/>
      <c r="F201" s="16"/>
      <c r="G201" s="39"/>
      <c r="H201" s="16"/>
      <c r="K201" s="39"/>
      <c r="L201" s="39"/>
      <c r="M201" s="39"/>
    </row>
    <row r="202" spans="3:13" ht="15">
      <c r="C202" s="16"/>
      <c r="D202" s="39"/>
      <c r="E202" s="16"/>
      <c r="F202" s="16"/>
      <c r="G202" s="39"/>
      <c r="H202" s="16"/>
      <c r="K202" s="39"/>
      <c r="L202" s="39"/>
      <c r="M202" s="39"/>
    </row>
    <row r="203" spans="3:13" ht="15">
      <c r="C203" s="16"/>
      <c r="D203" s="39"/>
      <c r="E203" s="16"/>
      <c r="F203" s="16"/>
      <c r="G203" s="39"/>
      <c r="H203" s="16"/>
      <c r="K203" s="39"/>
      <c r="L203" s="39"/>
      <c r="M203" s="39"/>
    </row>
    <row r="204" spans="3:13" ht="15">
      <c r="C204" s="16"/>
      <c r="D204" s="39"/>
      <c r="E204" s="16"/>
      <c r="F204" s="16"/>
      <c r="G204" s="39"/>
      <c r="H204" s="16"/>
      <c r="K204" s="39"/>
      <c r="L204" s="39"/>
      <c r="M204" s="39"/>
    </row>
    <row r="205" spans="3:13" ht="15">
      <c r="C205" s="16"/>
      <c r="D205" s="39"/>
      <c r="E205" s="16"/>
      <c r="F205" s="16"/>
      <c r="G205" s="39"/>
      <c r="H205" s="16"/>
      <c r="K205" s="39"/>
      <c r="L205" s="39"/>
      <c r="M205" s="39"/>
    </row>
    <row r="206" spans="3:13" ht="15">
      <c r="C206" s="16"/>
      <c r="D206" s="39"/>
      <c r="E206" s="16"/>
      <c r="F206" s="16"/>
      <c r="G206" s="39"/>
      <c r="H206" s="16"/>
      <c r="K206" s="39"/>
      <c r="L206" s="39"/>
      <c r="M206" s="39"/>
    </row>
    <row r="207" spans="3:13" ht="15">
      <c r="C207" s="16"/>
      <c r="D207" s="39"/>
      <c r="E207" s="16"/>
      <c r="F207" s="16"/>
      <c r="G207" s="39"/>
      <c r="H207" s="16"/>
      <c r="K207" s="39"/>
      <c r="L207" s="39"/>
      <c r="M207" s="39"/>
    </row>
    <row r="208" spans="3:13" ht="15">
      <c r="C208" s="16"/>
      <c r="D208" s="39"/>
      <c r="E208" s="16"/>
      <c r="F208" s="16"/>
      <c r="G208" s="39"/>
      <c r="H208" s="16"/>
      <c r="K208" s="39"/>
      <c r="L208" s="39"/>
      <c r="M208" s="39"/>
    </row>
    <row r="209" spans="3:13" ht="15">
      <c r="C209" s="16"/>
      <c r="D209" s="39"/>
      <c r="E209" s="16"/>
      <c r="F209" s="16"/>
      <c r="G209" s="39"/>
      <c r="H209" s="16"/>
      <c r="K209" s="39"/>
      <c r="L209" s="39"/>
      <c r="M209" s="39"/>
    </row>
    <row r="210" spans="3:13" ht="15">
      <c r="C210" s="16"/>
      <c r="D210" s="39"/>
      <c r="E210" s="16"/>
      <c r="F210" s="16"/>
      <c r="G210" s="39"/>
      <c r="H210" s="16"/>
      <c r="K210" s="39"/>
      <c r="L210" s="39"/>
      <c r="M210" s="39"/>
    </row>
    <row r="211" spans="3:13" ht="15">
      <c r="C211" s="16"/>
      <c r="D211" s="39"/>
      <c r="E211" s="16"/>
      <c r="F211" s="16"/>
      <c r="G211" s="39"/>
      <c r="H211" s="16"/>
      <c r="K211" s="39"/>
      <c r="L211" s="39"/>
      <c r="M211" s="39"/>
    </row>
    <row r="212" spans="3:13" ht="15">
      <c r="C212" s="16"/>
      <c r="D212" s="39"/>
      <c r="E212" s="16"/>
      <c r="F212" s="16"/>
      <c r="G212" s="39"/>
      <c r="H212" s="16"/>
      <c r="K212" s="39"/>
      <c r="L212" s="39"/>
      <c r="M212" s="39"/>
    </row>
    <row r="213" spans="3:13" ht="15">
      <c r="C213" s="16"/>
      <c r="D213" s="39"/>
      <c r="E213" s="16"/>
      <c r="F213" s="16"/>
      <c r="G213" s="39"/>
      <c r="H213" s="16"/>
      <c r="K213" s="39"/>
      <c r="L213" s="39"/>
      <c r="M213" s="39"/>
    </row>
    <row r="214" spans="3:13" ht="15">
      <c r="C214" s="16"/>
      <c r="D214" s="39"/>
      <c r="E214" s="16"/>
      <c r="F214" s="16"/>
      <c r="G214" s="39"/>
      <c r="H214" s="16"/>
      <c r="K214" s="39"/>
      <c r="L214" s="39"/>
      <c r="M214" s="39"/>
    </row>
    <row r="215" spans="3:13" ht="15">
      <c r="C215" s="16"/>
      <c r="D215" s="39"/>
      <c r="E215" s="16"/>
      <c r="F215" s="16"/>
      <c r="G215" s="39"/>
      <c r="H215" s="16"/>
      <c r="K215" s="39"/>
      <c r="L215" s="39"/>
      <c r="M215" s="39"/>
    </row>
    <row r="216" spans="3:13" ht="15">
      <c r="C216" s="16"/>
      <c r="D216" s="39"/>
      <c r="E216" s="16"/>
      <c r="F216" s="16"/>
      <c r="G216" s="39"/>
      <c r="H216" s="16"/>
      <c r="K216" s="39"/>
      <c r="L216" s="39"/>
      <c r="M216" s="39"/>
    </row>
    <row r="217" spans="3:13" ht="15">
      <c r="C217" s="16"/>
      <c r="D217" s="39"/>
      <c r="E217" s="16"/>
      <c r="F217" s="16"/>
      <c r="G217" s="39"/>
      <c r="H217" s="16"/>
      <c r="K217" s="39"/>
      <c r="L217" s="39"/>
      <c r="M217" s="39"/>
    </row>
    <row r="218" spans="3:13" ht="15">
      <c r="C218" s="16"/>
      <c r="D218" s="39"/>
      <c r="E218" s="16"/>
      <c r="F218" s="16"/>
      <c r="G218" s="39"/>
      <c r="H218" s="16"/>
      <c r="K218" s="39"/>
      <c r="L218" s="39"/>
      <c r="M218" s="39"/>
    </row>
    <row r="219" spans="3:13" ht="15">
      <c r="C219" s="16"/>
      <c r="D219" s="39"/>
      <c r="E219" s="16"/>
      <c r="F219" s="16"/>
      <c r="G219" s="39"/>
      <c r="H219" s="16"/>
      <c r="K219" s="39"/>
      <c r="L219" s="39"/>
      <c r="M219" s="39"/>
    </row>
    <row r="220" spans="3:13" ht="15">
      <c r="C220" s="16"/>
      <c r="D220" s="39"/>
      <c r="E220" s="16"/>
      <c r="F220" s="16"/>
      <c r="G220" s="39"/>
      <c r="H220" s="16"/>
      <c r="K220" s="39"/>
      <c r="L220" s="39"/>
      <c r="M220" s="39"/>
    </row>
    <row r="221" spans="3:13" ht="15">
      <c r="C221" s="16"/>
      <c r="D221" s="39"/>
      <c r="E221" s="16"/>
      <c r="F221" s="16"/>
      <c r="G221" s="39"/>
      <c r="H221" s="16"/>
      <c r="K221" s="39"/>
      <c r="L221" s="39"/>
      <c r="M221" s="39"/>
    </row>
    <row r="222" spans="3:13" ht="15">
      <c r="C222" s="16"/>
      <c r="D222" s="39"/>
      <c r="E222" s="16"/>
      <c r="F222" s="16"/>
      <c r="G222" s="39"/>
      <c r="H222" s="16"/>
      <c r="K222" s="39"/>
      <c r="L222" s="39"/>
      <c r="M222" s="39"/>
    </row>
    <row r="223" spans="3:13" ht="15">
      <c r="C223" s="16"/>
      <c r="D223" s="39"/>
      <c r="E223" s="16"/>
      <c r="F223" s="16"/>
      <c r="G223" s="39"/>
      <c r="H223" s="16"/>
      <c r="K223" s="39"/>
      <c r="L223" s="39"/>
      <c r="M223" s="39"/>
    </row>
    <row r="224" spans="3:13" ht="15">
      <c r="C224" s="16"/>
      <c r="D224" s="39"/>
      <c r="E224" s="16"/>
      <c r="F224" s="16"/>
      <c r="G224" s="39"/>
      <c r="H224" s="16"/>
      <c r="K224" s="39"/>
      <c r="L224" s="39"/>
      <c r="M224" s="39"/>
    </row>
    <row r="225" spans="3:13" ht="15">
      <c r="C225" s="16"/>
      <c r="D225" s="39"/>
      <c r="E225" s="16"/>
      <c r="F225" s="16"/>
      <c r="G225" s="39"/>
      <c r="H225" s="16"/>
      <c r="K225" s="39"/>
      <c r="L225" s="39"/>
      <c r="M225" s="39"/>
    </row>
    <row r="226" spans="3:13" ht="15">
      <c r="C226" s="16"/>
      <c r="D226" s="39"/>
      <c r="E226" s="16"/>
      <c r="F226" s="16"/>
      <c r="G226" s="39"/>
      <c r="H226" s="16"/>
      <c r="K226" s="39"/>
      <c r="L226" s="39"/>
      <c r="M226" s="39"/>
    </row>
    <row r="227" spans="3:13" ht="15">
      <c r="C227" s="16"/>
      <c r="D227" s="39"/>
      <c r="E227" s="16"/>
      <c r="F227" s="16"/>
      <c r="G227" s="39"/>
      <c r="H227" s="16"/>
      <c r="K227" s="39"/>
      <c r="L227" s="39"/>
      <c r="M227" s="39"/>
    </row>
    <row r="228" spans="3:13" ht="15">
      <c r="C228" s="16"/>
      <c r="D228" s="39"/>
      <c r="E228" s="16"/>
      <c r="F228" s="16"/>
      <c r="G228" s="39"/>
      <c r="H228" s="16"/>
      <c r="K228" s="39"/>
      <c r="L228" s="39"/>
      <c r="M228" s="39"/>
    </row>
    <row r="229" spans="3:13" ht="15">
      <c r="C229" s="16"/>
      <c r="D229" s="39"/>
      <c r="E229" s="16"/>
      <c r="F229" s="16"/>
      <c r="G229" s="39"/>
      <c r="H229" s="16"/>
      <c r="K229" s="39"/>
      <c r="L229" s="39"/>
      <c r="M229" s="39"/>
    </row>
    <row r="230" spans="3:13" ht="15">
      <c r="C230" s="16"/>
      <c r="D230" s="39"/>
      <c r="E230" s="16"/>
      <c r="F230" s="16"/>
      <c r="G230" s="39"/>
      <c r="H230" s="16"/>
      <c r="K230" s="39"/>
      <c r="L230" s="39"/>
      <c r="M230" s="39"/>
    </row>
    <row r="231" spans="3:13" ht="15">
      <c r="C231" s="16"/>
      <c r="D231" s="39"/>
      <c r="E231" s="16"/>
      <c r="F231" s="16"/>
      <c r="G231" s="39"/>
      <c r="H231" s="16"/>
      <c r="K231" s="39"/>
      <c r="L231" s="39"/>
      <c r="M231" s="39"/>
    </row>
    <row r="232" spans="3:13" ht="15">
      <c r="C232" s="16"/>
      <c r="D232" s="39"/>
      <c r="E232" s="16"/>
      <c r="F232" s="16"/>
      <c r="G232" s="39"/>
      <c r="H232" s="16"/>
      <c r="K232" s="39"/>
      <c r="L232" s="39"/>
      <c r="M232" s="39"/>
    </row>
    <row r="233" spans="3:13" ht="15">
      <c r="C233" s="16"/>
      <c r="D233" s="39"/>
      <c r="E233" s="16"/>
      <c r="F233" s="16"/>
      <c r="G233" s="39"/>
      <c r="H233" s="16"/>
      <c r="K233" s="39"/>
      <c r="L233" s="39"/>
      <c r="M233" s="39"/>
    </row>
    <row r="234" spans="3:13" ht="15">
      <c r="C234" s="16"/>
      <c r="D234" s="39"/>
      <c r="E234" s="16"/>
      <c r="F234" s="16"/>
      <c r="G234" s="39"/>
      <c r="H234" s="16"/>
      <c r="K234" s="39"/>
      <c r="L234" s="39"/>
      <c r="M234" s="39"/>
    </row>
    <row r="235" spans="3:13" ht="15">
      <c r="C235" s="16"/>
      <c r="D235" s="39"/>
      <c r="E235" s="16"/>
      <c r="F235" s="16"/>
      <c r="G235" s="39"/>
      <c r="H235" s="16"/>
      <c r="K235" s="39"/>
      <c r="L235" s="39"/>
      <c r="M235" s="39"/>
    </row>
    <row r="236" spans="3:13" ht="15">
      <c r="C236" s="16"/>
      <c r="D236" s="39"/>
      <c r="E236" s="16"/>
      <c r="F236" s="16"/>
      <c r="G236" s="39"/>
      <c r="H236" s="16"/>
      <c r="K236" s="39"/>
      <c r="L236" s="39"/>
      <c r="M236" s="39"/>
    </row>
    <row r="237" spans="3:13" ht="15">
      <c r="C237" s="16"/>
      <c r="D237" s="39"/>
      <c r="E237" s="16"/>
      <c r="F237" s="16"/>
      <c r="G237" s="39"/>
      <c r="H237" s="16"/>
      <c r="K237" s="39"/>
      <c r="L237" s="39"/>
      <c r="M237" s="39"/>
    </row>
    <row r="238" spans="3:13" ht="15">
      <c r="C238" s="16"/>
      <c r="D238" s="39"/>
      <c r="E238" s="16"/>
      <c r="F238" s="16"/>
      <c r="G238" s="39"/>
      <c r="H238" s="16"/>
      <c r="K238" s="39"/>
      <c r="L238" s="39"/>
      <c r="M238" s="39"/>
    </row>
    <row r="239" spans="3:13" ht="15">
      <c r="C239" s="16"/>
      <c r="D239" s="39"/>
      <c r="E239" s="16"/>
      <c r="F239" s="16"/>
      <c r="G239" s="39"/>
      <c r="H239" s="16"/>
      <c r="K239" s="39"/>
      <c r="L239" s="39"/>
      <c r="M239" s="39"/>
    </row>
    <row r="240" spans="3:13" ht="15">
      <c r="C240" s="16"/>
      <c r="D240" s="39"/>
      <c r="E240" s="16"/>
      <c r="F240" s="16"/>
      <c r="G240" s="39"/>
      <c r="H240" s="16"/>
      <c r="K240" s="39"/>
      <c r="L240" s="39"/>
      <c r="M240" s="39"/>
    </row>
    <row r="241" spans="3:13" ht="15">
      <c r="C241" s="16"/>
      <c r="D241" s="39"/>
      <c r="E241" s="16"/>
      <c r="F241" s="16"/>
      <c r="G241" s="39"/>
      <c r="H241" s="16"/>
      <c r="K241" s="39"/>
      <c r="L241" s="39"/>
      <c r="M241" s="39"/>
    </row>
    <row r="242" spans="3:13" ht="15">
      <c r="C242" s="16"/>
      <c r="D242" s="39"/>
      <c r="E242" s="16"/>
      <c r="F242" s="16"/>
      <c r="G242" s="39"/>
      <c r="H242" s="16"/>
      <c r="K242" s="39"/>
      <c r="L242" s="39"/>
      <c r="M242" s="39"/>
    </row>
    <row r="243" spans="3:13" ht="15">
      <c r="C243" s="16"/>
      <c r="D243" s="39"/>
      <c r="E243" s="16"/>
      <c r="F243" s="16"/>
      <c r="G243" s="39"/>
      <c r="H243" s="16"/>
      <c r="K243" s="39"/>
      <c r="L243" s="39"/>
      <c r="M243" s="39"/>
    </row>
    <row r="244" spans="3:13" ht="15">
      <c r="C244" s="16"/>
      <c r="D244" s="39"/>
      <c r="E244" s="16"/>
      <c r="F244" s="16"/>
      <c r="G244" s="39"/>
      <c r="H244" s="16"/>
      <c r="K244" s="39"/>
      <c r="L244" s="39"/>
      <c r="M244" s="39"/>
    </row>
    <row r="245" spans="3:13" ht="15">
      <c r="C245" s="16"/>
      <c r="D245" s="39"/>
      <c r="E245" s="16"/>
      <c r="F245" s="16"/>
      <c r="G245" s="39"/>
      <c r="H245" s="16"/>
      <c r="K245" s="39"/>
      <c r="L245" s="39"/>
      <c r="M245" s="39"/>
    </row>
    <row r="246" spans="3:13" ht="15">
      <c r="C246" s="16"/>
      <c r="D246" s="39"/>
      <c r="E246" s="16"/>
      <c r="F246" s="16"/>
      <c r="G246" s="39"/>
      <c r="H246" s="16"/>
      <c r="K246" s="39"/>
      <c r="L246" s="39"/>
      <c r="M246" s="39"/>
    </row>
    <row r="247" spans="3:13" ht="15">
      <c r="C247" s="16"/>
      <c r="D247" s="39"/>
      <c r="E247" s="16"/>
      <c r="F247" s="16"/>
      <c r="G247" s="39"/>
      <c r="H247" s="16"/>
      <c r="K247" s="39"/>
      <c r="L247" s="39"/>
      <c r="M247" s="39"/>
    </row>
    <row r="248" spans="3:13" ht="15">
      <c r="C248" s="16"/>
      <c r="D248" s="39"/>
      <c r="E248" s="16"/>
      <c r="F248" s="16"/>
      <c r="G248" s="39"/>
      <c r="H248" s="16"/>
      <c r="K248" s="39"/>
      <c r="L248" s="39"/>
      <c r="M248" s="39"/>
    </row>
    <row r="249" spans="3:13" ht="15">
      <c r="C249" s="16"/>
      <c r="D249" s="39"/>
      <c r="E249" s="16"/>
      <c r="F249" s="16"/>
      <c r="G249" s="39"/>
      <c r="H249" s="16"/>
      <c r="K249" s="39"/>
      <c r="L249" s="39"/>
      <c r="M249" s="39"/>
    </row>
    <row r="250" spans="3:13" ht="15">
      <c r="C250" s="16"/>
      <c r="D250" s="39"/>
      <c r="E250" s="16"/>
      <c r="F250" s="16"/>
      <c r="G250" s="39"/>
      <c r="H250" s="16"/>
      <c r="K250" s="39"/>
      <c r="L250" s="39"/>
      <c r="M250" s="39"/>
    </row>
    <row r="251" spans="3:13" ht="15">
      <c r="C251" s="16"/>
      <c r="D251" s="39"/>
      <c r="E251" s="16"/>
      <c r="F251" s="16"/>
      <c r="G251" s="39"/>
      <c r="H251" s="16"/>
      <c r="K251" s="39"/>
      <c r="L251" s="39"/>
      <c r="M251" s="39"/>
    </row>
    <row r="252" spans="3:13" ht="15">
      <c r="C252" s="16"/>
      <c r="D252" s="39"/>
      <c r="E252" s="16"/>
      <c r="F252" s="16"/>
      <c r="G252" s="39"/>
      <c r="H252" s="16"/>
      <c r="K252" s="39"/>
      <c r="L252" s="39"/>
      <c r="M252" s="39"/>
    </row>
    <row r="253" spans="3:13" ht="15">
      <c r="C253" s="16"/>
      <c r="D253" s="39"/>
      <c r="E253" s="16"/>
      <c r="F253" s="16"/>
      <c r="G253" s="39"/>
      <c r="H253" s="16"/>
      <c r="K253" s="39"/>
      <c r="L253" s="39"/>
      <c r="M253" s="39"/>
    </row>
    <row r="254" spans="3:13" ht="15">
      <c r="C254" s="16"/>
      <c r="D254" s="39"/>
      <c r="E254" s="16"/>
      <c r="F254" s="16"/>
      <c r="G254" s="39"/>
      <c r="H254" s="16"/>
      <c r="K254" s="39"/>
      <c r="L254" s="39"/>
      <c r="M254" s="39"/>
    </row>
    <row r="255" spans="3:13" ht="15">
      <c r="C255" s="16"/>
      <c r="D255" s="39"/>
      <c r="E255" s="16"/>
      <c r="F255" s="16"/>
      <c r="G255" s="39"/>
      <c r="H255" s="16"/>
      <c r="K255" s="39"/>
      <c r="L255" s="39"/>
      <c r="M255" s="39"/>
    </row>
    <row r="256" spans="3:13" ht="15">
      <c r="C256" s="16"/>
      <c r="D256" s="39"/>
      <c r="E256" s="16"/>
      <c r="F256" s="16"/>
      <c r="G256" s="39"/>
      <c r="H256" s="16"/>
      <c r="K256" s="39"/>
      <c r="L256" s="39"/>
      <c r="M256" s="39"/>
    </row>
    <row r="257" spans="3:13" ht="15">
      <c r="C257" s="16"/>
      <c r="D257" s="39"/>
      <c r="E257" s="16"/>
      <c r="F257" s="16"/>
      <c r="G257" s="39"/>
      <c r="H257" s="16"/>
      <c r="K257" s="39"/>
      <c r="L257" s="39"/>
      <c r="M257" s="39"/>
    </row>
    <row r="258" spans="3:13" ht="15">
      <c r="C258" s="16"/>
      <c r="D258" s="39"/>
      <c r="E258" s="16"/>
      <c r="F258" s="16"/>
      <c r="G258" s="39"/>
      <c r="H258" s="16"/>
      <c r="K258" s="39"/>
      <c r="L258" s="39"/>
      <c r="M258" s="39"/>
    </row>
    <row r="259" spans="3:13" ht="15">
      <c r="C259" s="16"/>
      <c r="D259" s="39"/>
      <c r="E259" s="16"/>
      <c r="F259" s="16"/>
      <c r="G259" s="39"/>
      <c r="H259" s="16"/>
      <c r="K259" s="39"/>
      <c r="L259" s="39"/>
      <c r="M259" s="39"/>
    </row>
    <row r="260" spans="3:13" ht="15">
      <c r="C260" s="16"/>
      <c r="D260" s="39"/>
      <c r="E260" s="16"/>
      <c r="F260" s="16"/>
      <c r="G260" s="39"/>
      <c r="H260" s="16"/>
      <c r="K260" s="39"/>
      <c r="L260" s="39"/>
      <c r="M260" s="39"/>
    </row>
    <row r="261" spans="3:13" ht="15">
      <c r="C261" s="16"/>
      <c r="D261" s="39"/>
      <c r="E261" s="16"/>
      <c r="F261" s="16"/>
      <c r="G261" s="39"/>
      <c r="H261" s="16"/>
      <c r="K261" s="39"/>
      <c r="L261" s="39"/>
      <c r="M261" s="39"/>
    </row>
    <row r="262" spans="3:13" ht="15">
      <c r="C262" s="16"/>
      <c r="D262" s="39"/>
      <c r="E262" s="16"/>
      <c r="F262" s="16"/>
      <c r="G262" s="39"/>
      <c r="H262" s="16"/>
      <c r="K262" s="39"/>
      <c r="L262" s="39"/>
      <c r="M262" s="39"/>
    </row>
    <row r="263" spans="3:13" ht="15">
      <c r="C263" s="16"/>
      <c r="D263" s="39"/>
      <c r="E263" s="16"/>
      <c r="F263" s="16"/>
      <c r="G263" s="39"/>
      <c r="H263" s="16"/>
      <c r="K263" s="39"/>
      <c r="L263" s="39"/>
      <c r="M263" s="39"/>
    </row>
    <row r="264" spans="3:13" ht="15">
      <c r="C264" s="16"/>
      <c r="D264" s="39"/>
      <c r="E264" s="16"/>
      <c r="F264" s="16"/>
      <c r="G264" s="39"/>
      <c r="H264" s="16"/>
      <c r="K264" s="39"/>
      <c r="L264" s="39"/>
      <c r="M264" s="39"/>
    </row>
    <row r="265" spans="3:13" ht="15">
      <c r="C265" s="16"/>
      <c r="D265" s="39"/>
      <c r="E265" s="16"/>
      <c r="F265" s="16"/>
      <c r="G265" s="39"/>
      <c r="H265" s="16"/>
      <c r="K265" s="39"/>
      <c r="L265" s="39"/>
      <c r="M265" s="39"/>
    </row>
    <row r="266" spans="3:13" ht="15">
      <c r="C266" s="16"/>
      <c r="D266" s="39"/>
      <c r="E266" s="16"/>
      <c r="F266" s="16"/>
      <c r="G266" s="39"/>
      <c r="H266" s="16"/>
      <c r="K266" s="39"/>
      <c r="L266" s="39"/>
      <c r="M266" s="39"/>
    </row>
    <row r="267" spans="3:13" ht="15">
      <c r="C267" s="16"/>
      <c r="D267" s="39"/>
      <c r="E267" s="16"/>
      <c r="F267" s="16"/>
      <c r="G267" s="39"/>
      <c r="H267" s="16"/>
      <c r="K267" s="39"/>
      <c r="L267" s="39"/>
      <c r="M267" s="39"/>
    </row>
    <row r="268" spans="3:13" ht="15">
      <c r="C268" s="16"/>
      <c r="D268" s="39"/>
      <c r="E268" s="16"/>
      <c r="F268" s="16"/>
      <c r="G268" s="39"/>
      <c r="H268" s="16"/>
      <c r="K268" s="39"/>
      <c r="L268" s="39"/>
      <c r="M268" s="39"/>
    </row>
    <row r="269" spans="3:13" ht="15">
      <c r="C269" s="16"/>
      <c r="D269" s="39"/>
      <c r="E269" s="16"/>
      <c r="F269" s="16"/>
      <c r="G269" s="39"/>
      <c r="H269" s="16"/>
      <c r="K269" s="39"/>
      <c r="L269" s="39"/>
      <c r="M269" s="39"/>
    </row>
    <row r="270" spans="3:13" ht="15">
      <c r="C270" s="16"/>
      <c r="D270" s="39"/>
      <c r="E270" s="16"/>
      <c r="F270" s="16"/>
      <c r="G270" s="39"/>
      <c r="H270" s="16"/>
      <c r="K270" s="39"/>
      <c r="L270" s="39"/>
      <c r="M270" s="39"/>
    </row>
    <row r="271" spans="3:13" ht="15">
      <c r="C271" s="16"/>
      <c r="D271" s="39"/>
      <c r="E271" s="16"/>
      <c r="F271" s="16"/>
      <c r="G271" s="39"/>
      <c r="H271" s="16"/>
      <c r="K271" s="39"/>
      <c r="L271" s="39"/>
      <c r="M271" s="39"/>
    </row>
    <row r="272" spans="3:13" ht="15">
      <c r="C272" s="16"/>
      <c r="D272" s="39"/>
      <c r="E272" s="16"/>
      <c r="F272" s="16"/>
      <c r="G272" s="39"/>
      <c r="H272" s="16"/>
      <c r="K272" s="39"/>
      <c r="L272" s="39"/>
      <c r="M272" s="39"/>
    </row>
    <row r="273" spans="3:13" ht="15">
      <c r="C273" s="16"/>
      <c r="D273" s="39"/>
      <c r="E273" s="16"/>
      <c r="F273" s="16"/>
      <c r="G273" s="39"/>
      <c r="H273" s="16"/>
      <c r="K273" s="39"/>
      <c r="L273" s="39"/>
      <c r="M273" s="39"/>
    </row>
    <row r="274" spans="3:13" ht="15">
      <c r="C274" s="16"/>
      <c r="D274" s="39"/>
      <c r="E274" s="16"/>
      <c r="F274" s="16"/>
      <c r="G274" s="39"/>
      <c r="H274" s="16"/>
      <c r="K274" s="39"/>
      <c r="L274" s="39"/>
      <c r="M274" s="39"/>
    </row>
    <row r="275" spans="3:13" ht="15">
      <c r="C275" s="16"/>
      <c r="D275" s="39"/>
      <c r="E275" s="16"/>
      <c r="F275" s="16"/>
      <c r="G275" s="39"/>
      <c r="H275" s="16"/>
      <c r="K275" s="39"/>
      <c r="L275" s="39"/>
      <c r="M275" s="39"/>
    </row>
    <row r="276" spans="3:13" ht="15">
      <c r="C276" s="16"/>
      <c r="D276" s="39"/>
      <c r="E276" s="16"/>
      <c r="F276" s="16"/>
      <c r="G276" s="39"/>
      <c r="H276" s="16"/>
      <c r="K276" s="39"/>
      <c r="L276" s="39"/>
      <c r="M276" s="39"/>
    </row>
    <row r="277" spans="3:13" ht="15">
      <c r="C277" s="16"/>
      <c r="D277" s="39"/>
      <c r="E277" s="16"/>
      <c r="F277" s="16"/>
      <c r="G277" s="39"/>
      <c r="H277" s="16"/>
      <c r="K277" s="39"/>
      <c r="L277" s="39"/>
      <c r="M277" s="39"/>
    </row>
    <row r="278" spans="3:13" ht="15">
      <c r="C278" s="16"/>
      <c r="D278" s="39"/>
      <c r="E278" s="16"/>
      <c r="F278" s="16"/>
      <c r="G278" s="39"/>
      <c r="H278" s="16"/>
      <c r="K278" s="39"/>
      <c r="L278" s="39"/>
      <c r="M278" s="39"/>
    </row>
    <row r="279" spans="3:13" ht="15">
      <c r="C279" s="16"/>
      <c r="D279" s="39"/>
      <c r="E279" s="16"/>
      <c r="F279" s="16"/>
      <c r="G279" s="39"/>
      <c r="H279" s="16"/>
      <c r="K279" s="39"/>
      <c r="L279" s="39"/>
      <c r="M279" s="39"/>
    </row>
    <row r="280" spans="3:13" ht="15">
      <c r="C280" s="16"/>
      <c r="D280" s="39"/>
      <c r="E280" s="16"/>
      <c r="F280" s="16"/>
      <c r="G280" s="39"/>
      <c r="H280" s="16"/>
      <c r="K280" s="39"/>
      <c r="L280" s="39"/>
      <c r="M280" s="39"/>
    </row>
    <row r="281" spans="3:13" ht="15">
      <c r="C281" s="16"/>
      <c r="D281" s="39"/>
      <c r="E281" s="16"/>
      <c r="F281" s="16"/>
      <c r="G281" s="39"/>
      <c r="H281" s="16"/>
      <c r="K281" s="39"/>
      <c r="L281" s="39"/>
      <c r="M281" s="39"/>
    </row>
    <row r="282" spans="3:13" ht="15">
      <c r="C282" s="16"/>
      <c r="D282" s="39"/>
      <c r="E282" s="16"/>
      <c r="F282" s="16"/>
      <c r="G282" s="39"/>
      <c r="H282" s="16"/>
      <c r="K282" s="39"/>
      <c r="L282" s="39"/>
      <c r="M282" s="39"/>
    </row>
    <row r="283" spans="3:13" ht="15">
      <c r="C283" s="16"/>
      <c r="D283" s="39"/>
      <c r="E283" s="16"/>
      <c r="F283" s="16"/>
      <c r="G283" s="39"/>
      <c r="H283" s="16"/>
      <c r="K283" s="39"/>
      <c r="L283" s="39"/>
      <c r="M283" s="39"/>
    </row>
    <row r="284" spans="3:13" ht="15">
      <c r="C284" s="16"/>
      <c r="D284" s="39"/>
      <c r="E284" s="16"/>
      <c r="F284" s="16"/>
      <c r="G284" s="39"/>
      <c r="H284" s="16"/>
      <c r="K284" s="39"/>
      <c r="L284" s="39"/>
      <c r="M284" s="39"/>
    </row>
    <row r="285" spans="3:13" ht="15">
      <c r="C285" s="16"/>
      <c r="D285" s="39"/>
      <c r="E285" s="16"/>
      <c r="F285" s="16"/>
      <c r="G285" s="39"/>
      <c r="H285" s="16"/>
      <c r="K285" s="39"/>
      <c r="L285" s="39"/>
      <c r="M285" s="39"/>
    </row>
    <row r="286" spans="3:13" ht="15">
      <c r="C286" s="16"/>
      <c r="D286" s="39"/>
      <c r="E286" s="16"/>
      <c r="F286" s="16"/>
      <c r="G286" s="39"/>
      <c r="H286" s="16"/>
      <c r="K286" s="39"/>
      <c r="L286" s="39"/>
      <c r="M286" s="39"/>
    </row>
    <row r="287" spans="3:13" ht="15">
      <c r="C287" s="16"/>
      <c r="D287" s="39"/>
      <c r="E287" s="16"/>
      <c r="F287" s="16"/>
      <c r="G287" s="39"/>
      <c r="H287" s="16"/>
      <c r="K287" s="39"/>
      <c r="L287" s="39"/>
      <c r="M287" s="39"/>
    </row>
    <row r="288" spans="3:13" ht="15">
      <c r="C288" s="16"/>
      <c r="D288" s="39"/>
      <c r="E288" s="16"/>
      <c r="F288" s="16"/>
      <c r="G288" s="39"/>
      <c r="H288" s="16"/>
      <c r="K288" s="39"/>
      <c r="L288" s="39"/>
      <c r="M288" s="39"/>
    </row>
    <row r="289" spans="3:13" ht="15">
      <c r="C289" s="16"/>
      <c r="D289" s="39"/>
      <c r="E289" s="16"/>
      <c r="F289" s="16"/>
      <c r="G289" s="39"/>
      <c r="H289" s="16"/>
      <c r="K289" s="39"/>
      <c r="L289" s="39"/>
      <c r="M289" s="39"/>
    </row>
    <row r="290" spans="3:13" ht="15">
      <c r="C290" s="16"/>
      <c r="D290" s="39"/>
      <c r="E290" s="16"/>
      <c r="F290" s="16"/>
      <c r="G290" s="39"/>
      <c r="H290" s="16"/>
      <c r="K290" s="39"/>
      <c r="L290" s="39"/>
      <c r="M290" s="39"/>
    </row>
    <row r="291" spans="3:13" ht="15">
      <c r="C291" s="16"/>
      <c r="D291" s="39"/>
      <c r="E291" s="16"/>
      <c r="F291" s="16"/>
      <c r="G291" s="39"/>
      <c r="H291" s="16"/>
      <c r="K291" s="39"/>
      <c r="L291" s="39"/>
      <c r="M291" s="39"/>
    </row>
    <row r="292" spans="3:13" ht="15">
      <c r="C292" s="16"/>
      <c r="D292" s="39"/>
      <c r="E292" s="16"/>
      <c r="F292" s="16"/>
      <c r="G292" s="39"/>
      <c r="H292" s="16"/>
      <c r="K292" s="39"/>
      <c r="L292" s="39"/>
      <c r="M292" s="39"/>
    </row>
    <row r="293" spans="3:13" ht="15">
      <c r="C293" s="16"/>
      <c r="D293" s="39"/>
      <c r="E293" s="16"/>
      <c r="F293" s="16"/>
      <c r="G293" s="39"/>
      <c r="H293" s="16"/>
      <c r="K293" s="39"/>
      <c r="L293" s="39"/>
      <c r="M293" s="39"/>
    </row>
    <row r="294" spans="3:13" ht="15">
      <c r="C294" s="16"/>
      <c r="D294" s="39"/>
      <c r="E294" s="16"/>
      <c r="F294" s="16"/>
      <c r="G294" s="39"/>
      <c r="H294" s="16"/>
      <c r="K294" s="39"/>
      <c r="L294" s="39"/>
      <c r="M294" s="39"/>
    </row>
    <row r="295" spans="3:13" ht="15">
      <c r="C295" s="16"/>
      <c r="D295" s="39"/>
      <c r="E295" s="16"/>
      <c r="F295" s="16"/>
      <c r="G295" s="39"/>
      <c r="H295" s="16"/>
      <c r="K295" s="39"/>
      <c r="L295" s="39"/>
      <c r="M295" s="39"/>
    </row>
    <row r="296" spans="3:13" ht="15">
      <c r="C296" s="16"/>
      <c r="D296" s="39"/>
      <c r="E296" s="16"/>
      <c r="F296" s="16"/>
      <c r="G296" s="39"/>
      <c r="H296" s="16"/>
      <c r="K296" s="39"/>
      <c r="L296" s="39"/>
      <c r="M296" s="39"/>
    </row>
    <row r="297" spans="3:13" ht="15">
      <c r="C297" s="16"/>
      <c r="D297" s="39"/>
      <c r="E297" s="16"/>
      <c r="F297" s="16"/>
      <c r="G297" s="39"/>
      <c r="H297" s="16"/>
      <c r="K297" s="39"/>
      <c r="L297" s="39"/>
      <c r="M297" s="39"/>
    </row>
    <row r="298" spans="3:13" ht="15">
      <c r="C298" s="16"/>
      <c r="D298" s="39"/>
      <c r="E298" s="16"/>
      <c r="F298" s="16"/>
      <c r="G298" s="39"/>
      <c r="H298" s="16"/>
      <c r="K298" s="39"/>
      <c r="L298" s="39"/>
      <c r="M298" s="39"/>
    </row>
    <row r="299" spans="3:13" ht="15">
      <c r="C299" s="16"/>
      <c r="D299" s="39"/>
      <c r="E299" s="16"/>
      <c r="F299" s="16"/>
      <c r="G299" s="39"/>
      <c r="H299" s="16"/>
      <c r="K299" s="39"/>
      <c r="L299" s="39"/>
      <c r="M299" s="39"/>
    </row>
    <row r="300" spans="3:13" ht="15">
      <c r="C300" s="16"/>
      <c r="D300" s="39"/>
      <c r="E300" s="16"/>
      <c r="F300" s="16"/>
      <c r="G300" s="39"/>
      <c r="H300" s="16"/>
      <c r="K300" s="39"/>
      <c r="L300" s="39"/>
      <c r="M300" s="39"/>
    </row>
    <row r="301" spans="3:13" ht="15">
      <c r="C301" s="16"/>
      <c r="D301" s="39"/>
      <c r="E301" s="16"/>
      <c r="F301" s="16"/>
      <c r="G301" s="39"/>
      <c r="H301" s="16"/>
      <c r="K301" s="39"/>
      <c r="L301" s="39"/>
      <c r="M301" s="39"/>
    </row>
    <row r="302" spans="3:13" ht="15">
      <c r="C302" s="16"/>
      <c r="D302" s="39"/>
      <c r="E302" s="16"/>
      <c r="F302" s="16"/>
      <c r="G302" s="39"/>
      <c r="H302" s="16"/>
      <c r="K302" s="39"/>
      <c r="L302" s="39"/>
      <c r="M302" s="39"/>
    </row>
  </sheetData>
  <sheetProtection password="F79C" sheet="1" objects="1" scenarios="1"/>
  <mergeCells count="47">
    <mergeCell ref="K143:K146"/>
    <mergeCell ref="G148:G159"/>
    <mergeCell ref="H148:H159"/>
    <mergeCell ref="I148:I159"/>
    <mergeCell ref="J148:J159"/>
    <mergeCell ref="K148:K159"/>
    <mergeCell ref="G143:G146"/>
    <mergeCell ref="H143:H146"/>
    <mergeCell ref="I143:I146"/>
    <mergeCell ref="J143:J146"/>
    <mergeCell ref="K127:K140"/>
    <mergeCell ref="G141:G142"/>
    <mergeCell ref="H141:H142"/>
    <mergeCell ref="I141:I142"/>
    <mergeCell ref="J141:J142"/>
    <mergeCell ref="K141:K142"/>
    <mergeCell ref="G127:G140"/>
    <mergeCell ref="H127:H140"/>
    <mergeCell ref="I127:I140"/>
    <mergeCell ref="J127:J140"/>
    <mergeCell ref="H22:H75"/>
    <mergeCell ref="I22:I75"/>
    <mergeCell ref="K104:K126"/>
    <mergeCell ref="G76:G103"/>
    <mergeCell ref="H76:H103"/>
    <mergeCell ref="I76:I103"/>
    <mergeCell ref="J76:J103"/>
    <mergeCell ref="G104:G126"/>
    <mergeCell ref="H104:H126"/>
    <mergeCell ref="I104:I126"/>
    <mergeCell ref="J104:J126"/>
    <mergeCell ref="B1:D1"/>
    <mergeCell ref="N161:P161"/>
    <mergeCell ref="N162:P162"/>
    <mergeCell ref="G3:J3"/>
    <mergeCell ref="B161:H161"/>
    <mergeCell ref="B162:H162"/>
    <mergeCell ref="G7:G20"/>
    <mergeCell ref="H7:H20"/>
    <mergeCell ref="I7:I20"/>
    <mergeCell ref="J7:J20"/>
    <mergeCell ref="M1:P1"/>
    <mergeCell ref="J22:J75"/>
    <mergeCell ref="K22:K75"/>
    <mergeCell ref="K76:K103"/>
    <mergeCell ref="K7:K20"/>
    <mergeCell ref="G22:G75"/>
  </mergeCells>
  <conditionalFormatting sqref="N7:N159">
    <cfRule type="notContainsBlanks" priority="35" dxfId="15">
      <formula>LEN(TRIM(N7))&gt;0</formula>
    </cfRule>
    <cfRule type="containsBlanks" priority="36" dxfId="14">
      <formula>LEN(TRIM(N7))=0</formula>
    </cfRule>
  </conditionalFormatting>
  <conditionalFormatting sqref="N7:N159">
    <cfRule type="notContainsBlanks" priority="34" dxfId="13">
      <formula>LEN(TRIM(N7))&gt;0</formula>
    </cfRule>
  </conditionalFormatting>
  <conditionalFormatting sqref="P7:P159">
    <cfRule type="cellIs" priority="32" dxfId="12" operator="equal">
      <formula>"NEVYHOVUJE"</formula>
    </cfRule>
    <cfRule type="cellIs" priority="33" dxfId="11" operator="equal">
      <formula>"VYHOVUJE"</formula>
    </cfRule>
  </conditionalFormatting>
  <conditionalFormatting sqref="B7:B159">
    <cfRule type="containsBlanks" priority="68" dxfId="10">
      <formula>LEN(TRIM(B7))=0</formula>
    </cfRule>
  </conditionalFormatting>
  <conditionalFormatting sqref="B7:B159">
    <cfRule type="cellIs" priority="63" dxfId="9" operator="greaterThanOrEqual">
      <formula>1</formula>
    </cfRule>
  </conditionalFormatting>
  <conditionalFormatting sqref="D76:D103">
    <cfRule type="containsBlanks" priority="48" dxfId="0">
      <formula>LEN(TRIM(D76))=0</formula>
    </cfRule>
  </conditionalFormatting>
  <conditionalFormatting sqref="D7:D20">
    <cfRule type="containsBlanks" priority="9" dxfId="0">
      <formula>LEN(TRIM(D7))=0</formula>
    </cfRule>
  </conditionalFormatting>
  <conditionalFormatting sqref="D21">
    <cfRule type="containsBlanks" priority="8" dxfId="0">
      <formula>LEN(TRIM(D21))=0</formula>
    </cfRule>
  </conditionalFormatting>
  <conditionalFormatting sqref="D22:D75">
    <cfRule type="containsBlanks" priority="7" dxfId="0">
      <formula>LEN(TRIM(D22))=0</formula>
    </cfRule>
  </conditionalFormatting>
  <conditionalFormatting sqref="D104:D126">
    <cfRule type="containsBlanks" priority="5" dxfId="0">
      <formula>LEN(TRIM(D104))=0</formula>
    </cfRule>
  </conditionalFormatting>
  <conditionalFormatting sqref="D143">
    <cfRule type="containsBlanks" priority="2" dxfId="1">
      <formula>LEN(TRIM(D143))=0</formula>
    </cfRule>
  </conditionalFormatting>
  <conditionalFormatting sqref="D140">
    <cfRule type="containsBlanks" priority="3" dxfId="1">
      <formula>LEN(TRIM(D140))=0</formula>
    </cfRule>
  </conditionalFormatting>
  <conditionalFormatting sqref="D131 D144:D145">
    <cfRule type="containsBlanks" priority="4" dxfId="1">
      <formula>LEN(TRIM(D131))=0</formula>
    </cfRule>
  </conditionalFormatting>
  <conditionalFormatting sqref="D148:D159">
    <cfRule type="containsBlanks" priority="1" dxfId="0">
      <formula>LEN(TRIM(D148))=0</formula>
    </cfRule>
  </conditionalFormatting>
  <dataValidations count="2">
    <dataValidation type="list" showInputMessage="1" showErrorMessage="1" sqref="H7 H21:H22 H76 H104 H127 H141 H143 H147:H148">
      <formula1>"ANO,NE"</formula1>
    </dataValidation>
    <dataValidation type="list" showInputMessage="1" showErrorMessage="1" sqref="E7:E126 E143:E145 E131 E140 E148:E159">
      <formula1>"ks,bal,sada,"</formula1>
    </dataValidation>
  </dataValidations>
  <printOptions/>
  <pageMargins left="0.16" right="0.16" top="0.7874015748031497" bottom="0.7874015748031497" header="0.31496062992125984" footer="0.31496062992125984"/>
  <pageSetup horizontalDpi="600" verticalDpi="600" orientation="landscape" paperSize="9" scale="43"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yQN32ya9K1qTcqtK9xjQ16sHwKw=</DigestValue>
    </Reference>
    <Reference URI="#idOfficeObject" Type="http://www.w3.org/2000/09/xmldsig#Object">
      <DigestMethod Algorithm="http://www.w3.org/2000/09/xmldsig#sha1"/>
      <DigestValue>UtJuHNeACUhl4QUvfIJYPFf/ss8=</DigestValue>
    </Reference>
    <Reference URI="#idSignedProperties" Type="http://uri.etsi.org/01903#SignedProperties">
      <Transforms>
        <Transform Algorithm="http://www.w3.org/TR/2001/REC-xml-c14n-20010315"/>
      </Transforms>
      <DigestMethod Algorithm="http://www.w3.org/2000/09/xmldsig#sha1"/>
      <DigestValue>/UVWzqqSUElFMxfr43Pn8ZCuoUo=</DigestValue>
    </Reference>
  </SignedInfo>
  <SignatureValue>uO9iyhDKv3IDot8qDQnbJ2H36pfYV/R/EkOjDGLnSIUXrJpBoqyoiLYHZPpZ36G8vyoJ1nR04PZU
RkDj+CDIQFfR5xA+GRVfRrbfyyXf0f2zAr2jljgudgdqpitugo+92uwv9itg/K1AEH38yvqRB714
hJb9iPd9DyeSJLi2yrX0Sxy3r+zM5eoFNIcLaWsvAv9ASs2Jow6Z6WoUqpvYqhNnWj2vjymOSlzM
+3D5Di4QKH6J+8LttkhA9Kt3JmFqwcncSslHfJwQXar5+wsYmur1st5sxoMcDSxkqHAN66ITZUS0
Ihsut9xK1LfIrfyi1/ymaB+1bHEnZ2zg5Ffxjg==</SignatureValue>
  <KeyInfo>
    <X509Data>
      <X509Certificate>MIIIHDCCBwSgAwIBAgIDH4tTMA0GCSqGSIb3DQEBCwUAMF8xCzAJBgNVBAYTAkNaMSwwKgYDVQQK
DCPEjGVza8OhIHBvxaF0YSwgcy5wLiBbScSMIDQ3MTE0OTgzXTEiMCAGA1UEAxMZUG9zdFNpZ251
bSBRdWFsaWZpZWQgQ0EgMjAeFw0xNjEwMTAwNzUxMDJaFw0xNzEwMzAwNzUxMDJaMIIBGjELMAkG
A1UEBhMCQ1oxFzAVBgNVBGETDk5UUkNaLTQ5Nzc3NTEzMTkwNwYDVQQKDDBaw6FwYWRvxI1lc2vD
oSB1bml2ZXJ6aXRhIHYgUGx6bmkgW0nEjCA0OTc3NzUxM10xEjAQBgNVBAsMCXJla3RvcsOhdDEO
MAwGA1UECxMFMTIzMTExKjAoBgNVBAMMIURvYy4gSW5nLiBWbGFkaW3DrXIgRHVjaGVrLCBQaC5E
LjEPMA0GA1UEBBMGRHVjaGVrMRIwEAYDVQQqDAlWbGFkaW3DrXIxEDAOBgNVBAUTB1AxNzYwMTMx
MDAuBgNVBAwMJ3Byb3Jla3RvciBwcm8gcm96dm9qIGEgdm7Em2rFocOtIHZ6dGFoeTCCASIwDQYJ
KoZIhvcNAQEBBQADggEPADCCAQoCggEBAMsybMzp0J71pty2eLR/MibhrzzrbzZ/4eygpYNmAtOE
GPhGTJ6I9z4cvje2m8syBazW/CMMM3Vm6uRdFaqP0B7Hi45/TSA9sCZL5vFGWVjPl0wgtHRw6xOr
oAaJ5jd7xGkhbZPbvvaJy75YoFW51Xh5BhjNLAcpgWDryFgQJ5KzFIK9g5lphLHrozUMyQnc6Js0
RR3dFXeC+/hQaKKLMwHtL3l7C2rNP9hRbUdxQNl5XEacJ4TMyYrdFOOW+0qNiO6wpTygGMifpgys
CsksBYZeTBmE5ehtJ5Vq5P6d6FzQTJjM5XWnHKVFHJgzxhCUnoXPD4bfh33gZUE7aVa/QXkCAwEA
AaOCBCIwggQeMEMGA1UdEQQ8MDqBEmR1Y2hla3ZAcmVrLnpjdS5jeqAZBgkrBgEEAdwZAgGgDBMK
MTQ4MTM4MTY3MaAJBgNVBA2gAhMAMAkGA1UdEwQCMAAwggErBgNVHSAEggEiMIIBHjCCAQ8GCGeB
BgEEARFkMIIBATCB2AYIKwYBBQUHAgIwgcsagchUZW50byBrdmFsaWZpa292YW55IGNlcnRpZmlr
YXQgcHJvIGVsZWt0cm9uaWNreSBwb2RwaXMgYnlsIHZ5ZGFuIHYgc291bGFkdSBzIG5hcml6ZW5p
bSBFVSBjLiA5MTAvMjAxNC5UaGlzIGlzIGEgcXVhbGlmaWVkIGNlcnRpZmljYXRlIGZvciBlbGVj
dHJvbmljIHNpZ25hdHVyZSBhY2NvcmRpbmcgdG8gUmVndWxhdGlvbiAoRVUpIE5vIDkxMC8yMDE0
LjAkBggrBgEFBQcCARYYaHR0cDovL3d3dy5wb3N0c2lnbnVtLmN6MAkGBwQAi+xAAQAwgZsGCCsG
AQUFBwEDBIGOMIGLMAgGBgQAjkYBATBqBgYEAI5GAQUwYDAuFihodHRwczovL3d3dy5wb3N0c2ln
bnVtLmN6L3Bkcy9wZHNfZW4ucGRmEwJlbjAuFihodHRwczovL3d3dy5wb3N0c2lnbnVtLmN6L3Bk
cy9wZHNfY3MucGRmEwJjczATBgYEAI5GAQYwCQYHBACORgEGATCB+gYIKwYBBQUHAQEEge0wgeow
OwYIKwYBBQUHMAKGL2h0dHA6Ly93d3cucG9zdHNpZ251bS5jei9jcnQvcHNxdWFsaWZpZWRjYTIu
Y3J0MDwGCCsGAQUFBzAChjBodHRwOi8vd3d3Mi5wb3N0c2lnbnVtLmN6L2NydC9wc3F1YWxpZmll
ZGNhMi5jcnQwOwYIKwYBBQUHMAKGL2h0dHA6Ly9wb3N0c2lnbnVtLnR0Yy5jei9jcnQvcHNxdWFs
aWZpZWRjYTIuY3J0MDAGCCsGAQUFBzABhiRodHRwOi8vb2NzcC5wb3N0c2lnbnVtLmN6L09DU1Av
UUNBMi8wDgYDVR0PAQH/BAQDAgXgMB8GA1UdIwQYMBaAFInoTN+LJjk+1yQuEg565+Yn5daXMIGx
BgNVHR8EgakwgaYwNaAzoDGGL2h0dHA6Ly93d3cucG9zdHNpZ251bS5jei9jcmwvcHNxdWFsaWZp
ZWRjYTIuY3JsMDagNKAyhjBodHRwOi8vd3d3Mi5wb3N0c2lnbnVtLmN6L2NybC9wc3F1YWxpZmll
ZGNhMi5jcmwwNaAzoDGGL2h0dHA6Ly9wb3N0c2lnbnVtLnR0Yy5jei9jcmwvcHNxdWFsaWZpZWRj
YTIuY3JsMB0GA1UdDgQWBBRLFa9rnpSl/706jM/D3OCVIpJehDANBgkqhkiG9w0BAQsFAAOCAQEA
NhaENbwRN+CWMbIWPsUrFuYkqYGNurgYp1vPEBOWsOvkGaM6NY2t6SWONgNaq4646j5SDI99RbSN
KhtFrXk82sX7Xi5BrxjPPhQC+FW3CqKAZzlsZoVjFYwZFjMEriHj7waIpqWarnj4SExmp5yUmqLo
6AhZCkuROoKu3X0/sHDT9jzteXlI37xK9iW96z17hdhFQueYITQxcimlPy6bJIa/s5m8WFu0/clf
JPFsAKMr/TtnpvgF7w2o2NmG7NenOVSjsdbWQMsDPKNcdMLIi8Q9tpO3kHXQIVkRJBVgSIIaiDeT
rs9aUaWPAWHJTZU8xoere9nhguRO85Xj+9YLkw==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CJlicVD3aj+GdvIzck6rpgf844w=</DigestValue>
      </Reference>
      <Reference URI="/xl/drawings/drawing1.xml?ContentType=application/vnd.openxmlformats-officedocument.drawing+xml">
        <DigestMethod Algorithm="http://www.w3.org/2000/09/xmldsig#sha1"/>
        <DigestValue>amVubjzrlcZ4TXoxiKAD9CCmd7U=</DigestValue>
      </Reference>
      <Reference URI="/xl/media/image1.jpeg?ContentType=image/jpeg">
        <DigestMethod Algorithm="http://www.w3.org/2000/09/xmldsig#sha1"/>
        <DigestValue>RvfmwjBrka8KzNvfgB25S1H27tw=</DigestValue>
      </Reference>
      <Reference URI="/xl/calcChain.xml?ContentType=application/vnd.openxmlformats-officedocument.spreadsheetml.calcChain+xml">
        <DigestMethod Algorithm="http://www.w3.org/2000/09/xmldsig#sha1"/>
        <DigestValue>XMGOzG5caFsLhjHWM/fKOpHlcjM=</DigestValue>
      </Reference>
      <Reference URI="/xl/styles.xml?ContentType=application/vnd.openxmlformats-officedocument.spreadsheetml.styles+xml">
        <DigestMethod Algorithm="http://www.w3.org/2000/09/xmldsig#sha1"/>
        <DigestValue>Ji8tUOcvsu8BNfzLShft2F+nGzI=</DigestValue>
      </Reference>
      <Reference URI="/xl/worksheets/sheet1.xml?ContentType=application/vnd.openxmlformats-officedocument.spreadsheetml.worksheet+xml">
        <DigestMethod Algorithm="http://www.w3.org/2000/09/xmldsig#sha1"/>
        <DigestValue>cCd7jn98WBePs+pj2OAnzDxgkWQ=</DigestValue>
      </Reference>
      <Reference URI="/xl/sharedStrings.xml?ContentType=application/vnd.openxmlformats-officedocument.spreadsheetml.sharedStrings+xml">
        <DigestMethod Algorithm="http://www.w3.org/2000/09/xmldsig#sha1"/>
        <DigestValue>doUPC0+WknmU3KNc2Rop6ZDfy/I=</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FdieZdIKPcXzUBbC+azk1Qr969w=</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2017-10-27T11:26:33Z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2017-10-27T11:26:33Z</xd:SigningTime>
          <xd:SigningCertificate>
            <xd:Cert>
              <xd:CertDigest>
                <DigestMethod Algorithm="http://www.w3.org/2000/09/xmldsig#sha1"/>
                <DigestValue>3m9sXQCSZT6DXNJpkgExc7MW5fo=</DigestValue>
              </xd:CertDigest>
              <xd:IssuerSerial>
                <X509IssuerName>CN=PostSignum Qualified CA 2, O="Česká pošta, s.p. [IČ 47114983]", C=CZ</X509IssuerName>
                <X509SerialNumber>2067283</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Lenka CAISOVÁ</cp:lastModifiedBy>
  <cp:lastPrinted>2017-10-23T11:30:55Z</cp:lastPrinted>
  <dcterms:created xsi:type="dcterms:W3CDTF">2014-03-05T12:43:32Z</dcterms:created>
  <dcterms:modified xsi:type="dcterms:W3CDTF">2017-10-27T11:26:33Z</dcterms:modified>
  <cp:category/>
  <cp:version/>
  <cp:contentType/>
  <cp:contentStatus/>
</cp:coreProperties>
</file>