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0" windowWidth="14400" windowHeight="3555" tabRatio="939" activeTab="0"/>
  </bookViews>
  <sheets>
    <sheet name="ČPHP" sheetId="22" r:id="rId1"/>
  </sheets>
  <definedNames>
    <definedName name="_xlnm.Print_Area" localSheetId="0">'ČPHP'!$B$1:$N$58</definedName>
  </definedNames>
  <calcPr calcId="145621"/>
</workbook>
</file>

<file path=xl/sharedStrings.xml><?xml version="1.0" encoding="utf-8"?>
<sst xmlns="http://schemas.openxmlformats.org/spreadsheetml/2006/main" count="178" uniqueCount="118">
  <si>
    <t>Množství</t>
  </si>
  <si>
    <t>Položka</t>
  </si>
  <si>
    <t>Papírové Z-Z ručníky</t>
  </si>
  <si>
    <t>ks (balíček)</t>
  </si>
  <si>
    <t>Toaletní papír v roli 19</t>
  </si>
  <si>
    <t>ks 
(role)</t>
  </si>
  <si>
    <t>MYCÍ PROSTŘEDEK NA PODLAHY</t>
  </si>
  <si>
    <t>ks</t>
  </si>
  <si>
    <t>MÝDLOVÝ PROSTŘEDEK NA PODLAHY</t>
  </si>
  <si>
    <t>DEZINFEKČNÍ PROSTŘ</t>
  </si>
  <si>
    <t>MYCÍ PROSTŘ. KUCHYNĚ</t>
  </si>
  <si>
    <t>MYCÍ PROSTŘ. KUCHYNĚ - čistící krém</t>
  </si>
  <si>
    <t>MYCÍ PROSTŘ. KOUPELNA</t>
  </si>
  <si>
    <t>MYCÍ PROSTŘ. KOUPELNA - čistící krém</t>
  </si>
  <si>
    <t>MYCÍ PROSTŘ. WC</t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</si>
  <si>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</si>
  <si>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</si>
  <si>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</si>
  <si>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</si>
  <si>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r>
      <t>Tablety do pisoaru,  - čistící  a dezodoranční účinky ,  - bez fosfátů a paradichlorbenzolu,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 0,75 - 1 kg</t>
    </r>
    <r>
      <rPr>
        <sz val="12"/>
        <rFont val="Calibri"/>
        <family val="2"/>
      </rPr>
      <t>. Použití:  zabraňují tvorbě usazenin.</t>
    </r>
  </si>
  <si>
    <t>MÝDLO TEKUTÉ- s aplikátorem</t>
  </si>
  <si>
    <t>MÝDLO  TEKUTÉ- bez aplikátoru</t>
  </si>
  <si>
    <t>KRÉM NA RUCE</t>
  </si>
  <si>
    <t>ODSTRAŇOVAČ PLÍSNÍ S ROZPRAŠOVAČEM</t>
  </si>
  <si>
    <t>Leštěnka na nábytek - spray</t>
  </si>
  <si>
    <t>Čistič oken s rozprašovačem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</si>
  <si>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</si>
  <si>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</si>
  <si>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pár</t>
  </si>
  <si>
    <t>Rukavice gumové - L</t>
  </si>
  <si>
    <t xml:space="preserve">Vnitřní bavlněná vložka, velikost L.  </t>
  </si>
  <si>
    <t>Sáčky na odpadky</t>
  </si>
  <si>
    <t>role</t>
  </si>
  <si>
    <t>Sáčky na odpadky - pevné</t>
  </si>
  <si>
    <t>Pytle černé, modré silné</t>
  </si>
  <si>
    <t xml:space="preserve">Kuchyňské utěrky </t>
  </si>
  <si>
    <t>balení (2role)</t>
  </si>
  <si>
    <t>Koš odpadkový</t>
  </si>
  <si>
    <t>Stěrka na podlahu - gumová</t>
  </si>
  <si>
    <t>stěrka na podlahu, vhodná pro velké plochy, z kterých je nutné odstranit větší množství vody. Dlouhá teleskopická hliníková tyč,  stěrka  vyrobena z kvalitní pevné gumy pro stahování vody ze všech povrchů.</t>
  </si>
  <si>
    <t xml:space="preserve">Prachovka </t>
  </si>
  <si>
    <t>Houba tvarovaná velká</t>
  </si>
  <si>
    <t xml:space="preserve">Souprava WC - plast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</si>
  <si>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</si>
  <si>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</si>
  <si>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</si>
  <si>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tekutý saponátový přípravek  - ve vodě zcela rozpustný, biolog.rozložitelnost povrchově aktivních látek min.80%,  - pH: 5,5 - 8,5.  Použití zejména : čištění podlah, kuchyňských a hygienických zařízení a jíných nesavých povrchů, </t>
    </r>
    <r>
      <rPr>
        <b/>
        <sz val="12"/>
        <rFont val="Calibri"/>
        <family val="2"/>
      </rPr>
      <t>náplň 0,75 - 1 l.</t>
    </r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</si>
  <si>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</rPr>
      <t>náplň 1 - 1,5 l.</t>
    </r>
  </si>
  <si>
    <r>
      <t xml:space="preserve">Mýdlový čistič . Použití zejména : čištění dřevěných povrchů a laminátových podlah, </t>
    </r>
    <r>
      <rPr>
        <b/>
        <sz val="12"/>
        <rFont val="Calibri"/>
        <family val="2"/>
      </rPr>
      <t>náplň  5 - 6 l.</t>
    </r>
  </si>
  <si>
    <r>
      <t xml:space="preserve">Mýdlový čistič . Použití zejména : čištění dřevěných povrchů a laminátových podlah,  </t>
    </r>
    <r>
      <rPr>
        <b/>
        <sz val="12"/>
        <rFont val="Calibri"/>
        <family val="2"/>
      </rPr>
      <t>náplň 0,75 -  1 l.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</si>
  <si>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</si>
  <si>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</si>
  <si>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</si>
  <si>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</si>
  <si>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</si>
  <si>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</si>
  <si>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</si>
  <si>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</si>
  <si>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</si>
  <si>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</si>
  <si>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</si>
  <si>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Čistící krém s rozprašovačem  - s aktivními odmašťovacími látkami a aktivními látkami proti vodnímu kameni . </t>
    </r>
    <r>
      <rPr>
        <b/>
        <sz val="12"/>
        <rFont val="Calibri"/>
        <family val="2"/>
      </rPr>
      <t>Náplň 0,5 - 0,75l.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</si>
  <si>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</si>
  <si>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plast, bez víka, </t>
    </r>
    <r>
      <rPr>
        <b/>
        <sz val="11"/>
        <rFont val="Calibri"/>
        <family val="2"/>
      </rPr>
      <t>objem 12 l  ± 1 l.</t>
    </r>
  </si>
  <si>
    <t>35 x 40 cm , flanelová, bílá.</t>
  </si>
  <si>
    <t>38 x 38 cm, viskozová, barevná.</t>
  </si>
  <si>
    <t>12 x 7 x 4,5 cm, na jedné straně abrazivní vrstva.</t>
  </si>
  <si>
    <t>kartáč + odkapávací stojan (držák).</t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</si>
  <si>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</si>
  <si>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</si>
  <si>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</si>
  <si>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</si>
  <si>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</si>
  <si>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</si>
  <si>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</si>
  <si>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</si>
  <si>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</si>
  <si>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</si>
  <si>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</si>
  <si>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[DOPLNÍ DODAVATEL]</t>
  </si>
  <si>
    <t>Vyplní dodavatel</t>
  </si>
  <si>
    <r>
      <t xml:space="preserve">Kuchyňské utěrky v roli, 2vrstvé, min 50 útržků  v roli. Návin v jedné roli mi. 30m. </t>
    </r>
    <r>
      <rPr>
        <b/>
        <sz val="12"/>
        <rFont val="Calibri"/>
        <family val="2"/>
      </rPr>
      <t xml:space="preserve">Balení 2 role.  </t>
    </r>
  </si>
  <si>
    <r>
      <t xml:space="preserve">63 x 74cm  - 60litrů. Pevné sáčky do odpadkových košů, vyrobené z HDPE fólie. Odolné proti roztržení a úniku tekutiny, tloušťka fólie min. 24 mic. </t>
    </r>
    <r>
      <rPr>
        <b/>
        <sz val="12"/>
        <rFont val="Calibri"/>
        <family val="2"/>
      </rPr>
      <t xml:space="preserve">Role 10  -12 ks.  </t>
    </r>
  </si>
  <si>
    <r>
      <t xml:space="preserve">Role průmyslová 19, 2vrstvý, bílý, 100% celuloza. </t>
    </r>
    <r>
      <rPr>
        <b/>
        <sz val="12"/>
        <rFont val="Calibri"/>
        <family val="2"/>
      </rPr>
      <t xml:space="preserve">V balení min 12ks (rolí). 
Návin min.100 bm, </t>
    </r>
    <r>
      <rPr>
        <sz val="12"/>
        <rFont val="Calibri"/>
        <family val="2"/>
      </rPr>
      <t>průměr dutinky max. 6,5 cm.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</si>
  <si>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</si>
  <si>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Husté tekuté mýdlo s glycerinem,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</si>
  <si>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</si>
  <si>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t>Jan Pinker, 602389189</t>
  </si>
  <si>
    <t>FEL, Univerzitní 26, Plzeň</t>
  </si>
  <si>
    <t xml:space="preserve">Papírové filtry do vysavače Karcher T 10/1 </t>
  </si>
  <si>
    <t>Sáčky do vysavače</t>
  </si>
  <si>
    <t>Čistič nerezu</t>
  </si>
  <si>
    <t>3M Čistič nerezu (Stainless Steel Cleaner &amp; Polish), sprej, 600 ml</t>
  </si>
  <si>
    <t>Zdeněk  Kegler  tel:721375541</t>
  </si>
  <si>
    <t>Veleslavínova 42  Plzeň</t>
  </si>
  <si>
    <t>Toaletní papír v roli 28</t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</si>
  <si>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 
Návin min. 280 bmprůměr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</si>
  <si>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</si>
  <si>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</si>
  <si>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t>Vinylové rukavice - S</t>
  </si>
  <si>
    <r>
      <t xml:space="preserve">velikost S . </t>
    </r>
    <r>
      <rPr>
        <b/>
        <sz val="12"/>
        <rFont val="Calibri"/>
        <family val="2"/>
      </rPr>
      <t>Balení 100 - 120 ks.</t>
    </r>
  </si>
  <si>
    <t>Vinylové rukavice - M</t>
  </si>
  <si>
    <r>
      <t xml:space="preserve">velikost M. </t>
    </r>
    <r>
      <rPr>
        <b/>
        <sz val="12"/>
        <rFont val="Calibri"/>
        <family val="2"/>
      </rPr>
      <t>Balení 100 - 120 ks.</t>
    </r>
  </si>
  <si>
    <t>Vinylové rukavice - L</t>
  </si>
  <si>
    <r>
      <t xml:space="preserve">velikost L. </t>
    </r>
    <r>
      <rPr>
        <b/>
        <sz val="12"/>
        <rFont val="Calibri"/>
        <family val="2"/>
      </rPr>
      <t>Balení 100 - 120 ks.</t>
    </r>
  </si>
  <si>
    <t>KEGLER ZDENĚK  721375541</t>
  </si>
  <si>
    <t>KOLLÁROVA  19   SUTERÉN - SKLAD</t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</si>
  <si>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</si>
  <si>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t>Toaletní papír v roli</t>
  </si>
  <si>
    <t>Role, toal. papír 3-vrstvý, 100% celuloza, min.150 útržků.</t>
  </si>
  <si>
    <t>samostatná faktura</t>
  </si>
  <si>
    <t>Dodávky čistících prostředků a hygienických potřeb - 026 - 2017 (ČPHP-026-2017)</t>
  </si>
  <si>
    <t>Priloha_c._1_Kupni_smlouvy_technicke_specifikace_CPHP-026-2017</t>
  </si>
  <si>
    <t xml:space="preserve">Název </t>
  </si>
  <si>
    <t>Popis</t>
  </si>
  <si>
    <t xml:space="preserve">Fakturace </t>
  </si>
  <si>
    <t xml:space="preserve">Kontaktní osoba 
k převzetí zboží </t>
  </si>
  <si>
    <t xml:space="preserve">Místo dodání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</si>
</sst>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1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1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0" fillId="2" borderId="10" xfId="0" applyNumberFormat="1" applyFill="1" applyBorder="1" applyAlignment="1" applyProtection="1">
      <alignment horizontal="right" vertical="center" indent="1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164" fontId="11" fillId="4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4" fontId="0" fillId="2" borderId="11" xfId="0" applyNumberFormat="1" applyFill="1" applyBorder="1" applyAlignment="1" applyProtection="1">
      <alignment horizontal="right" vertical="center" indent="1"/>
      <protection/>
    </xf>
    <xf numFmtId="164" fontId="11" fillId="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12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justify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12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Protection="1">
      <protection/>
    </xf>
    <xf numFmtId="2" fontId="0" fillId="3" borderId="13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2" fontId="0" fillId="3" borderId="14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7" fillId="2" borderId="2" xfId="20" applyFont="1" applyFill="1" applyBorder="1" applyAlignment="1" applyProtection="1">
      <alignment horizontal="center" vertical="center" wrapText="1"/>
      <protection/>
    </xf>
    <xf numFmtId="2" fontId="0" fillId="3" borderId="15" xfId="0" applyNumberFormat="1" applyFill="1" applyBorder="1" applyAlignment="1" applyProtection="1">
      <alignment horizontal="center" vertical="center" wrapText="1"/>
      <protection/>
    </xf>
    <xf numFmtId="0" fontId="7" fillId="2" borderId="6" xfId="20" applyNumberFormat="1" applyFont="1" applyFill="1" applyBorder="1" applyAlignment="1" applyProtection="1">
      <alignment vertical="center" wrapText="1"/>
      <protection/>
    </xf>
    <xf numFmtId="1" fontId="0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6" xfId="20" applyFont="1" applyFill="1" applyBorder="1" applyAlignment="1" applyProtection="1">
      <alignment horizontal="center" vertical="center"/>
      <protection/>
    </xf>
    <xf numFmtId="0" fontId="7" fillId="2" borderId="2" xfId="20" applyNumberFormat="1" applyFont="1" applyFill="1" applyBorder="1" applyAlignment="1" applyProtection="1">
      <alignment vertical="center" wrapText="1"/>
      <protection/>
    </xf>
    <xf numFmtId="0" fontId="7" fillId="2" borderId="2" xfId="20" applyFont="1" applyFill="1" applyBorder="1" applyAlignment="1" applyProtection="1">
      <alignment horizontal="center" vertical="center"/>
      <protection/>
    </xf>
    <xf numFmtId="0" fontId="7" fillId="2" borderId="4" xfId="20" applyNumberFormat="1" applyFont="1" applyFill="1" applyBorder="1" applyAlignment="1" applyProtection="1">
      <alignment vertical="center" wrapText="1"/>
      <protection/>
    </xf>
    <xf numFmtId="1" fontId="0" fillId="2" borderId="4" xfId="0" applyNumberFormat="1" applyFill="1" applyBorder="1" applyAlignment="1" applyProtection="1">
      <alignment horizontal="center" vertical="center" wrapText="1"/>
      <protection/>
    </xf>
    <xf numFmtId="0" fontId="7" fillId="2" borderId="4" xfId="20" applyFont="1" applyFill="1" applyBorder="1" applyAlignment="1" applyProtection="1">
      <alignment horizontal="center" vertical="center"/>
      <protection/>
    </xf>
    <xf numFmtId="0" fontId="0" fillId="2" borderId="6" xfId="0" applyNumberFormat="1" applyFill="1" applyBorder="1" applyAlignment="1" applyProtection="1">
      <alignment vertical="center" wrapText="1"/>
      <protection/>
    </xf>
    <xf numFmtId="49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16" xfId="0" applyBorder="1" applyProtection="1">
      <protection/>
    </xf>
    <xf numFmtId="2" fontId="0" fillId="3" borderId="17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vertical="center" wrapText="1"/>
      <protection/>
    </xf>
    <xf numFmtId="1" fontId="0" fillId="2" borderId="10" xfId="0" applyNumberFormat="1" applyFill="1" applyBorder="1" applyAlignment="1" applyProtection="1">
      <alignment horizontal="center" vertical="center" wrapText="1"/>
      <protection/>
    </xf>
    <xf numFmtId="49" fontId="0" fillId="2" borderId="10" xfId="0" applyNumberFormat="1" applyFill="1" applyBorder="1" applyAlignment="1" applyProtection="1">
      <alignment horizontal="center" vertical="center" wrapText="1"/>
      <protection/>
    </xf>
    <xf numFmtId="0" fontId="7" fillId="2" borderId="10" xfId="20" applyNumberFormat="1" applyFont="1" applyFill="1" applyBorder="1" applyAlignment="1" applyProtection="1">
      <alignment vertical="center" wrapText="1"/>
      <protection/>
    </xf>
    <xf numFmtId="0" fontId="7" fillId="2" borderId="10" xfId="20" applyFont="1" applyFill="1" applyBorder="1" applyAlignment="1" applyProtection="1">
      <alignment horizontal="center" vertical="center"/>
      <protection/>
    </xf>
    <xf numFmtId="0" fontId="7" fillId="2" borderId="11" xfId="20" applyNumberFormat="1" applyFont="1" applyFill="1" applyBorder="1" applyAlignment="1" applyProtection="1">
      <alignment vertical="center" wrapText="1"/>
      <protection/>
    </xf>
    <xf numFmtId="1" fontId="0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1" xfId="2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0" fillId="5" borderId="7" xfId="0" applyNumberFormat="1" applyFill="1" applyBorder="1" applyAlignment="1" applyProtection="1">
      <alignment vertical="center" wrapText="1"/>
      <protection/>
    </xf>
    <xf numFmtId="0" fontId="0" fillId="5" borderId="18" xfId="0" applyNumberFormat="1" applyFill="1" applyBorder="1" applyAlignment="1" applyProtection="1">
      <alignment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0" fillId="2" borderId="20" xfId="0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2" xfId="0" applyFill="1" applyBorder="1" applyAlignment="1" applyProtection="1">
      <alignment horizontal="center" vertical="center" wrapText="1"/>
      <protection/>
    </xf>
    <xf numFmtId="0" fontId="0" fillId="2" borderId="23" xfId="0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26"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95250</xdr:colOff>
      <xdr:row>51</xdr:row>
      <xdr:rowOff>180975</xdr:rowOff>
    </xdr:to>
    <xdr:pic>
      <xdr:nvPicPr>
        <xdr:cNvPr id="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676275</xdr:rowOff>
    </xdr:to>
    <xdr:pic>
      <xdr:nvPicPr>
        <xdr:cNvPr id="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428625</xdr:rowOff>
    </xdr:to>
    <xdr:pic>
      <xdr:nvPicPr>
        <xdr:cNvPr id="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676275</xdr:rowOff>
    </xdr:to>
    <xdr:pic>
      <xdr:nvPicPr>
        <xdr:cNvPr id="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428625</xdr:rowOff>
    </xdr:to>
    <xdr:pic>
      <xdr:nvPicPr>
        <xdr:cNvPr id="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9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428625</xdr:rowOff>
    </xdr:to>
    <xdr:pic>
      <xdr:nvPicPr>
        <xdr:cNvPr id="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676275</xdr:rowOff>
    </xdr:to>
    <xdr:pic>
      <xdr:nvPicPr>
        <xdr:cNvPr id="1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428625</xdr:rowOff>
    </xdr:to>
    <xdr:pic>
      <xdr:nvPicPr>
        <xdr:cNvPr id="1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428625</xdr:rowOff>
    </xdr:to>
    <xdr:pic>
      <xdr:nvPicPr>
        <xdr:cNvPr id="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676275</xdr:rowOff>
    </xdr:to>
    <xdr:pic>
      <xdr:nvPicPr>
        <xdr:cNvPr id="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676275</xdr:rowOff>
    </xdr:to>
    <xdr:pic>
      <xdr:nvPicPr>
        <xdr:cNvPr id="1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428625</xdr:rowOff>
    </xdr:to>
    <xdr:pic>
      <xdr:nvPicPr>
        <xdr:cNvPr id="1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180975</xdr:rowOff>
    </xdr:to>
    <xdr:pic>
      <xdr:nvPicPr>
        <xdr:cNvPr id="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676275</xdr:rowOff>
    </xdr:to>
    <xdr:pic>
      <xdr:nvPicPr>
        <xdr:cNvPr id="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409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428625</xdr:rowOff>
    </xdr:to>
    <xdr:pic>
      <xdr:nvPicPr>
        <xdr:cNvPr id="1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62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51</xdr:row>
      <xdr:rowOff>200025</xdr:rowOff>
    </xdr:to>
    <xdr:pic>
      <xdr:nvPicPr>
        <xdr:cNvPr id="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447675</xdr:rowOff>
    </xdr:to>
    <xdr:pic>
      <xdr:nvPicPr>
        <xdr:cNvPr id="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190500</xdr:colOff>
      <xdr:row>52</xdr:row>
      <xdr:rowOff>38100</xdr:rowOff>
    </xdr:to>
    <xdr:pic>
      <xdr:nvPicPr>
        <xdr:cNvPr id="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59650" y="324040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zoomScale="70" zoomScaleNormal="70" workbookViewId="0" topLeftCell="A1">
      <selection activeCell="L10" sqref="L10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3" customWidth="1"/>
    <col min="4" max="4" width="9.7109375" style="56" customWidth="1"/>
    <col min="5" max="5" width="9.00390625" style="57" customWidth="1"/>
    <col min="6" max="6" width="87.00390625" style="2" customWidth="1"/>
    <col min="7" max="7" width="24.57421875" style="2" customWidth="1"/>
    <col min="8" max="8" width="22.421875" style="1" customWidth="1"/>
    <col min="9" max="9" width="21.421875" style="2" customWidth="1"/>
    <col min="10" max="10" width="22.140625" style="2" hidden="1" customWidth="1"/>
    <col min="11" max="11" width="20.8515625" style="1" customWidth="1"/>
    <col min="12" max="12" width="20.421875" style="1" customWidth="1"/>
    <col min="13" max="13" width="21.00390625" style="1" customWidth="1"/>
    <col min="14" max="14" width="19.421875" style="1" customWidth="1"/>
    <col min="15" max="15" width="15.421875" style="1" customWidth="1"/>
    <col min="16" max="16384" width="9.140625" style="1" customWidth="1"/>
  </cols>
  <sheetData>
    <row r="1" spans="2:14" ht="24.6" customHeight="1">
      <c r="B1" s="102" t="s">
        <v>111</v>
      </c>
      <c r="C1" s="102"/>
      <c r="D1" s="102"/>
      <c r="E1" s="102"/>
      <c r="F1" s="102"/>
      <c r="L1" s="95" t="s">
        <v>112</v>
      </c>
      <c r="M1" s="95"/>
      <c r="N1" s="95"/>
    </row>
    <row r="2" spans="4:13" ht="18.75" customHeight="1">
      <c r="D2" s="3"/>
      <c r="E2" s="4"/>
      <c r="G2" s="1"/>
      <c r="L2" s="47"/>
      <c r="M2" s="47"/>
    </row>
    <row r="3" spans="2:13" ht="23.25" customHeight="1">
      <c r="B3" s="48"/>
      <c r="C3" s="49" t="s">
        <v>68</v>
      </c>
      <c r="D3" s="50"/>
      <c r="E3" s="50"/>
      <c r="F3" s="50"/>
      <c r="G3" s="51"/>
      <c r="H3" s="52"/>
      <c r="I3" s="47"/>
      <c r="J3" s="53"/>
      <c r="K3" s="53"/>
      <c r="L3" s="47"/>
      <c r="M3" s="47"/>
    </row>
    <row r="4" spans="2:13" ht="19.9" customHeight="1" thickBot="1">
      <c r="B4" s="54"/>
      <c r="C4" s="55" t="s">
        <v>80</v>
      </c>
      <c r="D4" s="50"/>
      <c r="E4" s="50"/>
      <c r="F4" s="50"/>
      <c r="G4" s="47"/>
      <c r="H4" s="47"/>
      <c r="I4" s="47"/>
      <c r="K4" s="2"/>
      <c r="L4" s="47"/>
      <c r="M4" s="47"/>
    </row>
    <row r="5" spans="10:12" ht="34.9" customHeight="1" thickBot="1">
      <c r="J5" s="5"/>
      <c r="L5" s="35" t="s">
        <v>79</v>
      </c>
    </row>
    <row r="6" spans="2:14" s="24" customFormat="1" ht="61.5" thickBot="1" thickTop="1">
      <c r="B6" s="21" t="s">
        <v>1</v>
      </c>
      <c r="C6" s="34" t="s">
        <v>113</v>
      </c>
      <c r="D6" s="34" t="s">
        <v>0</v>
      </c>
      <c r="E6" s="34" t="s">
        <v>72</v>
      </c>
      <c r="F6" s="34" t="s">
        <v>114</v>
      </c>
      <c r="G6" s="34" t="s">
        <v>115</v>
      </c>
      <c r="H6" s="46" t="s">
        <v>116</v>
      </c>
      <c r="I6" s="34" t="s">
        <v>117</v>
      </c>
      <c r="J6" s="34" t="s">
        <v>73</v>
      </c>
      <c r="K6" s="34" t="s">
        <v>75</v>
      </c>
      <c r="L6" s="22" t="s">
        <v>76</v>
      </c>
      <c r="M6" s="46" t="s">
        <v>77</v>
      </c>
      <c r="N6" s="46" t="s">
        <v>74</v>
      </c>
    </row>
    <row r="7" spans="1:15" ht="84" customHeight="1" thickTop="1">
      <c r="A7" s="58"/>
      <c r="B7" s="59">
        <v>1</v>
      </c>
      <c r="C7" s="60" t="s">
        <v>2</v>
      </c>
      <c r="D7" s="61">
        <v>640</v>
      </c>
      <c r="E7" s="62" t="s">
        <v>3</v>
      </c>
      <c r="F7" s="60" t="s">
        <v>78</v>
      </c>
      <c r="G7" s="108" t="s">
        <v>110</v>
      </c>
      <c r="H7" s="105" t="s">
        <v>87</v>
      </c>
      <c r="I7" s="105" t="s">
        <v>88</v>
      </c>
      <c r="J7" s="6">
        <f aca="true" t="shared" si="0" ref="J7:J38">D7*K7</f>
        <v>9280</v>
      </c>
      <c r="K7" s="7">
        <v>14.5</v>
      </c>
      <c r="L7" s="31"/>
      <c r="M7" s="28">
        <f aca="true" t="shared" si="1" ref="M7:M38">D7*L7</f>
        <v>0</v>
      </c>
      <c r="N7" s="25" t="str">
        <f>IF(ISNUMBER(L7),IF(L7&gt;K7,"NEVYHOVUJE","VYHOVUJE")," ")</f>
        <v xml:space="preserve"> </v>
      </c>
      <c r="O7" s="58"/>
    </row>
    <row r="8" spans="2:15" ht="84" customHeight="1">
      <c r="B8" s="63">
        <v>2</v>
      </c>
      <c r="C8" s="64" t="s">
        <v>4</v>
      </c>
      <c r="D8" s="65">
        <v>720</v>
      </c>
      <c r="E8" s="66" t="s">
        <v>5</v>
      </c>
      <c r="F8" s="64" t="s">
        <v>83</v>
      </c>
      <c r="G8" s="109"/>
      <c r="H8" s="106"/>
      <c r="I8" s="106"/>
      <c r="J8" s="8">
        <f t="shared" si="0"/>
        <v>15120</v>
      </c>
      <c r="K8" s="9">
        <v>21</v>
      </c>
      <c r="L8" s="33"/>
      <c r="M8" s="30">
        <f t="shared" si="1"/>
        <v>0</v>
      </c>
      <c r="N8" s="26" t="str">
        <f aca="true" t="shared" si="2" ref="N8:N45">IF(ISNUMBER(L8),IF(L8&gt;K8,"NEVYHOVUJE","VYHOVUJE")," ")</f>
        <v xml:space="preserve"> </v>
      </c>
      <c r="O8" s="58"/>
    </row>
    <row r="9" spans="2:15" ht="84" customHeight="1">
      <c r="B9" s="67">
        <v>3</v>
      </c>
      <c r="C9" s="68" t="s">
        <v>6</v>
      </c>
      <c r="D9" s="69">
        <v>10</v>
      </c>
      <c r="E9" s="70" t="s">
        <v>7</v>
      </c>
      <c r="F9" s="68" t="s">
        <v>46</v>
      </c>
      <c r="G9" s="109"/>
      <c r="H9" s="106"/>
      <c r="I9" s="106"/>
      <c r="J9" s="19">
        <f t="shared" si="0"/>
        <v>350</v>
      </c>
      <c r="K9" s="20">
        <v>35</v>
      </c>
      <c r="L9" s="33"/>
      <c r="M9" s="30">
        <f t="shared" si="1"/>
        <v>0</v>
      </c>
      <c r="N9" s="26" t="str">
        <f t="shared" si="2"/>
        <v xml:space="preserve"> </v>
      </c>
      <c r="O9" s="58"/>
    </row>
    <row r="10" spans="2:15" ht="84" customHeight="1">
      <c r="B10" s="63">
        <v>4</v>
      </c>
      <c r="C10" s="71" t="s">
        <v>6</v>
      </c>
      <c r="D10" s="65">
        <v>10</v>
      </c>
      <c r="E10" s="72" t="s">
        <v>7</v>
      </c>
      <c r="F10" s="71" t="s">
        <v>47</v>
      </c>
      <c r="G10" s="109"/>
      <c r="H10" s="106"/>
      <c r="I10" s="106"/>
      <c r="J10" s="8">
        <f t="shared" si="0"/>
        <v>480</v>
      </c>
      <c r="K10" s="9">
        <v>48</v>
      </c>
      <c r="L10" s="32"/>
      <c r="M10" s="30">
        <f t="shared" si="1"/>
        <v>0</v>
      </c>
      <c r="N10" s="26" t="str">
        <f t="shared" si="2"/>
        <v xml:space="preserve"> </v>
      </c>
      <c r="O10" s="58"/>
    </row>
    <row r="11" spans="2:15" ht="49.5" customHeight="1">
      <c r="B11" s="63">
        <v>5</v>
      </c>
      <c r="C11" s="71" t="s">
        <v>8</v>
      </c>
      <c r="D11" s="65">
        <v>30</v>
      </c>
      <c r="E11" s="72" t="s">
        <v>7</v>
      </c>
      <c r="F11" s="71" t="s">
        <v>49</v>
      </c>
      <c r="G11" s="109"/>
      <c r="H11" s="106"/>
      <c r="I11" s="106"/>
      <c r="J11" s="8">
        <f t="shared" si="0"/>
        <v>2100</v>
      </c>
      <c r="K11" s="9">
        <v>70</v>
      </c>
      <c r="L11" s="32"/>
      <c r="M11" s="30">
        <f t="shared" si="1"/>
        <v>0</v>
      </c>
      <c r="N11" s="26" t="str">
        <f t="shared" si="2"/>
        <v xml:space="preserve"> </v>
      </c>
      <c r="O11" s="58"/>
    </row>
    <row r="12" spans="2:15" ht="49.5" customHeight="1">
      <c r="B12" s="67">
        <v>6</v>
      </c>
      <c r="C12" s="71" t="s">
        <v>8</v>
      </c>
      <c r="D12" s="69">
        <v>10</v>
      </c>
      <c r="E12" s="72" t="s">
        <v>7</v>
      </c>
      <c r="F12" s="71" t="s">
        <v>48</v>
      </c>
      <c r="G12" s="109"/>
      <c r="H12" s="106"/>
      <c r="I12" s="106"/>
      <c r="J12" s="8">
        <f t="shared" si="0"/>
        <v>4000</v>
      </c>
      <c r="K12" s="9">
        <v>400</v>
      </c>
      <c r="L12" s="32"/>
      <c r="M12" s="30">
        <f t="shared" si="1"/>
        <v>0</v>
      </c>
      <c r="N12" s="26" t="str">
        <f t="shared" si="2"/>
        <v xml:space="preserve"> </v>
      </c>
      <c r="O12" s="58"/>
    </row>
    <row r="13" spans="2:15" ht="49.5" customHeight="1">
      <c r="B13" s="63">
        <v>7</v>
      </c>
      <c r="C13" s="71" t="s">
        <v>9</v>
      </c>
      <c r="D13" s="69">
        <v>20</v>
      </c>
      <c r="E13" s="72" t="s">
        <v>7</v>
      </c>
      <c r="F13" s="71" t="s">
        <v>51</v>
      </c>
      <c r="G13" s="109"/>
      <c r="H13" s="106"/>
      <c r="I13" s="106"/>
      <c r="J13" s="8">
        <f t="shared" si="0"/>
        <v>960</v>
      </c>
      <c r="K13" s="9">
        <v>48</v>
      </c>
      <c r="L13" s="32"/>
      <c r="M13" s="30">
        <f t="shared" si="1"/>
        <v>0</v>
      </c>
      <c r="N13" s="26" t="str">
        <f t="shared" si="2"/>
        <v xml:space="preserve"> </v>
      </c>
      <c r="O13" s="58"/>
    </row>
    <row r="14" spans="2:15" ht="49.5" customHeight="1">
      <c r="B14" s="63">
        <v>8</v>
      </c>
      <c r="C14" s="71" t="s">
        <v>9</v>
      </c>
      <c r="D14" s="65">
        <v>10</v>
      </c>
      <c r="E14" s="72" t="s">
        <v>7</v>
      </c>
      <c r="F14" s="71" t="s">
        <v>50</v>
      </c>
      <c r="G14" s="109"/>
      <c r="H14" s="106"/>
      <c r="I14" s="106"/>
      <c r="J14" s="8">
        <f t="shared" si="0"/>
        <v>200</v>
      </c>
      <c r="K14" s="9">
        <v>20</v>
      </c>
      <c r="L14" s="32"/>
      <c r="M14" s="30">
        <f t="shared" si="1"/>
        <v>0</v>
      </c>
      <c r="N14" s="26" t="str">
        <f t="shared" si="2"/>
        <v xml:space="preserve"> </v>
      </c>
      <c r="O14" s="58"/>
    </row>
    <row r="15" spans="2:15" ht="49.5" customHeight="1">
      <c r="B15" s="67">
        <v>9</v>
      </c>
      <c r="C15" s="71" t="s">
        <v>10</v>
      </c>
      <c r="D15" s="65">
        <v>10</v>
      </c>
      <c r="E15" s="72" t="s">
        <v>7</v>
      </c>
      <c r="F15" s="71" t="s">
        <v>52</v>
      </c>
      <c r="G15" s="109"/>
      <c r="H15" s="106"/>
      <c r="I15" s="106"/>
      <c r="J15" s="8">
        <f t="shared" si="0"/>
        <v>360</v>
      </c>
      <c r="K15" s="9">
        <v>36</v>
      </c>
      <c r="L15" s="32"/>
      <c r="M15" s="30">
        <f t="shared" si="1"/>
        <v>0</v>
      </c>
      <c r="N15" s="26" t="str">
        <f t="shared" si="2"/>
        <v xml:space="preserve"> </v>
      </c>
      <c r="O15" s="58"/>
    </row>
    <row r="16" spans="2:15" ht="111" customHeight="1" thickBot="1">
      <c r="B16" s="63">
        <v>10</v>
      </c>
      <c r="C16" s="71" t="s">
        <v>11</v>
      </c>
      <c r="D16" s="65">
        <v>10</v>
      </c>
      <c r="E16" s="72" t="s">
        <v>7</v>
      </c>
      <c r="F16" s="71" t="s">
        <v>53</v>
      </c>
      <c r="G16" s="109"/>
      <c r="H16" s="106"/>
      <c r="I16" s="106"/>
      <c r="J16" s="8">
        <f t="shared" si="0"/>
        <v>240</v>
      </c>
      <c r="K16" s="9">
        <v>24</v>
      </c>
      <c r="L16" s="33"/>
      <c r="M16" s="30">
        <f t="shared" si="1"/>
        <v>0</v>
      </c>
      <c r="N16" s="26" t="str">
        <f t="shared" si="2"/>
        <v xml:space="preserve"> </v>
      </c>
      <c r="O16" s="58"/>
    </row>
    <row r="17" spans="2:15" ht="111" customHeight="1">
      <c r="B17" s="63">
        <v>11</v>
      </c>
      <c r="C17" s="68" t="s">
        <v>12</v>
      </c>
      <c r="D17" s="69">
        <v>10</v>
      </c>
      <c r="E17" s="70" t="s">
        <v>7</v>
      </c>
      <c r="F17" s="68" t="s">
        <v>62</v>
      </c>
      <c r="G17" s="109"/>
      <c r="H17" s="106"/>
      <c r="I17" s="106"/>
      <c r="J17" s="17">
        <f t="shared" si="0"/>
        <v>410</v>
      </c>
      <c r="K17" s="20">
        <v>41</v>
      </c>
      <c r="L17" s="33"/>
      <c r="M17" s="30">
        <f t="shared" si="1"/>
        <v>0</v>
      </c>
      <c r="N17" s="26" t="str">
        <f t="shared" si="2"/>
        <v xml:space="preserve"> </v>
      </c>
      <c r="O17" s="58"/>
    </row>
    <row r="18" spans="2:15" ht="111" customHeight="1">
      <c r="B18" s="67">
        <v>12</v>
      </c>
      <c r="C18" s="71" t="s">
        <v>13</v>
      </c>
      <c r="D18" s="65">
        <v>10</v>
      </c>
      <c r="E18" s="72" t="s">
        <v>7</v>
      </c>
      <c r="F18" s="71" t="s">
        <v>61</v>
      </c>
      <c r="G18" s="109"/>
      <c r="H18" s="106"/>
      <c r="I18" s="106"/>
      <c r="J18" s="8">
        <f t="shared" si="0"/>
        <v>320</v>
      </c>
      <c r="K18" s="9">
        <v>32</v>
      </c>
      <c r="L18" s="32"/>
      <c r="M18" s="30">
        <f t="shared" si="1"/>
        <v>0</v>
      </c>
      <c r="N18" s="26" t="str">
        <f t="shared" si="2"/>
        <v xml:space="preserve"> </v>
      </c>
      <c r="O18" s="58"/>
    </row>
    <row r="19" spans="2:15" ht="111" customHeight="1" thickBot="1">
      <c r="B19" s="63">
        <v>13</v>
      </c>
      <c r="C19" s="73" t="s">
        <v>12</v>
      </c>
      <c r="D19" s="74">
        <v>20</v>
      </c>
      <c r="E19" s="75" t="s">
        <v>7</v>
      </c>
      <c r="F19" s="73" t="s">
        <v>60</v>
      </c>
      <c r="G19" s="109"/>
      <c r="H19" s="106"/>
      <c r="I19" s="106"/>
      <c r="J19" s="16">
        <f t="shared" si="0"/>
        <v>600</v>
      </c>
      <c r="K19" s="9">
        <v>30</v>
      </c>
      <c r="L19" s="32"/>
      <c r="M19" s="30">
        <f t="shared" si="1"/>
        <v>0</v>
      </c>
      <c r="N19" s="26" t="str">
        <f t="shared" si="2"/>
        <v xml:space="preserve"> </v>
      </c>
      <c r="O19" s="58"/>
    </row>
    <row r="20" spans="2:15" ht="63.75" customHeight="1">
      <c r="B20" s="63">
        <v>14</v>
      </c>
      <c r="C20" s="71" t="s">
        <v>14</v>
      </c>
      <c r="D20" s="65">
        <v>10</v>
      </c>
      <c r="E20" s="72" t="s">
        <v>7</v>
      </c>
      <c r="F20" s="71" t="s">
        <v>15</v>
      </c>
      <c r="G20" s="109"/>
      <c r="H20" s="106"/>
      <c r="I20" s="106"/>
      <c r="J20" s="8">
        <f t="shared" si="0"/>
        <v>820</v>
      </c>
      <c r="K20" s="20">
        <v>82</v>
      </c>
      <c r="L20" s="33"/>
      <c r="M20" s="30">
        <f t="shared" si="1"/>
        <v>0</v>
      </c>
      <c r="N20" s="26" t="str">
        <f t="shared" si="2"/>
        <v xml:space="preserve"> </v>
      </c>
      <c r="O20" s="58"/>
    </row>
    <row r="21" spans="2:15" ht="63.75" customHeight="1">
      <c r="B21" s="67">
        <v>15</v>
      </c>
      <c r="C21" s="71" t="s">
        <v>14</v>
      </c>
      <c r="D21" s="65">
        <v>20</v>
      </c>
      <c r="E21" s="72" t="s">
        <v>7</v>
      </c>
      <c r="F21" s="71" t="s">
        <v>16</v>
      </c>
      <c r="G21" s="109"/>
      <c r="H21" s="106"/>
      <c r="I21" s="106"/>
      <c r="J21" s="8">
        <f t="shared" si="0"/>
        <v>700</v>
      </c>
      <c r="K21" s="9">
        <v>35</v>
      </c>
      <c r="L21" s="33"/>
      <c r="M21" s="30">
        <f t="shared" si="1"/>
        <v>0</v>
      </c>
      <c r="N21" s="26" t="str">
        <f t="shared" si="2"/>
        <v xml:space="preserve"> </v>
      </c>
      <c r="O21" s="58"/>
    </row>
    <row r="22" spans="2:15" ht="63.75" customHeight="1">
      <c r="B22" s="63">
        <v>16</v>
      </c>
      <c r="C22" s="71" t="s">
        <v>14</v>
      </c>
      <c r="D22" s="65">
        <v>20</v>
      </c>
      <c r="E22" s="72" t="s">
        <v>7</v>
      </c>
      <c r="F22" s="71" t="s">
        <v>59</v>
      </c>
      <c r="G22" s="109"/>
      <c r="H22" s="106"/>
      <c r="I22" s="106"/>
      <c r="J22" s="8">
        <f t="shared" si="0"/>
        <v>700</v>
      </c>
      <c r="K22" s="9">
        <v>35</v>
      </c>
      <c r="L22" s="32"/>
      <c r="M22" s="30">
        <f t="shared" si="1"/>
        <v>0</v>
      </c>
      <c r="N22" s="26" t="str">
        <f t="shared" si="2"/>
        <v xml:space="preserve"> </v>
      </c>
      <c r="O22" s="58"/>
    </row>
    <row r="23" spans="2:15" ht="63.75" customHeight="1">
      <c r="B23" s="63">
        <v>17</v>
      </c>
      <c r="C23" s="71" t="s">
        <v>18</v>
      </c>
      <c r="D23" s="65">
        <v>100</v>
      </c>
      <c r="E23" s="72" t="s">
        <v>7</v>
      </c>
      <c r="F23" s="71" t="s">
        <v>58</v>
      </c>
      <c r="G23" s="109"/>
      <c r="H23" s="106"/>
      <c r="I23" s="106"/>
      <c r="J23" s="8">
        <f t="shared" si="0"/>
        <v>1400</v>
      </c>
      <c r="K23" s="9">
        <v>14</v>
      </c>
      <c r="L23" s="32"/>
      <c r="M23" s="30">
        <f t="shared" si="1"/>
        <v>0</v>
      </c>
      <c r="N23" s="26" t="str">
        <f t="shared" si="2"/>
        <v xml:space="preserve"> </v>
      </c>
      <c r="O23" s="58"/>
    </row>
    <row r="24" spans="2:15" ht="63.75" customHeight="1" thickBot="1">
      <c r="B24" s="67">
        <v>18</v>
      </c>
      <c r="C24" s="71" t="s">
        <v>18</v>
      </c>
      <c r="D24" s="65">
        <v>2</v>
      </c>
      <c r="E24" s="72" t="s">
        <v>7</v>
      </c>
      <c r="F24" s="71" t="s">
        <v>19</v>
      </c>
      <c r="G24" s="109"/>
      <c r="H24" s="106"/>
      <c r="I24" s="106"/>
      <c r="J24" s="8">
        <f t="shared" si="0"/>
        <v>392</v>
      </c>
      <c r="K24" s="9">
        <v>196</v>
      </c>
      <c r="L24" s="32"/>
      <c r="M24" s="30">
        <f t="shared" si="1"/>
        <v>0</v>
      </c>
      <c r="N24" s="26" t="str">
        <f t="shared" si="2"/>
        <v xml:space="preserve"> </v>
      </c>
      <c r="O24" s="58"/>
    </row>
    <row r="25" spans="2:15" ht="63.75" customHeight="1">
      <c r="B25" s="63">
        <v>19</v>
      </c>
      <c r="C25" s="68" t="s">
        <v>20</v>
      </c>
      <c r="D25" s="69">
        <v>10</v>
      </c>
      <c r="E25" s="70" t="s">
        <v>7</v>
      </c>
      <c r="F25" s="68" t="s">
        <v>85</v>
      </c>
      <c r="G25" s="109"/>
      <c r="H25" s="106"/>
      <c r="I25" s="106"/>
      <c r="J25" s="17">
        <f t="shared" si="0"/>
        <v>280</v>
      </c>
      <c r="K25" s="18">
        <v>28</v>
      </c>
      <c r="L25" s="33"/>
      <c r="M25" s="30">
        <f t="shared" si="1"/>
        <v>0</v>
      </c>
      <c r="N25" s="26" t="str">
        <f t="shared" si="2"/>
        <v xml:space="preserve"> </v>
      </c>
      <c r="O25" s="58"/>
    </row>
    <row r="26" spans="2:15" ht="63.75" customHeight="1">
      <c r="B26" s="63">
        <v>20</v>
      </c>
      <c r="C26" s="71" t="s">
        <v>21</v>
      </c>
      <c r="D26" s="65">
        <v>10</v>
      </c>
      <c r="E26" s="72" t="s">
        <v>7</v>
      </c>
      <c r="F26" s="71" t="s">
        <v>86</v>
      </c>
      <c r="G26" s="109"/>
      <c r="H26" s="106"/>
      <c r="I26" s="106"/>
      <c r="J26" s="8">
        <f t="shared" si="0"/>
        <v>1000</v>
      </c>
      <c r="K26" s="9">
        <v>100</v>
      </c>
      <c r="L26" s="32"/>
      <c r="M26" s="30">
        <f t="shared" si="1"/>
        <v>0</v>
      </c>
      <c r="N26" s="26" t="str">
        <f t="shared" si="2"/>
        <v xml:space="preserve"> </v>
      </c>
      <c r="O26" s="58"/>
    </row>
    <row r="27" spans="2:15" ht="15.75">
      <c r="B27" s="67">
        <v>21</v>
      </c>
      <c r="C27" s="71" t="s">
        <v>22</v>
      </c>
      <c r="D27" s="65">
        <v>20</v>
      </c>
      <c r="E27" s="72" t="s">
        <v>7</v>
      </c>
      <c r="F27" s="71" t="s">
        <v>57</v>
      </c>
      <c r="G27" s="109"/>
      <c r="H27" s="106"/>
      <c r="I27" s="106"/>
      <c r="J27" s="8">
        <f t="shared" si="0"/>
        <v>400</v>
      </c>
      <c r="K27" s="9">
        <v>20</v>
      </c>
      <c r="L27" s="32"/>
      <c r="M27" s="30">
        <f t="shared" si="1"/>
        <v>0</v>
      </c>
      <c r="N27" s="26" t="str">
        <f t="shared" si="2"/>
        <v xml:space="preserve"> </v>
      </c>
      <c r="O27" s="58"/>
    </row>
    <row r="28" spans="2:15" ht="61.5" thickBot="1">
      <c r="B28" s="63">
        <v>22</v>
      </c>
      <c r="C28" s="71" t="s">
        <v>23</v>
      </c>
      <c r="D28" s="65">
        <v>10</v>
      </c>
      <c r="E28" s="72" t="s">
        <v>7</v>
      </c>
      <c r="F28" s="71" t="s">
        <v>56</v>
      </c>
      <c r="G28" s="109"/>
      <c r="H28" s="106"/>
      <c r="I28" s="106"/>
      <c r="J28" s="8">
        <f t="shared" si="0"/>
        <v>700</v>
      </c>
      <c r="K28" s="37">
        <v>70</v>
      </c>
      <c r="L28" s="32"/>
      <c r="M28" s="30">
        <f t="shared" si="1"/>
        <v>0</v>
      </c>
      <c r="N28" s="26" t="str">
        <f t="shared" si="2"/>
        <v xml:space="preserve"> </v>
      </c>
      <c r="O28" s="58"/>
    </row>
    <row r="29" spans="2:15" ht="41.25" customHeight="1">
      <c r="B29" s="63">
        <v>23</v>
      </c>
      <c r="C29" s="68" t="s">
        <v>24</v>
      </c>
      <c r="D29" s="69">
        <v>10</v>
      </c>
      <c r="E29" s="70" t="s">
        <v>7</v>
      </c>
      <c r="F29" s="68" t="s">
        <v>54</v>
      </c>
      <c r="G29" s="109"/>
      <c r="H29" s="106"/>
      <c r="I29" s="106"/>
      <c r="J29" s="17">
        <f t="shared" si="0"/>
        <v>740</v>
      </c>
      <c r="K29" s="9">
        <v>74</v>
      </c>
      <c r="L29" s="33"/>
      <c r="M29" s="30">
        <f t="shared" si="1"/>
        <v>0</v>
      </c>
      <c r="N29" s="26" t="str">
        <f t="shared" si="2"/>
        <v xml:space="preserve"> </v>
      </c>
      <c r="O29" s="58"/>
    </row>
    <row r="30" spans="2:15" ht="41.25" customHeight="1">
      <c r="B30" s="67">
        <v>24</v>
      </c>
      <c r="C30" s="71" t="s">
        <v>24</v>
      </c>
      <c r="D30" s="65">
        <v>10</v>
      </c>
      <c r="E30" s="72" t="s">
        <v>7</v>
      </c>
      <c r="F30" s="71" t="s">
        <v>55</v>
      </c>
      <c r="G30" s="109"/>
      <c r="H30" s="106"/>
      <c r="I30" s="106"/>
      <c r="J30" s="8">
        <f t="shared" si="0"/>
        <v>710</v>
      </c>
      <c r="K30" s="9">
        <v>71</v>
      </c>
      <c r="L30" s="32"/>
      <c r="M30" s="30">
        <f t="shared" si="1"/>
        <v>0</v>
      </c>
      <c r="N30" s="26" t="str">
        <f t="shared" si="2"/>
        <v xml:space="preserve"> </v>
      </c>
      <c r="O30" s="58"/>
    </row>
    <row r="31" spans="2:15" ht="41.25" customHeight="1" thickBot="1">
      <c r="B31" s="63">
        <v>25</v>
      </c>
      <c r="C31" s="71" t="s">
        <v>25</v>
      </c>
      <c r="D31" s="65">
        <v>20</v>
      </c>
      <c r="E31" s="72" t="s">
        <v>7</v>
      </c>
      <c r="F31" s="71" t="s">
        <v>45</v>
      </c>
      <c r="G31" s="109"/>
      <c r="H31" s="106"/>
      <c r="I31" s="106"/>
      <c r="J31" s="16">
        <f t="shared" si="0"/>
        <v>640</v>
      </c>
      <c r="K31" s="9">
        <v>32</v>
      </c>
      <c r="L31" s="32"/>
      <c r="M31" s="30">
        <f t="shared" si="1"/>
        <v>0</v>
      </c>
      <c r="N31" s="26" t="str">
        <f t="shared" si="2"/>
        <v xml:space="preserve"> </v>
      </c>
      <c r="O31" s="58"/>
    </row>
    <row r="32" spans="2:15" ht="46.5">
      <c r="B32" s="63">
        <v>26</v>
      </c>
      <c r="C32" s="68" t="s">
        <v>26</v>
      </c>
      <c r="D32" s="69">
        <v>10</v>
      </c>
      <c r="E32" s="70" t="s">
        <v>7</v>
      </c>
      <c r="F32" s="68" t="s">
        <v>27</v>
      </c>
      <c r="G32" s="109"/>
      <c r="H32" s="106"/>
      <c r="I32" s="106"/>
      <c r="J32" s="17">
        <f t="shared" si="0"/>
        <v>410</v>
      </c>
      <c r="K32" s="20">
        <v>41</v>
      </c>
      <c r="L32" s="33"/>
      <c r="M32" s="30">
        <f t="shared" si="1"/>
        <v>0</v>
      </c>
      <c r="N32" s="26" t="str">
        <f t="shared" si="2"/>
        <v xml:space="preserve"> </v>
      </c>
      <c r="O32" s="58"/>
    </row>
    <row r="33" spans="2:15" ht="26.25" customHeight="1">
      <c r="B33" s="67">
        <v>27</v>
      </c>
      <c r="C33" s="71" t="s">
        <v>29</v>
      </c>
      <c r="D33" s="65">
        <v>50</v>
      </c>
      <c r="E33" s="72" t="s">
        <v>28</v>
      </c>
      <c r="F33" s="71" t="s">
        <v>30</v>
      </c>
      <c r="G33" s="109"/>
      <c r="H33" s="106"/>
      <c r="I33" s="106"/>
      <c r="J33" s="8">
        <f t="shared" si="0"/>
        <v>750</v>
      </c>
      <c r="K33" s="9">
        <v>15</v>
      </c>
      <c r="L33" s="32"/>
      <c r="M33" s="30">
        <f t="shared" si="1"/>
        <v>0</v>
      </c>
      <c r="N33" s="26" t="str">
        <f t="shared" si="2"/>
        <v xml:space="preserve"> </v>
      </c>
      <c r="O33" s="58"/>
    </row>
    <row r="34" spans="2:15" ht="36.75" customHeight="1">
      <c r="B34" s="63">
        <v>28</v>
      </c>
      <c r="C34" s="71" t="s">
        <v>33</v>
      </c>
      <c r="D34" s="65">
        <v>50</v>
      </c>
      <c r="E34" s="72" t="s">
        <v>32</v>
      </c>
      <c r="F34" s="71" t="s">
        <v>82</v>
      </c>
      <c r="G34" s="109"/>
      <c r="H34" s="106"/>
      <c r="I34" s="106"/>
      <c r="J34" s="8">
        <f t="shared" si="0"/>
        <v>925</v>
      </c>
      <c r="K34" s="9">
        <v>18.5</v>
      </c>
      <c r="L34" s="32"/>
      <c r="M34" s="30">
        <f t="shared" si="1"/>
        <v>0</v>
      </c>
      <c r="N34" s="26" t="str">
        <f t="shared" si="2"/>
        <v xml:space="preserve"> </v>
      </c>
      <c r="O34" s="58"/>
    </row>
    <row r="35" spans="2:15" ht="36.75" customHeight="1">
      <c r="B35" s="63">
        <v>29</v>
      </c>
      <c r="C35" s="71" t="s">
        <v>31</v>
      </c>
      <c r="D35" s="65">
        <v>50</v>
      </c>
      <c r="E35" s="72" t="s">
        <v>32</v>
      </c>
      <c r="F35" s="71" t="s">
        <v>44</v>
      </c>
      <c r="G35" s="109"/>
      <c r="H35" s="106"/>
      <c r="I35" s="106"/>
      <c r="J35" s="8">
        <f t="shared" si="0"/>
        <v>1275</v>
      </c>
      <c r="K35" s="9">
        <v>25.5</v>
      </c>
      <c r="L35" s="32"/>
      <c r="M35" s="30">
        <f t="shared" si="1"/>
        <v>0</v>
      </c>
      <c r="N35" s="26" t="str">
        <f t="shared" si="2"/>
        <v xml:space="preserve"> </v>
      </c>
      <c r="O35" s="58"/>
    </row>
    <row r="36" spans="2:15" ht="36.75" customHeight="1" thickBot="1">
      <c r="B36" s="67">
        <v>30</v>
      </c>
      <c r="C36" s="71" t="s">
        <v>34</v>
      </c>
      <c r="D36" s="65">
        <v>50</v>
      </c>
      <c r="E36" s="72" t="s">
        <v>32</v>
      </c>
      <c r="F36" s="71" t="s">
        <v>43</v>
      </c>
      <c r="G36" s="109"/>
      <c r="H36" s="106"/>
      <c r="I36" s="106"/>
      <c r="J36" s="8">
        <f t="shared" si="0"/>
        <v>3750</v>
      </c>
      <c r="K36" s="9">
        <v>75</v>
      </c>
      <c r="L36" s="32"/>
      <c r="M36" s="30">
        <f t="shared" si="1"/>
        <v>0</v>
      </c>
      <c r="N36" s="26" t="str">
        <f t="shared" si="2"/>
        <v xml:space="preserve"> </v>
      </c>
      <c r="O36" s="58"/>
    </row>
    <row r="37" spans="2:15" ht="36.75" customHeight="1" thickBot="1">
      <c r="B37" s="63">
        <v>31</v>
      </c>
      <c r="C37" s="71" t="s">
        <v>35</v>
      </c>
      <c r="D37" s="65">
        <v>10</v>
      </c>
      <c r="E37" s="66" t="s">
        <v>36</v>
      </c>
      <c r="F37" s="71" t="s">
        <v>81</v>
      </c>
      <c r="G37" s="109"/>
      <c r="H37" s="106"/>
      <c r="I37" s="106"/>
      <c r="J37" s="17">
        <f t="shared" si="0"/>
        <v>200</v>
      </c>
      <c r="K37" s="9">
        <v>20</v>
      </c>
      <c r="L37" s="33"/>
      <c r="M37" s="30">
        <f t="shared" si="1"/>
        <v>0</v>
      </c>
      <c r="N37" s="26" t="str">
        <f t="shared" si="2"/>
        <v xml:space="preserve"> </v>
      </c>
      <c r="O37" s="58"/>
    </row>
    <row r="38" spans="2:15" ht="32.25" customHeight="1" thickBot="1">
      <c r="B38" s="63">
        <v>32</v>
      </c>
      <c r="C38" s="71" t="s">
        <v>37</v>
      </c>
      <c r="D38" s="65">
        <v>10</v>
      </c>
      <c r="E38" s="72" t="s">
        <v>7</v>
      </c>
      <c r="F38" s="71" t="s">
        <v>63</v>
      </c>
      <c r="G38" s="109"/>
      <c r="H38" s="106"/>
      <c r="I38" s="106"/>
      <c r="J38" s="17">
        <f t="shared" si="0"/>
        <v>365</v>
      </c>
      <c r="K38" s="9">
        <v>36.5</v>
      </c>
      <c r="L38" s="33"/>
      <c r="M38" s="30">
        <f t="shared" si="1"/>
        <v>0</v>
      </c>
      <c r="N38" s="26" t="str">
        <f t="shared" si="2"/>
        <v xml:space="preserve"> </v>
      </c>
      <c r="O38" s="58"/>
    </row>
    <row r="39" spans="2:15" ht="45">
      <c r="B39" s="67">
        <v>33</v>
      </c>
      <c r="C39" s="68" t="s">
        <v>38</v>
      </c>
      <c r="D39" s="69">
        <v>2</v>
      </c>
      <c r="E39" s="70" t="s">
        <v>7</v>
      </c>
      <c r="F39" s="68" t="s">
        <v>39</v>
      </c>
      <c r="G39" s="109"/>
      <c r="H39" s="106"/>
      <c r="I39" s="106"/>
      <c r="J39" s="17">
        <f aca="true" t="shared" si="3" ref="J39:J70">D39*K39</f>
        <v>86</v>
      </c>
      <c r="K39" s="20">
        <v>43</v>
      </c>
      <c r="L39" s="33"/>
      <c r="M39" s="30">
        <f aca="true" t="shared" si="4" ref="M39:M70">D39*L39</f>
        <v>0</v>
      </c>
      <c r="N39" s="26" t="str">
        <f t="shared" si="2"/>
        <v xml:space="preserve"> </v>
      </c>
      <c r="O39" s="58"/>
    </row>
    <row r="40" spans="2:15" ht="27" customHeight="1">
      <c r="B40" s="63">
        <v>34</v>
      </c>
      <c r="C40" s="71" t="s">
        <v>40</v>
      </c>
      <c r="D40" s="65">
        <v>100</v>
      </c>
      <c r="E40" s="72" t="s">
        <v>7</v>
      </c>
      <c r="F40" s="71" t="s">
        <v>64</v>
      </c>
      <c r="G40" s="109"/>
      <c r="H40" s="106"/>
      <c r="I40" s="106"/>
      <c r="J40" s="8">
        <f t="shared" si="3"/>
        <v>1100</v>
      </c>
      <c r="K40" s="9">
        <v>11</v>
      </c>
      <c r="L40" s="32"/>
      <c r="M40" s="30">
        <f t="shared" si="4"/>
        <v>0</v>
      </c>
      <c r="N40" s="26" t="str">
        <f t="shared" si="2"/>
        <v xml:space="preserve"> </v>
      </c>
      <c r="O40" s="58"/>
    </row>
    <row r="41" spans="2:15" ht="27" customHeight="1">
      <c r="B41" s="63">
        <v>35</v>
      </c>
      <c r="C41" s="71" t="s">
        <v>40</v>
      </c>
      <c r="D41" s="65">
        <v>100</v>
      </c>
      <c r="E41" s="72" t="s">
        <v>7</v>
      </c>
      <c r="F41" s="71" t="s">
        <v>65</v>
      </c>
      <c r="G41" s="109"/>
      <c r="H41" s="106"/>
      <c r="I41" s="106"/>
      <c r="J41" s="8">
        <f t="shared" si="3"/>
        <v>400</v>
      </c>
      <c r="K41" s="9">
        <v>4</v>
      </c>
      <c r="L41" s="32"/>
      <c r="M41" s="30">
        <f t="shared" si="4"/>
        <v>0</v>
      </c>
      <c r="N41" s="26" t="str">
        <f t="shared" si="2"/>
        <v xml:space="preserve"> </v>
      </c>
      <c r="O41" s="58"/>
    </row>
    <row r="42" spans="2:15" ht="27" customHeight="1" thickBot="1">
      <c r="B42" s="67">
        <v>36</v>
      </c>
      <c r="C42" s="71" t="s">
        <v>41</v>
      </c>
      <c r="D42" s="65">
        <v>10</v>
      </c>
      <c r="E42" s="72" t="s">
        <v>7</v>
      </c>
      <c r="F42" s="71" t="s">
        <v>66</v>
      </c>
      <c r="G42" s="109"/>
      <c r="H42" s="106"/>
      <c r="I42" s="106"/>
      <c r="J42" s="8">
        <f t="shared" si="3"/>
        <v>60</v>
      </c>
      <c r="K42" s="37">
        <v>6</v>
      </c>
      <c r="L42" s="32"/>
      <c r="M42" s="30">
        <f t="shared" si="4"/>
        <v>0</v>
      </c>
      <c r="N42" s="26" t="str">
        <f t="shared" si="2"/>
        <v xml:space="preserve"> </v>
      </c>
      <c r="O42" s="58"/>
    </row>
    <row r="43" spans="2:15" ht="27" customHeight="1" thickBot="1">
      <c r="B43" s="63">
        <v>37</v>
      </c>
      <c r="C43" s="71" t="s">
        <v>42</v>
      </c>
      <c r="D43" s="65">
        <v>20</v>
      </c>
      <c r="E43" s="72" t="s">
        <v>7</v>
      </c>
      <c r="F43" s="71" t="s">
        <v>67</v>
      </c>
      <c r="G43" s="109"/>
      <c r="H43" s="106"/>
      <c r="I43" s="106"/>
      <c r="J43" s="17">
        <f t="shared" si="3"/>
        <v>600</v>
      </c>
      <c r="K43" s="37">
        <v>30</v>
      </c>
      <c r="L43" s="33"/>
      <c r="M43" s="30">
        <f t="shared" si="4"/>
        <v>0</v>
      </c>
      <c r="N43" s="26" t="str">
        <f t="shared" si="2"/>
        <v xml:space="preserve"> </v>
      </c>
      <c r="O43" s="58"/>
    </row>
    <row r="44" spans="2:15" ht="27" customHeight="1" thickTop="1">
      <c r="B44" s="63">
        <v>38</v>
      </c>
      <c r="C44" s="76" t="s">
        <v>90</v>
      </c>
      <c r="D44" s="69">
        <v>10</v>
      </c>
      <c r="E44" s="77" t="s">
        <v>17</v>
      </c>
      <c r="F44" s="76" t="s">
        <v>89</v>
      </c>
      <c r="G44" s="109"/>
      <c r="H44" s="106"/>
      <c r="I44" s="106"/>
      <c r="J44" s="6">
        <f t="shared" si="3"/>
        <v>1300</v>
      </c>
      <c r="K44" s="9">
        <v>130</v>
      </c>
      <c r="L44" s="33"/>
      <c r="M44" s="30">
        <f t="shared" si="4"/>
        <v>0</v>
      </c>
      <c r="N44" s="26" t="str">
        <f t="shared" si="2"/>
        <v xml:space="preserve"> </v>
      </c>
      <c r="O44" s="58"/>
    </row>
    <row r="45" spans="1:15" ht="15.75" thickBot="1">
      <c r="A45" s="78"/>
      <c r="B45" s="79">
        <v>39</v>
      </c>
      <c r="C45" s="80" t="s">
        <v>91</v>
      </c>
      <c r="D45" s="81">
        <v>5</v>
      </c>
      <c r="E45" s="82" t="s">
        <v>7</v>
      </c>
      <c r="F45" s="80" t="s">
        <v>92</v>
      </c>
      <c r="G45" s="110"/>
      <c r="H45" s="107"/>
      <c r="I45" s="107"/>
      <c r="J45" s="39">
        <f t="shared" si="3"/>
        <v>1600</v>
      </c>
      <c r="K45" s="38">
        <v>320</v>
      </c>
      <c r="L45" s="40"/>
      <c r="M45" s="41">
        <f t="shared" si="4"/>
        <v>0</v>
      </c>
      <c r="N45" s="42" t="str">
        <f t="shared" si="2"/>
        <v xml:space="preserve"> </v>
      </c>
      <c r="O45" s="58"/>
    </row>
    <row r="46" spans="1:15" ht="55.5" customHeight="1" thickTop="1">
      <c r="A46" s="58"/>
      <c r="B46" s="67">
        <v>40</v>
      </c>
      <c r="C46" s="60" t="s">
        <v>2</v>
      </c>
      <c r="D46" s="61">
        <v>1200</v>
      </c>
      <c r="E46" s="62" t="s">
        <v>3</v>
      </c>
      <c r="F46" s="60" t="s">
        <v>78</v>
      </c>
      <c r="G46" s="105" t="s">
        <v>110</v>
      </c>
      <c r="H46" s="105" t="s">
        <v>93</v>
      </c>
      <c r="I46" s="105" t="s">
        <v>94</v>
      </c>
      <c r="J46" s="6">
        <f t="shared" si="3"/>
        <v>17400</v>
      </c>
      <c r="K46" s="7">
        <v>14.5</v>
      </c>
      <c r="L46" s="31"/>
      <c r="M46" s="28">
        <f t="shared" si="4"/>
        <v>0</v>
      </c>
      <c r="N46" s="25" t="str">
        <f>IF(ISNUMBER(L46),IF(L46&gt;K46,"NEVYHOVUJE","VYHOVUJE")," ")</f>
        <v xml:space="preserve"> </v>
      </c>
      <c r="O46" s="58"/>
    </row>
    <row r="47" spans="2:15" ht="55.5" customHeight="1">
      <c r="B47" s="63">
        <v>41</v>
      </c>
      <c r="C47" s="64" t="s">
        <v>95</v>
      </c>
      <c r="D47" s="65">
        <v>240</v>
      </c>
      <c r="E47" s="66" t="s">
        <v>5</v>
      </c>
      <c r="F47" s="64" t="s">
        <v>96</v>
      </c>
      <c r="G47" s="106"/>
      <c r="H47" s="106"/>
      <c r="I47" s="106"/>
      <c r="J47" s="8">
        <f t="shared" si="3"/>
        <v>12000</v>
      </c>
      <c r="K47" s="9">
        <v>50</v>
      </c>
      <c r="L47" s="32"/>
      <c r="M47" s="30">
        <f t="shared" si="4"/>
        <v>0</v>
      </c>
      <c r="N47" s="26" t="str">
        <f aca="true" t="shared" si="5" ref="N47:N51">IF(ISNUMBER(L47),IF(L47&gt;K47,"NEVYHOVUJE","VYHOVUJE")," ")</f>
        <v xml:space="preserve"> </v>
      </c>
      <c r="O47" s="58"/>
    </row>
    <row r="48" spans="2:15" ht="55.5" customHeight="1" thickBot="1">
      <c r="B48" s="67">
        <v>42</v>
      </c>
      <c r="C48" s="71" t="s">
        <v>97</v>
      </c>
      <c r="D48" s="65">
        <v>30</v>
      </c>
      <c r="E48" s="72" t="s">
        <v>7</v>
      </c>
      <c r="F48" s="71" t="s">
        <v>98</v>
      </c>
      <c r="G48" s="106"/>
      <c r="H48" s="106"/>
      <c r="I48" s="106"/>
      <c r="J48" s="8">
        <f t="shared" si="3"/>
        <v>3300</v>
      </c>
      <c r="K48" s="37">
        <v>110</v>
      </c>
      <c r="L48" s="32"/>
      <c r="M48" s="30">
        <f t="shared" si="4"/>
        <v>0</v>
      </c>
      <c r="N48" s="26" t="str">
        <f t="shared" si="5"/>
        <v xml:space="preserve"> </v>
      </c>
      <c r="O48" s="58"/>
    </row>
    <row r="49" spans="2:15" ht="27" customHeight="1">
      <c r="B49" s="63">
        <v>43</v>
      </c>
      <c r="C49" s="68" t="s">
        <v>99</v>
      </c>
      <c r="D49" s="69">
        <v>2</v>
      </c>
      <c r="E49" s="70" t="s">
        <v>17</v>
      </c>
      <c r="F49" s="68" t="s">
        <v>100</v>
      </c>
      <c r="G49" s="106"/>
      <c r="H49" s="106"/>
      <c r="I49" s="106"/>
      <c r="J49" s="17">
        <f t="shared" si="3"/>
        <v>140</v>
      </c>
      <c r="K49" s="9">
        <v>70</v>
      </c>
      <c r="L49" s="33"/>
      <c r="M49" s="30">
        <f t="shared" si="4"/>
        <v>0</v>
      </c>
      <c r="N49" s="27" t="str">
        <f t="shared" si="5"/>
        <v xml:space="preserve"> </v>
      </c>
      <c r="O49" s="58"/>
    </row>
    <row r="50" spans="2:15" ht="27" customHeight="1">
      <c r="B50" s="63">
        <v>44</v>
      </c>
      <c r="C50" s="71" t="s">
        <v>101</v>
      </c>
      <c r="D50" s="65">
        <v>2</v>
      </c>
      <c r="E50" s="72" t="s">
        <v>17</v>
      </c>
      <c r="F50" s="71" t="s">
        <v>102</v>
      </c>
      <c r="G50" s="106"/>
      <c r="H50" s="106"/>
      <c r="I50" s="106"/>
      <c r="J50" s="8">
        <f t="shared" si="3"/>
        <v>140</v>
      </c>
      <c r="K50" s="9">
        <v>70</v>
      </c>
      <c r="L50" s="33"/>
      <c r="M50" s="29">
        <f t="shared" si="4"/>
        <v>0</v>
      </c>
      <c r="N50" s="26" t="str">
        <f t="shared" si="5"/>
        <v xml:space="preserve"> </v>
      </c>
      <c r="O50" s="58"/>
    </row>
    <row r="51" spans="1:15" ht="27" customHeight="1" thickBot="1">
      <c r="A51" s="78"/>
      <c r="B51" s="79">
        <v>45</v>
      </c>
      <c r="C51" s="83" t="s">
        <v>103</v>
      </c>
      <c r="D51" s="81">
        <v>4</v>
      </c>
      <c r="E51" s="84" t="s">
        <v>17</v>
      </c>
      <c r="F51" s="83" t="s">
        <v>104</v>
      </c>
      <c r="G51" s="107"/>
      <c r="H51" s="107"/>
      <c r="I51" s="107"/>
      <c r="J51" s="39">
        <f t="shared" si="3"/>
        <v>280</v>
      </c>
      <c r="K51" s="38">
        <v>70</v>
      </c>
      <c r="L51" s="40"/>
      <c r="M51" s="41">
        <f t="shared" si="4"/>
        <v>0</v>
      </c>
      <c r="N51" s="42" t="str">
        <f t="shared" si="5"/>
        <v xml:space="preserve"> </v>
      </c>
      <c r="O51" s="58"/>
    </row>
    <row r="52" spans="1:15" ht="57.75" customHeight="1" thickTop="1">
      <c r="A52" s="58"/>
      <c r="B52" s="67">
        <v>46</v>
      </c>
      <c r="C52" s="60" t="s">
        <v>2</v>
      </c>
      <c r="D52" s="61">
        <v>600</v>
      </c>
      <c r="E52" s="62" t="s">
        <v>3</v>
      </c>
      <c r="F52" s="60" t="s">
        <v>78</v>
      </c>
      <c r="G52" s="105" t="s">
        <v>110</v>
      </c>
      <c r="H52" s="105" t="s">
        <v>105</v>
      </c>
      <c r="I52" s="105" t="s">
        <v>106</v>
      </c>
      <c r="J52" s="6">
        <f t="shared" si="3"/>
        <v>8700</v>
      </c>
      <c r="K52" s="7">
        <v>14.5</v>
      </c>
      <c r="L52" s="31"/>
      <c r="M52" s="28">
        <f t="shared" si="4"/>
        <v>0</v>
      </c>
      <c r="N52" s="25" t="str">
        <f>IF(ISNUMBER(L52),IF(L52&gt;K52,"NEVYHOVUJE","VYHOVUJE")," ")</f>
        <v xml:space="preserve"> </v>
      </c>
      <c r="O52" s="58"/>
    </row>
    <row r="53" spans="2:15" ht="57.75" customHeight="1">
      <c r="B53" s="63">
        <v>47</v>
      </c>
      <c r="C53" s="64" t="s">
        <v>95</v>
      </c>
      <c r="D53" s="65">
        <v>10</v>
      </c>
      <c r="E53" s="66" t="s">
        <v>5</v>
      </c>
      <c r="F53" s="64" t="s">
        <v>107</v>
      </c>
      <c r="G53" s="106"/>
      <c r="H53" s="106"/>
      <c r="I53" s="106"/>
      <c r="J53" s="8">
        <f t="shared" si="3"/>
        <v>305</v>
      </c>
      <c r="K53" s="9">
        <v>30.5</v>
      </c>
      <c r="L53" s="32"/>
      <c r="M53" s="30">
        <f t="shared" si="4"/>
        <v>0</v>
      </c>
      <c r="N53" s="26" t="str">
        <f aca="true" t="shared" si="6" ref="N53:N55">IF(ISNUMBER(L53),IF(L53&gt;K53,"NEVYHOVUJE","VYHOVUJE")," ")</f>
        <v xml:space="preserve"> </v>
      </c>
      <c r="O53" s="58"/>
    </row>
    <row r="54" spans="2:15" ht="57.75" customHeight="1" thickBot="1">
      <c r="B54" s="67">
        <v>48</v>
      </c>
      <c r="C54" s="64" t="s">
        <v>108</v>
      </c>
      <c r="D54" s="65">
        <v>2000</v>
      </c>
      <c r="E54" s="66" t="s">
        <v>5</v>
      </c>
      <c r="F54" s="64" t="s">
        <v>109</v>
      </c>
      <c r="G54" s="106"/>
      <c r="H54" s="106"/>
      <c r="I54" s="106"/>
      <c r="J54" s="39">
        <f t="shared" si="3"/>
        <v>9000</v>
      </c>
      <c r="K54" s="9">
        <v>4.5</v>
      </c>
      <c r="L54" s="32"/>
      <c r="M54" s="29">
        <f t="shared" si="4"/>
        <v>0</v>
      </c>
      <c r="N54" s="26" t="str">
        <f t="shared" si="6"/>
        <v xml:space="preserve"> </v>
      </c>
      <c r="O54" s="58"/>
    </row>
    <row r="55" spans="1:15" ht="57.75" customHeight="1" thickBot="1" thickTop="1">
      <c r="A55" s="78"/>
      <c r="B55" s="79">
        <v>49</v>
      </c>
      <c r="C55" s="85" t="s">
        <v>97</v>
      </c>
      <c r="D55" s="86">
        <v>6</v>
      </c>
      <c r="E55" s="87" t="s">
        <v>7</v>
      </c>
      <c r="F55" s="85" t="s">
        <v>98</v>
      </c>
      <c r="G55" s="107"/>
      <c r="H55" s="107"/>
      <c r="I55" s="107"/>
      <c r="J55" s="39">
        <f t="shared" si="3"/>
        <v>660</v>
      </c>
      <c r="K55" s="43">
        <v>110</v>
      </c>
      <c r="L55" s="44"/>
      <c r="M55" s="41">
        <f t="shared" si="4"/>
        <v>0</v>
      </c>
      <c r="N55" s="45" t="str">
        <f t="shared" si="6"/>
        <v xml:space="preserve"> </v>
      </c>
      <c r="O55" s="58"/>
    </row>
    <row r="56" spans="1:15" ht="13.5" customHeight="1" thickBot="1" thickTop="1">
      <c r="A56" s="88"/>
      <c r="B56" s="88"/>
      <c r="C56" s="89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90"/>
    </row>
    <row r="57" spans="1:14" ht="60.75" customHeight="1" thickBot="1" thickTop="1">
      <c r="A57" s="91"/>
      <c r="B57" s="103" t="s">
        <v>84</v>
      </c>
      <c r="C57" s="103"/>
      <c r="D57" s="103"/>
      <c r="E57" s="103"/>
      <c r="F57" s="103"/>
      <c r="G57" s="103"/>
      <c r="H57" s="92"/>
      <c r="I57" s="92"/>
      <c r="J57" s="10"/>
      <c r="K57" s="36" t="s">
        <v>69</v>
      </c>
      <c r="L57" s="96" t="s">
        <v>70</v>
      </c>
      <c r="M57" s="97"/>
      <c r="N57" s="98"/>
    </row>
    <row r="58" spans="1:14" ht="33" customHeight="1" thickBot="1" thickTop="1">
      <c r="A58" s="91"/>
      <c r="B58" s="104" t="s">
        <v>71</v>
      </c>
      <c r="C58" s="104"/>
      <c r="D58" s="104"/>
      <c r="E58" s="104"/>
      <c r="F58" s="104"/>
      <c r="G58" s="104"/>
      <c r="H58" s="11"/>
      <c r="I58" s="11"/>
      <c r="J58" s="12"/>
      <c r="K58" s="13">
        <f>SUM(J7:J55)</f>
        <v>107648</v>
      </c>
      <c r="L58" s="99">
        <f>SUM(M7:M55)</f>
        <v>0</v>
      </c>
      <c r="M58" s="100"/>
      <c r="N58" s="101"/>
    </row>
    <row r="59" spans="1:15" ht="39.75" customHeight="1" thickTop="1">
      <c r="A59" s="91"/>
      <c r="H59" s="14"/>
      <c r="I59" s="14"/>
      <c r="J59" s="93"/>
      <c r="K59" s="93"/>
      <c r="L59" s="94"/>
      <c r="M59" s="94"/>
      <c r="N59" s="94"/>
      <c r="O59" s="94"/>
    </row>
    <row r="60" spans="1:15" ht="19.9" customHeight="1">
      <c r="A60" s="91"/>
      <c r="H60" s="14"/>
      <c r="I60" s="14"/>
      <c r="J60" s="93"/>
      <c r="K60" s="15"/>
      <c r="L60" s="15"/>
      <c r="M60" s="15"/>
      <c r="N60" s="94"/>
      <c r="O60" s="94"/>
    </row>
    <row r="61" spans="3:10" ht="15">
      <c r="C61" s="24"/>
      <c r="D61" s="1"/>
      <c r="E61" s="1"/>
      <c r="F61" s="1"/>
      <c r="G61" s="1"/>
      <c r="I61" s="1"/>
      <c r="J61" s="1"/>
    </row>
    <row r="62" spans="3:10" ht="15">
      <c r="C62" s="24"/>
      <c r="D62" s="1"/>
      <c r="E62" s="1"/>
      <c r="F62" s="1"/>
      <c r="G62" s="1"/>
      <c r="I62" s="1"/>
      <c r="J62" s="1"/>
    </row>
    <row r="63" spans="3:10" ht="15">
      <c r="C63" s="24"/>
      <c r="D63" s="1"/>
      <c r="E63" s="1"/>
      <c r="F63" s="1"/>
      <c r="G63" s="1"/>
      <c r="I63" s="1"/>
      <c r="J63" s="1"/>
    </row>
    <row r="64" spans="3:10" ht="15">
      <c r="C64" s="24"/>
      <c r="D64" s="1"/>
      <c r="E64" s="1"/>
      <c r="F64" s="1"/>
      <c r="G64" s="1"/>
      <c r="I64" s="1"/>
      <c r="J64" s="1"/>
    </row>
    <row r="65" spans="3:10" ht="15">
      <c r="C65" s="24"/>
      <c r="D65" s="1"/>
      <c r="E65" s="1"/>
      <c r="F65" s="1"/>
      <c r="G65" s="1"/>
      <c r="I65" s="1"/>
      <c r="J65" s="1"/>
    </row>
    <row r="66" spans="3:10" ht="15">
      <c r="C66" s="24"/>
      <c r="D66" s="1"/>
      <c r="E66" s="1"/>
      <c r="F66" s="1"/>
      <c r="G66" s="1"/>
      <c r="I66" s="1"/>
      <c r="J66" s="1"/>
    </row>
    <row r="67" spans="3:10" ht="15">
      <c r="C67" s="24"/>
      <c r="D67" s="1"/>
      <c r="E67" s="1"/>
      <c r="F67" s="1"/>
      <c r="G67" s="1"/>
      <c r="I67" s="1"/>
      <c r="J67" s="1"/>
    </row>
    <row r="68" spans="3:10" ht="15">
      <c r="C68" s="24"/>
      <c r="D68" s="1"/>
      <c r="E68" s="1"/>
      <c r="F68" s="1"/>
      <c r="G68" s="1"/>
      <c r="I68" s="1"/>
      <c r="J68" s="1"/>
    </row>
    <row r="69" spans="3:10" ht="15">
      <c r="C69" s="24"/>
      <c r="D69" s="1"/>
      <c r="E69" s="1"/>
      <c r="F69" s="1"/>
      <c r="G69" s="1"/>
      <c r="I69" s="1"/>
      <c r="J69" s="1"/>
    </row>
    <row r="70" spans="3:10" ht="15">
      <c r="C70" s="24"/>
      <c r="D70" s="1"/>
      <c r="E70" s="1"/>
      <c r="F70" s="1"/>
      <c r="G70" s="1"/>
      <c r="I70" s="1"/>
      <c r="J70" s="1"/>
    </row>
    <row r="71" spans="3:10" ht="15">
      <c r="C71" s="24"/>
      <c r="D71" s="1"/>
      <c r="E71" s="1"/>
      <c r="F71" s="1"/>
      <c r="G71" s="1"/>
      <c r="I71" s="1"/>
      <c r="J71" s="1"/>
    </row>
    <row r="72" spans="3:10" ht="15">
      <c r="C72" s="24"/>
      <c r="D72" s="1"/>
      <c r="E72" s="1"/>
      <c r="F72" s="1"/>
      <c r="G72" s="1"/>
      <c r="I72" s="1"/>
      <c r="J72" s="1"/>
    </row>
    <row r="73" spans="3:10" ht="15">
      <c r="C73" s="24"/>
      <c r="D73" s="1"/>
      <c r="E73" s="1"/>
      <c r="F73" s="1"/>
      <c r="G73" s="1"/>
      <c r="I73" s="1"/>
      <c r="J73" s="1"/>
    </row>
    <row r="74" spans="3:10" ht="15">
      <c r="C74" s="24"/>
      <c r="D74" s="1"/>
      <c r="E74" s="1"/>
      <c r="F74" s="1"/>
      <c r="G74" s="1"/>
      <c r="I74" s="1"/>
      <c r="J74" s="1"/>
    </row>
    <row r="75" spans="3:10" ht="15">
      <c r="C75" s="24"/>
      <c r="D75" s="1"/>
      <c r="E75" s="1"/>
      <c r="F75" s="1"/>
      <c r="G75" s="1"/>
      <c r="I75" s="1"/>
      <c r="J75" s="1"/>
    </row>
    <row r="76" spans="3:10" ht="15">
      <c r="C76" s="24"/>
      <c r="D76" s="1"/>
      <c r="E76" s="1"/>
      <c r="F76" s="1"/>
      <c r="G76" s="1"/>
      <c r="I76" s="1"/>
      <c r="J76" s="1"/>
    </row>
    <row r="77" spans="3:10" ht="15">
      <c r="C77" s="24"/>
      <c r="D77" s="1"/>
      <c r="E77" s="1"/>
      <c r="F77" s="1"/>
      <c r="G77" s="1"/>
      <c r="I77" s="1"/>
      <c r="J77" s="1"/>
    </row>
    <row r="78" spans="3:10" ht="15">
      <c r="C78" s="24"/>
      <c r="D78" s="1"/>
      <c r="E78" s="1"/>
      <c r="F78" s="1"/>
      <c r="G78" s="1"/>
      <c r="I78" s="1"/>
      <c r="J78" s="1"/>
    </row>
    <row r="79" spans="3:10" ht="15">
      <c r="C79" s="24"/>
      <c r="D79" s="1"/>
      <c r="E79" s="1"/>
      <c r="F79" s="1"/>
      <c r="G79" s="1"/>
      <c r="I79" s="1"/>
      <c r="J79" s="1"/>
    </row>
    <row r="80" spans="3:10" ht="15">
      <c r="C80" s="24"/>
      <c r="D80" s="1"/>
      <c r="E80" s="1"/>
      <c r="F80" s="1"/>
      <c r="G80" s="1"/>
      <c r="I80" s="1"/>
      <c r="J80" s="1"/>
    </row>
    <row r="81" spans="3:10" ht="15">
      <c r="C81" s="24"/>
      <c r="D81" s="1"/>
      <c r="E81" s="1"/>
      <c r="F81" s="1"/>
      <c r="G81" s="1"/>
      <c r="I81" s="1"/>
      <c r="J81" s="1"/>
    </row>
    <row r="82" spans="3:10" ht="15">
      <c r="C82" s="24"/>
      <c r="D82" s="1"/>
      <c r="E82" s="1"/>
      <c r="F82" s="1"/>
      <c r="G82" s="1"/>
      <c r="I82" s="1"/>
      <c r="J82" s="1"/>
    </row>
    <row r="83" spans="3:10" ht="15">
      <c r="C83" s="24"/>
      <c r="D83" s="1"/>
      <c r="E83" s="1"/>
      <c r="F83" s="1"/>
      <c r="G83" s="1"/>
      <c r="I83" s="1"/>
      <c r="J83" s="1"/>
    </row>
    <row r="84" spans="3:10" ht="15">
      <c r="C84" s="24"/>
      <c r="D84" s="1"/>
      <c r="E84" s="1"/>
      <c r="F84" s="1"/>
      <c r="G84" s="1"/>
      <c r="I84" s="1"/>
      <c r="J84" s="1"/>
    </row>
    <row r="85" spans="3:10" ht="15">
      <c r="C85" s="24"/>
      <c r="D85" s="1"/>
      <c r="E85" s="1"/>
      <c r="F85" s="1"/>
      <c r="G85" s="1"/>
      <c r="I85" s="1"/>
      <c r="J85" s="1"/>
    </row>
    <row r="86" spans="3:10" ht="15">
      <c r="C86" s="24"/>
      <c r="D86" s="1"/>
      <c r="E86" s="1"/>
      <c r="F86" s="1"/>
      <c r="G86" s="1"/>
      <c r="I86" s="1"/>
      <c r="J86" s="1"/>
    </row>
    <row r="87" spans="3:10" ht="15">
      <c r="C87" s="24"/>
      <c r="D87" s="1"/>
      <c r="E87" s="1"/>
      <c r="F87" s="1"/>
      <c r="G87" s="1"/>
      <c r="I87" s="1"/>
      <c r="J87" s="1"/>
    </row>
    <row r="88" spans="3:10" ht="15">
      <c r="C88" s="24"/>
      <c r="D88" s="1"/>
      <c r="E88" s="1"/>
      <c r="F88" s="1"/>
      <c r="G88" s="1"/>
      <c r="I88" s="1"/>
      <c r="J88" s="1"/>
    </row>
    <row r="89" spans="3:10" ht="15">
      <c r="C89" s="24"/>
      <c r="D89" s="1"/>
      <c r="E89" s="1"/>
      <c r="F89" s="1"/>
      <c r="G89" s="1"/>
      <c r="I89" s="1"/>
      <c r="J89" s="1"/>
    </row>
    <row r="90" spans="3:10" ht="15">
      <c r="C90" s="24"/>
      <c r="D90" s="1"/>
      <c r="E90" s="1"/>
      <c r="F90" s="1"/>
      <c r="G90" s="1"/>
      <c r="I90" s="1"/>
      <c r="J90" s="1"/>
    </row>
    <row r="91" spans="3:10" ht="15">
      <c r="C91" s="24"/>
      <c r="D91" s="1"/>
      <c r="E91" s="1"/>
      <c r="F91" s="1"/>
      <c r="G91" s="1"/>
      <c r="I91" s="1"/>
      <c r="J91" s="1"/>
    </row>
    <row r="92" spans="3:10" ht="15">
      <c r="C92" s="24"/>
      <c r="D92" s="1"/>
      <c r="E92" s="1"/>
      <c r="F92" s="1"/>
      <c r="G92" s="1"/>
      <c r="I92" s="1"/>
      <c r="J92" s="1"/>
    </row>
    <row r="93" spans="3:10" ht="15">
      <c r="C93" s="24"/>
      <c r="D93" s="1"/>
      <c r="E93" s="1"/>
      <c r="F93" s="1"/>
      <c r="G93" s="1"/>
      <c r="I93" s="1"/>
      <c r="J93" s="1"/>
    </row>
    <row r="94" spans="3:10" ht="15">
      <c r="C94" s="24"/>
      <c r="D94" s="1"/>
      <c r="E94" s="1"/>
      <c r="F94" s="1"/>
      <c r="G94" s="1"/>
      <c r="I94" s="1"/>
      <c r="J94" s="1"/>
    </row>
    <row r="95" spans="3:10" ht="15">
      <c r="C95" s="24"/>
      <c r="D95" s="1"/>
      <c r="E95" s="1"/>
      <c r="F95" s="1"/>
      <c r="G95" s="1"/>
      <c r="I95" s="1"/>
      <c r="J95" s="1"/>
    </row>
    <row r="96" spans="3:10" ht="15">
      <c r="C96" s="24"/>
      <c r="D96" s="1"/>
      <c r="E96" s="1"/>
      <c r="F96" s="1"/>
      <c r="G96" s="1"/>
      <c r="I96" s="1"/>
      <c r="J96" s="1"/>
    </row>
    <row r="97" spans="3:10" ht="15">
      <c r="C97" s="24"/>
      <c r="D97" s="1"/>
      <c r="E97" s="1"/>
      <c r="F97" s="1"/>
      <c r="G97" s="1"/>
      <c r="I97" s="1"/>
      <c r="J97" s="1"/>
    </row>
    <row r="98" spans="3:10" ht="15">
      <c r="C98" s="24"/>
      <c r="D98" s="1"/>
      <c r="E98" s="1"/>
      <c r="F98" s="1"/>
      <c r="G98" s="1"/>
      <c r="I98" s="1"/>
      <c r="J98" s="1"/>
    </row>
    <row r="99" spans="3:10" ht="15">
      <c r="C99" s="24"/>
      <c r="D99" s="1"/>
      <c r="E99" s="1"/>
      <c r="F99" s="1"/>
      <c r="G99" s="1"/>
      <c r="I99" s="1"/>
      <c r="J99" s="1"/>
    </row>
    <row r="100" spans="3:10" ht="15">
      <c r="C100" s="24"/>
      <c r="D100" s="1"/>
      <c r="E100" s="1"/>
      <c r="F100" s="1"/>
      <c r="G100" s="1"/>
      <c r="I100" s="1"/>
      <c r="J100" s="1"/>
    </row>
    <row r="101" spans="3:10" ht="15">
      <c r="C101" s="24"/>
      <c r="D101" s="1"/>
      <c r="E101" s="1"/>
      <c r="F101" s="1"/>
      <c r="G101" s="1"/>
      <c r="I101" s="1"/>
      <c r="J101" s="1"/>
    </row>
    <row r="102" spans="3:10" ht="15">
      <c r="C102" s="24"/>
      <c r="D102" s="1"/>
      <c r="E102" s="1"/>
      <c r="F102" s="1"/>
      <c r="G102" s="1"/>
      <c r="I102" s="1"/>
      <c r="J102" s="1"/>
    </row>
    <row r="103" spans="3:10" ht="15">
      <c r="C103" s="24"/>
      <c r="D103" s="1"/>
      <c r="E103" s="1"/>
      <c r="F103" s="1"/>
      <c r="G103" s="1"/>
      <c r="I103" s="1"/>
      <c r="J103" s="1"/>
    </row>
    <row r="104" spans="3:10" ht="15">
      <c r="C104" s="24"/>
      <c r="D104" s="1"/>
      <c r="E104" s="1"/>
      <c r="F104" s="1"/>
      <c r="G104" s="1"/>
      <c r="I104" s="1"/>
      <c r="J104" s="1"/>
    </row>
    <row r="105" spans="3:10" ht="15">
      <c r="C105" s="24"/>
      <c r="D105" s="1"/>
      <c r="E105" s="1"/>
      <c r="F105" s="1"/>
      <c r="G105" s="1"/>
      <c r="I105" s="1"/>
      <c r="J105" s="1"/>
    </row>
    <row r="106" spans="3:10" ht="15">
      <c r="C106" s="24"/>
      <c r="D106" s="1"/>
      <c r="E106" s="1"/>
      <c r="F106" s="1"/>
      <c r="G106" s="1"/>
      <c r="I106" s="1"/>
      <c r="J106" s="1"/>
    </row>
    <row r="107" spans="3:10" ht="15">
      <c r="C107" s="24"/>
      <c r="D107" s="1"/>
      <c r="E107" s="1"/>
      <c r="F107" s="1"/>
      <c r="G107" s="1"/>
      <c r="I107" s="1"/>
      <c r="J107" s="1"/>
    </row>
    <row r="108" spans="3:10" ht="15">
      <c r="C108" s="24"/>
      <c r="D108" s="1"/>
      <c r="E108" s="1"/>
      <c r="F108" s="1"/>
      <c r="G108" s="1"/>
      <c r="I108" s="1"/>
      <c r="J108" s="1"/>
    </row>
    <row r="109" spans="3:10" ht="15">
      <c r="C109" s="24"/>
      <c r="D109" s="1"/>
      <c r="E109" s="1"/>
      <c r="F109" s="1"/>
      <c r="G109" s="1"/>
      <c r="I109" s="1"/>
      <c r="J109" s="1"/>
    </row>
    <row r="110" spans="3:10" ht="15">
      <c r="C110" s="24"/>
      <c r="D110" s="1"/>
      <c r="E110" s="1"/>
      <c r="F110" s="1"/>
      <c r="G110" s="1"/>
      <c r="I110" s="1"/>
      <c r="J110" s="1"/>
    </row>
    <row r="111" spans="3:10" ht="15">
      <c r="C111" s="24"/>
      <c r="D111" s="1"/>
      <c r="E111" s="1"/>
      <c r="F111" s="1"/>
      <c r="G111" s="1"/>
      <c r="I111" s="1"/>
      <c r="J111" s="1"/>
    </row>
    <row r="112" spans="3:10" ht="15">
      <c r="C112" s="24"/>
      <c r="D112" s="1"/>
      <c r="E112" s="1"/>
      <c r="F112" s="1"/>
      <c r="G112" s="1"/>
      <c r="I112" s="1"/>
      <c r="J112" s="1"/>
    </row>
    <row r="113" spans="3:10" ht="15">
      <c r="C113" s="24"/>
      <c r="D113" s="1"/>
      <c r="E113" s="1"/>
      <c r="F113" s="1"/>
      <c r="G113" s="1"/>
      <c r="I113" s="1"/>
      <c r="J113" s="1"/>
    </row>
    <row r="114" spans="3:10" ht="15">
      <c r="C114" s="24"/>
      <c r="D114" s="1"/>
      <c r="E114" s="1"/>
      <c r="F114" s="1"/>
      <c r="G114" s="1"/>
      <c r="I114" s="1"/>
      <c r="J114" s="1"/>
    </row>
    <row r="115" spans="3:10" ht="15">
      <c r="C115" s="24"/>
      <c r="D115" s="1"/>
      <c r="E115" s="1"/>
      <c r="F115" s="1"/>
      <c r="G115" s="1"/>
      <c r="I115" s="1"/>
      <c r="J115" s="1"/>
    </row>
    <row r="116" spans="3:10" ht="15">
      <c r="C116" s="24"/>
      <c r="D116" s="1"/>
      <c r="E116" s="1"/>
      <c r="F116" s="1"/>
      <c r="G116" s="1"/>
      <c r="I116" s="1"/>
      <c r="J116" s="1"/>
    </row>
    <row r="117" spans="3:10" ht="15">
      <c r="C117" s="24"/>
      <c r="D117" s="1"/>
      <c r="E117" s="1"/>
      <c r="F117" s="1"/>
      <c r="G117" s="1"/>
      <c r="I117" s="1"/>
      <c r="J117" s="1"/>
    </row>
    <row r="118" spans="3:10" ht="15">
      <c r="C118" s="24"/>
      <c r="D118" s="1"/>
      <c r="E118" s="1"/>
      <c r="F118" s="1"/>
      <c r="G118" s="1"/>
      <c r="I118" s="1"/>
      <c r="J118" s="1"/>
    </row>
    <row r="119" spans="3:10" ht="15">
      <c r="C119" s="24"/>
      <c r="D119" s="1"/>
      <c r="E119" s="1"/>
      <c r="F119" s="1"/>
      <c r="G119" s="1"/>
      <c r="I119" s="1"/>
      <c r="J119" s="1"/>
    </row>
    <row r="120" spans="3:10" ht="15">
      <c r="C120" s="24"/>
      <c r="D120" s="1"/>
      <c r="E120" s="1"/>
      <c r="F120" s="1"/>
      <c r="G120" s="1"/>
      <c r="I120" s="1"/>
      <c r="J120" s="1"/>
    </row>
    <row r="121" spans="3:10" ht="15">
      <c r="C121" s="24"/>
      <c r="D121" s="1"/>
      <c r="E121" s="1"/>
      <c r="F121" s="1"/>
      <c r="G121" s="1"/>
      <c r="I121" s="1"/>
      <c r="J121" s="1"/>
    </row>
    <row r="122" spans="3:10" ht="15">
      <c r="C122" s="24"/>
      <c r="D122" s="1"/>
      <c r="E122" s="1"/>
      <c r="F122" s="1"/>
      <c r="G122" s="1"/>
      <c r="I122" s="1"/>
      <c r="J122" s="1"/>
    </row>
    <row r="123" spans="3:10" ht="15">
      <c r="C123" s="24"/>
      <c r="D123" s="1"/>
      <c r="E123" s="1"/>
      <c r="F123" s="1"/>
      <c r="G123" s="1"/>
      <c r="I123" s="1"/>
      <c r="J123" s="1"/>
    </row>
    <row r="124" spans="3:10" ht="15">
      <c r="C124" s="24"/>
      <c r="D124" s="1"/>
      <c r="E124" s="1"/>
      <c r="F124" s="1"/>
      <c r="G124" s="1"/>
      <c r="I124" s="1"/>
      <c r="J124" s="1"/>
    </row>
    <row r="125" spans="3:10" ht="15">
      <c r="C125" s="24"/>
      <c r="D125" s="1"/>
      <c r="E125" s="1"/>
      <c r="F125" s="1"/>
      <c r="G125" s="1"/>
      <c r="I125" s="1"/>
      <c r="J125" s="1"/>
    </row>
    <row r="126" spans="3:10" ht="15">
      <c r="C126" s="24"/>
      <c r="D126" s="1"/>
      <c r="E126" s="1"/>
      <c r="F126" s="1"/>
      <c r="G126" s="1"/>
      <c r="I126" s="1"/>
      <c r="J126" s="1"/>
    </row>
    <row r="127" spans="3:10" ht="15">
      <c r="C127" s="24"/>
      <c r="D127" s="1"/>
      <c r="E127" s="1"/>
      <c r="F127" s="1"/>
      <c r="G127" s="1"/>
      <c r="I127" s="1"/>
      <c r="J127" s="1"/>
    </row>
    <row r="128" spans="3:10" ht="15">
      <c r="C128" s="24"/>
      <c r="D128" s="1"/>
      <c r="E128" s="1"/>
      <c r="F128" s="1"/>
      <c r="G128" s="1"/>
      <c r="I128" s="1"/>
      <c r="J128" s="1"/>
    </row>
    <row r="129" spans="3:10" ht="15">
      <c r="C129" s="24"/>
      <c r="D129" s="1"/>
      <c r="E129" s="1"/>
      <c r="F129" s="1"/>
      <c r="G129" s="1"/>
      <c r="I129" s="1"/>
      <c r="J129" s="1"/>
    </row>
    <row r="130" spans="3:10" ht="15">
      <c r="C130" s="24"/>
      <c r="D130" s="1"/>
      <c r="E130" s="1"/>
      <c r="F130" s="1"/>
      <c r="G130" s="1"/>
      <c r="I130" s="1"/>
      <c r="J130" s="1"/>
    </row>
    <row r="131" spans="3:10" ht="15">
      <c r="C131" s="24"/>
      <c r="D131" s="1"/>
      <c r="E131" s="1"/>
      <c r="F131" s="1"/>
      <c r="G131" s="1"/>
      <c r="I131" s="1"/>
      <c r="J131" s="1"/>
    </row>
    <row r="132" spans="3:10" ht="15">
      <c r="C132" s="24"/>
      <c r="D132" s="1"/>
      <c r="E132" s="1"/>
      <c r="F132" s="1"/>
      <c r="G132" s="1"/>
      <c r="I132" s="1"/>
      <c r="J132" s="1"/>
    </row>
    <row r="133" spans="3:10" ht="15">
      <c r="C133" s="24"/>
      <c r="D133" s="1"/>
      <c r="E133" s="1"/>
      <c r="F133" s="1"/>
      <c r="G133" s="1"/>
      <c r="I133" s="1"/>
      <c r="J133" s="1"/>
    </row>
    <row r="134" spans="3:10" ht="15">
      <c r="C134" s="24"/>
      <c r="D134" s="1"/>
      <c r="E134" s="1"/>
      <c r="F134" s="1"/>
      <c r="G134" s="1"/>
      <c r="I134" s="1"/>
      <c r="J134" s="1"/>
    </row>
    <row r="135" spans="3:10" ht="15">
      <c r="C135" s="24"/>
      <c r="D135" s="1"/>
      <c r="E135" s="1"/>
      <c r="F135" s="1"/>
      <c r="G135" s="1"/>
      <c r="I135" s="1"/>
      <c r="J135" s="1"/>
    </row>
    <row r="136" spans="3:10" ht="15">
      <c r="C136" s="24"/>
      <c r="D136" s="1"/>
      <c r="E136" s="1"/>
      <c r="F136" s="1"/>
      <c r="G136" s="1"/>
      <c r="I136" s="1"/>
      <c r="J136" s="1"/>
    </row>
    <row r="137" spans="3:10" ht="15">
      <c r="C137" s="24"/>
      <c r="D137" s="1"/>
      <c r="E137" s="1"/>
      <c r="F137" s="1"/>
      <c r="G137" s="1"/>
      <c r="I137" s="1"/>
      <c r="J137" s="1"/>
    </row>
    <row r="138" spans="3:10" ht="15">
      <c r="C138" s="24"/>
      <c r="D138" s="1"/>
      <c r="E138" s="1"/>
      <c r="F138" s="1"/>
      <c r="G138" s="1"/>
      <c r="I138" s="1"/>
      <c r="J138" s="1"/>
    </row>
    <row r="139" spans="3:10" ht="15">
      <c r="C139" s="24"/>
      <c r="D139" s="1"/>
      <c r="E139" s="1"/>
      <c r="F139" s="1"/>
      <c r="G139" s="1"/>
      <c r="I139" s="1"/>
      <c r="J139" s="1"/>
    </row>
    <row r="140" spans="3:10" ht="15">
      <c r="C140" s="24"/>
      <c r="D140" s="1"/>
      <c r="E140" s="1"/>
      <c r="F140" s="1"/>
      <c r="G140" s="1"/>
      <c r="I140" s="1"/>
      <c r="J140" s="1"/>
    </row>
    <row r="141" spans="3:10" ht="15">
      <c r="C141" s="24"/>
      <c r="D141" s="1"/>
      <c r="E141" s="1"/>
      <c r="F141" s="1"/>
      <c r="G141" s="1"/>
      <c r="I141" s="1"/>
      <c r="J141" s="1"/>
    </row>
  </sheetData>
  <sheetProtection password="F79C" sheet="1" objects="1" scenarios="1" selectLockedCells="1"/>
  <mergeCells count="15">
    <mergeCell ref="L1:N1"/>
    <mergeCell ref="L57:N57"/>
    <mergeCell ref="L58:N58"/>
    <mergeCell ref="B1:F1"/>
    <mergeCell ref="B57:G57"/>
    <mergeCell ref="B58:G58"/>
    <mergeCell ref="G46:G51"/>
    <mergeCell ref="H46:H51"/>
    <mergeCell ref="I46:I51"/>
    <mergeCell ref="G7:G45"/>
    <mergeCell ref="H7:H45"/>
    <mergeCell ref="I7:I45"/>
    <mergeCell ref="G52:G55"/>
    <mergeCell ref="H52:H55"/>
    <mergeCell ref="I52:I55"/>
  </mergeCells>
  <conditionalFormatting sqref="B7:B55">
    <cfRule type="containsBlanks" priority="566" dxfId="25">
      <formula>LEN(TRIM(B7))=0</formula>
    </cfRule>
  </conditionalFormatting>
  <conditionalFormatting sqref="B7:B55">
    <cfRule type="cellIs" priority="561" dxfId="24" operator="greaterThanOrEqual">
      <formula>1</formula>
    </cfRule>
  </conditionalFormatting>
  <conditionalFormatting sqref="N7:N45">
    <cfRule type="cellIs" priority="557" dxfId="8" operator="equal">
      <formula>"NEVYHOVUJE"</formula>
    </cfRule>
    <cfRule type="cellIs" priority="558" dxfId="7" operator="equal">
      <formula>"VYHOVUJE"</formula>
    </cfRule>
  </conditionalFormatting>
  <conditionalFormatting sqref="D7:D45">
    <cfRule type="containsBlanks" priority="89" dxfId="6">
      <formula>LEN(TRIM(D7))=0</formula>
    </cfRule>
  </conditionalFormatting>
  <conditionalFormatting sqref="L7:L45">
    <cfRule type="notContainsBlanks" priority="31" dxfId="2">
      <formula>LEN(TRIM(L7))&gt;0</formula>
    </cfRule>
  </conditionalFormatting>
  <conditionalFormatting sqref="L7:L45">
    <cfRule type="notContainsBlanks" priority="35" dxfId="1">
      <formula>LEN(TRIM(L7))&gt;0</formula>
    </cfRule>
    <cfRule type="containsBlanks" priority="36" dxfId="0">
      <formula>LEN(TRIM(L7))=0</formula>
    </cfRule>
  </conditionalFormatting>
  <conditionalFormatting sqref="N46:N51">
    <cfRule type="cellIs" priority="19" dxfId="8" operator="equal">
      <formula>"NEVYHOVUJE"</formula>
    </cfRule>
    <cfRule type="cellIs" priority="20" dxfId="7" operator="equal">
      <formula>"VYHOVUJE"</formula>
    </cfRule>
  </conditionalFormatting>
  <conditionalFormatting sqref="D46:D51">
    <cfRule type="containsBlanks" priority="18" dxfId="6">
      <formula>LEN(TRIM(D46))=0</formula>
    </cfRule>
  </conditionalFormatting>
  <conditionalFormatting sqref="L48:L51">
    <cfRule type="notContainsBlanks" priority="12" dxfId="2">
      <formula>LEN(TRIM(L48))&gt;0</formula>
    </cfRule>
  </conditionalFormatting>
  <conditionalFormatting sqref="L46:L47 L49:L50">
    <cfRule type="notContainsBlanks" priority="16" dxfId="1">
      <formula>LEN(TRIM(L46))&gt;0</formula>
    </cfRule>
    <cfRule type="containsBlanks" priority="17" dxfId="0">
      <formula>LEN(TRIM(L46))=0</formula>
    </cfRule>
  </conditionalFormatting>
  <conditionalFormatting sqref="L46:L47">
    <cfRule type="notContainsBlanks" priority="15" dxfId="2">
      <formula>LEN(TRIM(L46))&gt;0</formula>
    </cfRule>
  </conditionalFormatting>
  <conditionalFormatting sqref="L48 L51">
    <cfRule type="notContainsBlanks" priority="13" dxfId="1">
      <formula>LEN(TRIM(L48))&gt;0</formula>
    </cfRule>
    <cfRule type="containsBlanks" priority="14" dxfId="0">
      <formula>LEN(TRIM(L48))=0</formula>
    </cfRule>
  </conditionalFormatting>
  <conditionalFormatting sqref="N52:N55">
    <cfRule type="cellIs" priority="8" dxfId="8" operator="equal">
      <formula>"NEVYHOVUJE"</formula>
    </cfRule>
    <cfRule type="cellIs" priority="9" dxfId="7" operator="equal">
      <formula>"VYHOVUJE"</formula>
    </cfRule>
  </conditionalFormatting>
  <conditionalFormatting sqref="D52:D55">
    <cfRule type="containsBlanks" priority="7" dxfId="6">
      <formula>LEN(TRIM(D52))=0</formula>
    </cfRule>
  </conditionalFormatting>
  <conditionalFormatting sqref="L55">
    <cfRule type="notContainsBlanks" priority="1" dxfId="2">
      <formula>LEN(TRIM(L55))&gt;0</formula>
    </cfRule>
  </conditionalFormatting>
  <conditionalFormatting sqref="L52:L54">
    <cfRule type="notContainsBlanks" priority="5" dxfId="1">
      <formula>LEN(TRIM(L52))&gt;0</formula>
    </cfRule>
    <cfRule type="containsBlanks" priority="6" dxfId="0">
      <formula>LEN(TRIM(L52))=0</formula>
    </cfRule>
  </conditionalFormatting>
  <conditionalFormatting sqref="L52:L54">
    <cfRule type="notContainsBlanks" priority="4" dxfId="2">
      <formula>LEN(TRIM(L52))&gt;0</formula>
    </cfRule>
  </conditionalFormatting>
  <conditionalFormatting sqref="L55">
    <cfRule type="notContainsBlanks" priority="2" dxfId="1">
      <formula>LEN(TRIM(L55))&gt;0</formula>
    </cfRule>
    <cfRule type="containsBlanks" priority="3" dxfId="0">
      <formula>LEN(TRIM(L55))=0</formula>
    </cfRule>
  </conditionalFormatting>
  <dataValidations count="1">
    <dataValidation type="list" showInputMessage="1" showErrorMessage="1" sqref="E44:E45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2017-10-25T12:37:13Z</dcterms:modified>
  <cp:category/>
  <cp:version/>
  <cp:contentType/>
  <cp:contentStatus/>
</cp:coreProperties>
</file>