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590" windowWidth="14400" windowHeight="3555" tabRatio="939"/>
  </bookViews>
  <sheets>
    <sheet name="ČPHP" sheetId="22" r:id="rId1"/>
  </sheets>
  <definedNames>
    <definedName name="_xlnm.Print_Area" localSheetId="0">ČPHP!$B$1:$N$43</definedName>
  </definedNames>
  <calcPr calcId="145621"/>
</workbook>
</file>

<file path=xl/calcChain.xml><?xml version="1.0" encoding="utf-8"?>
<calcChain xmlns="http://schemas.openxmlformats.org/spreadsheetml/2006/main">
  <c r="J8" i="22" l="1"/>
  <c r="J7" i="22"/>
  <c r="N11" i="22" l="1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9" i="22"/>
  <c r="M10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N10" i="22"/>
  <c r="J10" i="22"/>
  <c r="N9" i="22"/>
  <c r="J9" i="22"/>
  <c r="K43" i="22" l="1"/>
  <c r="N8" i="22"/>
  <c r="M8" i="22"/>
  <c r="N7" i="22"/>
  <c r="M7" i="22"/>
  <c r="L43" i="22" l="1"/>
</calcChain>
</file>

<file path=xl/sharedStrings.xml><?xml version="1.0" encoding="utf-8"?>
<sst xmlns="http://schemas.openxmlformats.org/spreadsheetml/2006/main" count="145" uniqueCount="87">
  <si>
    <t>Množství</t>
  </si>
  <si>
    <t>Položka</t>
  </si>
  <si>
    <t>ks</t>
  </si>
  <si>
    <t>Vyplní se automaticky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</si>
  <si>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</si>
  <si>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</si>
  <si>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</si>
  <si>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</si>
  <si>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r>
      <t>Maximální cena za jednotlivé položky 
v Kč BEZ DPH</t>
    </r>
    <r>
      <rPr>
        <i/>
        <sz val="11"/>
        <rFont val="Calibri"/>
        <family val="2"/>
        <charset val="238"/>
        <scheme val="minor"/>
      </rPr>
      <t xml:space="preserve"> (počet MJ x maximální cena)</t>
    </r>
  </si>
  <si>
    <t>VYHOVUJE / NEVYHOVUJE</t>
  </si>
  <si>
    <t>MAXIMÁLNÍ CENA za měrnou jednotku (MJ) 
v Kč bez DPH</t>
  </si>
  <si>
    <t>NABÍDKOVÁ CENA za měrnou jednotku (MJ)
v Kč bez DPH</t>
  </si>
  <si>
    <t>NABÍDKOVÁ CENA CELKEM 
v Kč bez DPH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</si>
  <si>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</si>
  <si>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</si>
  <si>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</si>
  <si>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</si>
  <si>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tekutý mycí prostředek do profesionálních myček bez chlóru, 13 kg</t>
  </si>
  <si>
    <t>Mgr.Běhounek, 377634885</t>
  </si>
  <si>
    <t>Menza 4, Univerzitní 12, Plzeň</t>
  </si>
  <si>
    <t>Červenková,     377634870</t>
  </si>
  <si>
    <t>Menza 1, Kollárova 19, Plzeň</t>
  </si>
  <si>
    <t>Papírové Z-Z ručníky</t>
  </si>
  <si>
    <t>ks (balíček)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</si>
  <si>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</si>
  <si>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Josef Huml       728049293</t>
  </si>
  <si>
    <t>Univerzitní 22, Plzeň, 30614, objekt UX,UH</t>
  </si>
  <si>
    <t>Toaletní papír v roli 19</t>
  </si>
  <si>
    <t>ks 
(role)</t>
  </si>
  <si>
    <r>
      <t xml:space="preserve">Role průmyslová 19, 2vrstvý, bílý, 100% celuloza. </t>
    </r>
    <r>
      <rPr>
        <b/>
        <sz val="12"/>
        <rFont val="Calibri"/>
        <family val="2"/>
        <charset val="238"/>
      </rPr>
      <t xml:space="preserve">V balení min 12ks (rolí). 
Návin min.100 bm, </t>
    </r>
    <r>
      <rPr>
        <sz val="12"/>
        <rFont val="Calibri"/>
        <family val="2"/>
        <charset val="238"/>
      </rPr>
      <t>průměr dutinky max. 6,5 cm.</t>
    </r>
    <r>
      <rPr>
        <b/>
        <sz val="12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Určeno do zásobníků.</t>
    </r>
  </si>
  <si>
    <t>MYCÍ PROSTŘEDEK NA PODLAHY</t>
  </si>
  <si>
    <r>
      <t>Univerzální čistící prostředek se čpavkem, Použití zejména: mytí podlahových krytin, kachliček, dlaždic, omyvatelných stěn, na podlahy, nábytek, lamináty, nerez, smalt, keramiku, okna, koberce,</t>
    </r>
    <r>
      <rPr>
        <b/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1,5  - 2 l.</t>
    </r>
  </si>
  <si>
    <t xml:space="preserve">MYCÍ PROSTŘEDEK NA PODLAHY 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</si>
  <si>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</si>
  <si>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t>MYCÍ PROSTŘEDEK NA PODLAHY - mazlavé mýdlo</t>
  </si>
  <si>
    <r>
      <t xml:space="preserve">Mazlavé mýdlo  obsah volných žíravých alkálií 0,2 - 0,9 % . Použití mytí podlah, chodeb, hygienických zařízení, stěn před malováním,  odstraňování hrubších nečistot, </t>
    </r>
    <r>
      <rPr>
        <b/>
        <sz val="12"/>
        <rFont val="Calibri"/>
        <family val="2"/>
        <charset val="238"/>
      </rPr>
      <t>náplň 9 - 10 kg.</t>
    </r>
  </si>
  <si>
    <t>DEZINFEKČNÍ PROSTŘ</t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</si>
  <si>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</si>
  <si>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t>MYCÍ PROSTŘ. KOUPELNA</t>
  </si>
  <si>
    <r>
      <t xml:space="preserve">Kyselý přípravek v rozprašovači,  - s antibakteriální přísadou,  obsah látek rozpouštějíci rez a vodní kámen. Použití :  pro všechny omývatelné plochy , včetně akrylátu. </t>
    </r>
    <r>
      <rPr>
        <b/>
        <sz val="12"/>
        <rFont val="Calibri"/>
        <family val="2"/>
        <charset val="238"/>
      </rPr>
      <t>Náplň 0,5 - 0,75l.</t>
    </r>
  </si>
  <si>
    <t>MYCÍ PROSTŘ. WC</t>
  </si>
  <si>
    <t>MÝDLO  TEKUTÉ- bez aplikátoru</t>
  </si>
  <si>
    <t>Leštěnka na nábytek - spray</t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</si>
  <si>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</si>
  <si>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t>Čistič oken s rozprašovačem</t>
  </si>
  <si>
    <r>
      <t xml:space="preserve">Čistič oken  s obsahem alkoholu  - s rozprašovačem - pH: 7,0 - 9,0. </t>
    </r>
    <r>
      <rPr>
        <b/>
        <sz val="12"/>
        <rFont val="Calibri"/>
        <family val="2"/>
        <charset val="238"/>
      </rPr>
      <t>Náplň 0,5 - 1 l.</t>
    </r>
  </si>
  <si>
    <t>Sáčky na odpadky</t>
  </si>
  <si>
    <t>role</t>
  </si>
  <si>
    <r>
      <t xml:space="preserve">50 x 60cm - 30litrů. Tloušťka min. 6 mic. </t>
    </r>
    <r>
      <rPr>
        <b/>
        <sz val="12"/>
        <rFont val="Calibri"/>
        <family val="2"/>
        <charset val="238"/>
      </rPr>
      <t>Role 50 - 60 ks.</t>
    </r>
  </si>
  <si>
    <r>
      <t>63 x 74cm  - 60litrů. Tloušťka min. 7 mic.</t>
    </r>
    <r>
      <rPr>
        <b/>
        <sz val="12"/>
        <rFont val="Calibri"/>
        <family val="2"/>
        <charset val="238"/>
      </rPr>
      <t>Role 50 - 60 ks.</t>
    </r>
  </si>
  <si>
    <t>Pytle zelené, žluté</t>
  </si>
  <si>
    <r>
      <t xml:space="preserve">70x110 cm - 120 l, ze silné folie tl. min.60 mikronů. </t>
    </r>
    <r>
      <rPr>
        <b/>
        <sz val="12"/>
        <rFont val="Calibri"/>
        <family val="2"/>
        <charset val="238"/>
      </rPr>
      <t>Role 25  - 30 ks.</t>
    </r>
  </si>
  <si>
    <t>Pytle černé, modré silné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</si>
  <si>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</si>
  <si>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t>Smetáček + lopatka</t>
  </si>
  <si>
    <t xml:space="preserve">souprava s otvorem pro  zavěšení, - štětiny -  syntetické vlákno polyetylen,   - lopatka opatřena gumou. </t>
  </si>
  <si>
    <t xml:space="preserve">Hadr na podlahu  </t>
  </si>
  <si>
    <t>z netkaného textilu  (vizkóza),  - rozměr  60 x 70  (oranžový).</t>
  </si>
  <si>
    <t>rozměr 52 x 90 cm , klasický tkaný (bílý),  - složení:  75% Bavlny, 25% Viskózy.</t>
  </si>
  <si>
    <t xml:space="preserve">Prachovka </t>
  </si>
  <si>
    <t>35 x 40 cm , flanelová, bílá.</t>
  </si>
  <si>
    <t>40 x 40 cm, klasická utěrka švédská z mikrovlákna.</t>
  </si>
  <si>
    <t xml:space="preserve">Souprava WC - plast </t>
  </si>
  <si>
    <t>kartáč + odkapávací stojan (držák).</t>
  </si>
  <si>
    <t>Sáček do vysavače papírový</t>
  </si>
  <si>
    <t>Sáčky do vysavače Karcher T/10</t>
  </si>
  <si>
    <t>Martin Koldinský (602298097)</t>
  </si>
  <si>
    <t>Sedláčkova 15, Plzeň</t>
  </si>
  <si>
    <t>Sáčky do vysavače Karcher T/12</t>
  </si>
  <si>
    <t>Sáčky do vysavače ETA 2404</t>
  </si>
  <si>
    <t>Toaletní papír skládaný</t>
  </si>
  <si>
    <r>
      <t xml:space="preserve">Skládaný toaletní papír - balíček, 2vrstvý, bílý, rozměr:  11,7 x 18,6cm ± 2mm . </t>
    </r>
    <r>
      <rPr>
        <b/>
        <sz val="12"/>
        <rFont val="Calibri"/>
        <family val="2"/>
        <charset val="238"/>
      </rPr>
      <t>V kartonu min. 36ks (balíčků).</t>
    </r>
  </si>
  <si>
    <t>p. Šnour, 724717787</t>
  </si>
  <si>
    <t>Klatovská, dodat ze Stehlíkovy ulice</t>
  </si>
  <si>
    <t>Toaletní papír v roli 28</t>
  </si>
  <si>
    <r>
      <t xml:space="preserve">Role průmyslová 28, 2vrstvý, bílý, 100% celuloza. </t>
    </r>
    <r>
      <rPr>
        <b/>
        <sz val="12"/>
        <rFont val="Calibri"/>
        <family val="2"/>
        <charset val="238"/>
      </rPr>
      <t>V balení min 6ks (rolí).</t>
    </r>
  </si>
  <si>
    <t>samostatná faktura</t>
  </si>
  <si>
    <t>Dodávky čistících prostředků a hygienických potřeb - 023- 2017 (ČPHP-023-2017)</t>
  </si>
  <si>
    <t>Priloha_c._1_Kupni_smlouvy_technicke_specifikace_CPHP-023-2017</t>
  </si>
  <si>
    <t xml:space="preserve">Název </t>
  </si>
  <si>
    <r>
      <t xml:space="preserve">tekutý mycí prostředek do profesionálních myček bez chlóru, </t>
    </r>
    <r>
      <rPr>
        <b/>
        <sz val="11"/>
        <color theme="1"/>
        <rFont val="Calibri"/>
        <family val="2"/>
        <charset val="238"/>
        <scheme val="minor"/>
      </rPr>
      <t>13 kg,</t>
    </r>
    <r>
      <rPr>
        <sz val="11"/>
        <color theme="1"/>
        <rFont val="Calibri"/>
        <family val="2"/>
        <charset val="238"/>
        <scheme val="minor"/>
      </rPr>
      <t xml:space="preserve"> složení: 5-15% hydroxid draselný, 5-15% fosforečnany,  &lt;5% NTA trisodná sůl, &lt;5% polykaroxyláty, nitrilotriacetát sodný &lt;5%, pyrofosforečnan draselný 5-15%, křemičitan sodný Na2O/SiO2=2,6-3,2, pH min.12; 20°C, 1%roztok. Kompatibilní s tekutým oplachovacím prostředkem pro profesionální myčky (slabě kyselý oplachovací přípravek  na nádobí, pro oplach.zbytkových usazenin minerálních látek, leštící a sušící), složení: &lt;20% kyselina citrónová, 5-15% neionické tenzidy, &lt;5% fosfonáty, pH 2.0-3.5; 20°C, 1% roztok. Kompatibilní s dávkovacím mikročerpadlem UMP-200L Europa 7162810-E7, 1 dávkovací mikročerpadlo je společné pro mycí i oplachovací prostředek., ks = barel</t>
    </r>
  </si>
  <si>
    <r>
      <t xml:space="preserve">tekutý mycí prostředek do profesionálních myček bez chlóru, </t>
    </r>
    <r>
      <rPr>
        <b/>
        <sz val="11"/>
        <color theme="1"/>
        <rFont val="Calibri"/>
        <family val="2"/>
        <charset val="238"/>
        <scheme val="minor"/>
      </rPr>
      <t>13 kg</t>
    </r>
    <r>
      <rPr>
        <sz val="11"/>
        <color theme="1"/>
        <rFont val="Calibri"/>
        <family val="2"/>
        <charset val="238"/>
        <scheme val="minor"/>
      </rPr>
      <t>, složení: 5-15% hydroxid draselný, 5-15% fosforečnany,  &lt;5% NTA trisodná sůl, &lt;5% polykaroxyláty, nitrilotriacetát sodný &lt;5%, pyrofosforečnan draselný 5-15%, křemičitan sodný Na2O/SiO2=2,6-3,2, pH min.12; 20°C, 1%roztok. Kompatibilní s tekutým oplachovacím prostředkem pro profesionální myčky (slabě kyselý oplachovací přípravek  na nádobí, pro oplach.zbytkových usazenin minerálních látek, leštící a sušící), složení: &lt;20% kyselina citrónová, 5-15% neionické tenzidy, &lt;5% fosfonáty, pH 2.0-3.5; 20°C, 1% roztok. Kompatibilní s dávkovacím mikročerpadlem UMP-200L Europa 7162810-E7, 1 dávkovací mikročerpadlo je společné pro mycí i oplachovací prostředek., ks = barel</t>
    </r>
  </si>
  <si>
    <t xml:space="preserve">Popis </t>
  </si>
  <si>
    <t xml:space="preserve">Fakturace </t>
  </si>
  <si>
    <t>Kontaktní osoba 
k převzetí zboží</t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</si>
  <si>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 xml:space="preserve">náplň   5 -6 l.  </t>
    </r>
    <r>
      <rPr>
        <b/>
        <sz val="12"/>
        <color rgb="FFFF0000"/>
        <rFont val="Calibri"/>
        <family val="2"/>
        <charset val="238"/>
      </rPr>
      <t xml:space="preserve">Obsah NaCl max. 1%. Nutno doložit potvrzením od </t>
    </r>
    <r>
      <rPr>
        <b/>
        <u/>
        <sz val="12"/>
        <color rgb="FFFF0000"/>
        <rFont val="Calibri"/>
        <family val="2"/>
        <charset val="238"/>
      </rPr>
      <t xml:space="preserve"> výrobce.</t>
    </r>
  </si>
  <si>
    <r>
      <t xml:space="preserve">Dezinfekční přípravek - gel,   -  s obsahem kyseliny chlorovodíkové, rozpustný ve vodě. 
Použití: k odstraňování vodního kamene v toaletě. </t>
    </r>
    <r>
      <rPr>
        <b/>
        <sz val="12"/>
        <rFont val="Calibri"/>
        <family val="2"/>
        <charset val="238"/>
      </rPr>
      <t>Náplň  0,75 - 1l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</si>
</sst>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u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13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21" xfId="0" applyBorder="1" applyProtection="1"/>
    <xf numFmtId="164" fontId="0" fillId="0" borderId="0" xfId="0" applyNumberFormat="1" applyBorder="1" applyAlignment="1" applyProtection="1">
      <alignment horizontal="right" vertical="center" inden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49" fontId="0" fillId="0" borderId="10" xfId="0" applyNumberFormat="1" applyFill="1" applyBorder="1" applyAlignment="1" applyProtection="1">
      <alignment vertical="top" wrapTex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9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9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2" xfId="0" applyNumberFormat="1" applyFill="1" applyBorder="1" applyAlignment="1" applyProtection="1">
      <alignment horizontal="right" vertical="center" indent="1"/>
    </xf>
    <xf numFmtId="164" fontId="9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20" xfId="0" applyNumberFormat="1" applyFill="1" applyBorder="1" applyAlignment="1" applyProtection="1">
      <alignment vertical="top" wrapText="1"/>
    </xf>
    <xf numFmtId="0" fontId="0" fillId="0" borderId="20" xfId="0" applyBorder="1" applyProtection="1"/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justify" wrapText="1"/>
    </xf>
    <xf numFmtId="0" fontId="10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0" fontId="1" fillId="0" borderId="22" xfId="0" applyFont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left" vertical="center" wrapText="1"/>
    </xf>
    <xf numFmtId="1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0" fontId="0" fillId="0" borderId="10" xfId="0" applyBorder="1" applyProtection="1"/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left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8" fillId="4" borderId="6" xfId="2" applyNumberFormat="1" applyFont="1" applyFill="1" applyBorder="1" applyAlignment="1" applyProtection="1">
      <alignment horizontal="left" vertical="center" wrapText="1" indent="1"/>
    </xf>
    <xf numFmtId="0" fontId="8" fillId="4" borderId="6" xfId="2" applyNumberFormat="1" applyFont="1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8" fillId="4" borderId="2" xfId="2" applyNumberFormat="1" applyFont="1" applyFill="1" applyBorder="1" applyAlignment="1" applyProtection="1">
      <alignment horizontal="left" vertical="center" wrapText="1" indent="1"/>
    </xf>
    <xf numFmtId="1" fontId="0" fillId="4" borderId="2" xfId="0" applyNumberFormat="1" applyFill="1" applyBorder="1" applyAlignment="1" applyProtection="1">
      <alignment horizontal="center" vertical="center" wrapText="1"/>
    </xf>
    <xf numFmtId="0" fontId="8" fillId="4" borderId="2" xfId="2" applyNumberFormat="1" applyFont="1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 wrapText="1"/>
    </xf>
    <xf numFmtId="0" fontId="8" fillId="4" borderId="2" xfId="1" applyNumberFormat="1" applyFont="1" applyFill="1" applyBorder="1" applyAlignment="1" applyProtection="1">
      <alignment horizontal="center" vertical="center" wrapText="1"/>
    </xf>
    <xf numFmtId="0" fontId="8" fillId="4" borderId="2" xfId="1" applyNumberFormat="1" applyFont="1" applyFill="1" applyBorder="1" applyAlignment="1" applyProtection="1">
      <alignment horizontal="left" vertical="center" wrapText="1" indent="1"/>
    </xf>
    <xf numFmtId="0" fontId="8" fillId="4" borderId="9" xfId="2" applyNumberFormat="1" applyFont="1" applyFill="1" applyBorder="1" applyAlignment="1" applyProtection="1">
      <alignment horizontal="left" vertical="center" wrapText="1" indent="1"/>
    </xf>
    <xf numFmtId="0" fontId="8" fillId="4" borderId="9" xfId="1" applyNumberFormat="1" applyFont="1" applyFill="1" applyBorder="1" applyAlignment="1" applyProtection="1">
      <alignment horizontal="center" vertical="center" wrapText="1"/>
    </xf>
    <xf numFmtId="0" fontId="8" fillId="4" borderId="9" xfId="1" applyNumberFormat="1" applyFont="1" applyFill="1" applyBorder="1" applyAlignment="1" applyProtection="1">
      <alignment horizontal="left" vertical="center" wrapText="1" indent="1"/>
    </xf>
    <xf numFmtId="0" fontId="0" fillId="4" borderId="9" xfId="0" applyFill="1" applyBorder="1" applyAlignment="1" applyProtection="1">
      <alignment horizontal="center" vertical="center" wrapText="1"/>
    </xf>
    <xf numFmtId="0" fontId="8" fillId="4" borderId="6" xfId="2" applyNumberFormat="1" applyFont="1" applyFill="1" applyBorder="1" applyAlignment="1" applyProtection="1">
      <alignment horizontal="left" vertical="center" wrapText="1"/>
    </xf>
    <xf numFmtId="0" fontId="8" fillId="4" borderId="2" xfId="2" applyNumberFormat="1" applyFont="1" applyFill="1" applyBorder="1" applyAlignment="1" applyProtection="1">
      <alignment horizontal="left" vertical="center" wrapText="1"/>
    </xf>
    <xf numFmtId="0" fontId="8" fillId="4" borderId="9" xfId="2" applyNumberFormat="1" applyFont="1" applyFill="1" applyBorder="1" applyAlignment="1" applyProtection="1">
      <alignment horizontal="center" vertical="center"/>
    </xf>
    <xf numFmtId="0" fontId="8" fillId="4" borderId="9" xfId="2" applyNumberFormat="1" applyFont="1" applyFill="1" applyBorder="1" applyAlignment="1" applyProtection="1">
      <alignment horizontal="left" vertical="center" wrapText="1"/>
    </xf>
    <xf numFmtId="164" fontId="0" fillId="0" borderId="14" xfId="0" applyNumberFormat="1" applyBorder="1" applyProtection="1"/>
    <xf numFmtId="0" fontId="0" fillId="0" borderId="15" xfId="0" applyBorder="1" applyProtection="1"/>
    <xf numFmtId="0" fontId="0" fillId="0" borderId="16" xfId="0" applyBorder="1" applyProtection="1"/>
    <xf numFmtId="0" fontId="8" fillId="4" borderId="6" xfId="2" applyNumberFormat="1" applyFont="1" applyFill="1" applyBorder="1" applyAlignment="1" applyProtection="1">
      <alignment vertical="center" wrapText="1"/>
    </xf>
    <xf numFmtId="1" fontId="0" fillId="4" borderId="6" xfId="0" applyNumberFormat="1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8" fillId="4" borderId="9" xfId="2" applyNumberFormat="1" applyFont="1" applyFill="1" applyBorder="1" applyAlignment="1" applyProtection="1">
      <alignment vertical="center" wrapText="1"/>
    </xf>
    <xf numFmtId="1" fontId="0" fillId="4" borderId="9" xfId="0" applyNumberFormat="1" applyFill="1" applyBorder="1" applyAlignment="1" applyProtection="1">
      <alignment horizont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</cellXfs>
  <cellStyles count="4">
    <cellStyle name="Normální" xfId="0" builtinId="0"/>
    <cellStyle name="Normální 2" xfId="2"/>
    <cellStyle name="normální 3" xfId="1"/>
    <cellStyle name="Normální 3 2" xfId="3"/>
  </cellStyles>
  <dxfs count="34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85FFBC"/>
      <color rgb="FFB2E5FC"/>
      <color rgb="FF91CAFD"/>
      <color rgb="FF53D2FF"/>
      <color rgb="FF99C3F5"/>
      <color rgb="FF57CFE7"/>
      <color rgb="FF1E497C"/>
      <color rgb="FFFCD9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3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3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179294</xdr:rowOff>
    </xdr:to>
    <xdr:pic>
      <xdr:nvPicPr>
        <xdr:cNvPr id="3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182879</xdr:rowOff>
    </xdr:to>
    <xdr:pic>
      <xdr:nvPicPr>
        <xdr:cNvPr id="3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3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3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3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4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4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4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4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91440</xdr:colOff>
      <xdr:row>38</xdr:row>
      <xdr:rowOff>182880</xdr:rowOff>
    </xdr:to>
    <xdr:pic>
      <xdr:nvPicPr>
        <xdr:cNvPr id="4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51</xdr:row>
      <xdr:rowOff>75958</xdr:rowOff>
    </xdr:to>
    <xdr:pic>
      <xdr:nvPicPr>
        <xdr:cNvPr id="4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79271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78730</xdr:rowOff>
    </xdr:to>
    <xdr:pic>
      <xdr:nvPicPr>
        <xdr:cNvPr id="4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51</xdr:row>
      <xdr:rowOff>75958</xdr:rowOff>
    </xdr:to>
    <xdr:pic>
      <xdr:nvPicPr>
        <xdr:cNvPr id="4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79271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78730</xdr:rowOff>
    </xdr:to>
    <xdr:pic>
      <xdr:nvPicPr>
        <xdr:cNvPr id="4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78730</xdr:rowOff>
    </xdr:to>
    <xdr:pic>
      <xdr:nvPicPr>
        <xdr:cNvPr id="4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51</xdr:row>
      <xdr:rowOff>75958</xdr:rowOff>
    </xdr:to>
    <xdr:pic>
      <xdr:nvPicPr>
        <xdr:cNvPr id="4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79271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78730</xdr:rowOff>
    </xdr:to>
    <xdr:pic>
      <xdr:nvPicPr>
        <xdr:cNvPr id="4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78730</xdr:rowOff>
    </xdr:to>
    <xdr:pic>
      <xdr:nvPicPr>
        <xdr:cNvPr id="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51</xdr:row>
      <xdr:rowOff>75958</xdr:rowOff>
    </xdr:to>
    <xdr:pic>
      <xdr:nvPicPr>
        <xdr:cNvPr id="4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79271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4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51</xdr:row>
      <xdr:rowOff>75958</xdr:rowOff>
    </xdr:to>
    <xdr:pic>
      <xdr:nvPicPr>
        <xdr:cNvPr id="5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79271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5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5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78730</xdr:rowOff>
    </xdr:to>
    <xdr:pic>
      <xdr:nvPicPr>
        <xdr:cNvPr id="5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5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5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182880</xdr:rowOff>
    </xdr:to>
    <xdr:pic>
      <xdr:nvPicPr>
        <xdr:cNvPr id="5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51</xdr:row>
      <xdr:rowOff>75958</xdr:rowOff>
    </xdr:to>
    <xdr:pic>
      <xdr:nvPicPr>
        <xdr:cNvPr id="5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792714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87970</xdr:rowOff>
    </xdr:to>
    <xdr:pic>
      <xdr:nvPicPr>
        <xdr:cNvPr id="5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5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78730</xdr:rowOff>
    </xdr:to>
    <xdr:pic>
      <xdr:nvPicPr>
        <xdr:cNvPr id="5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5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38</xdr:row>
      <xdr:rowOff>195943</xdr:rowOff>
    </xdr:to>
    <xdr:pic>
      <xdr:nvPicPr>
        <xdr:cNvPr id="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41</xdr:row>
      <xdr:rowOff>89314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38</xdr:row>
      <xdr:rowOff>0</xdr:rowOff>
    </xdr:from>
    <xdr:to>
      <xdr:col>14</xdr:col>
      <xdr:colOff>190500</xdr:colOff>
      <xdr:row>39</xdr:row>
      <xdr:rowOff>160901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65300" y="3162300"/>
          <a:ext cx="190500" cy="3728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tabSelected="1" topLeftCell="A25" zoomScale="70" zoomScaleNormal="70" workbookViewId="0">
      <selection activeCell="L40" sqref="L40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40.5703125" style="46" customWidth="1"/>
    <col min="4" max="4" width="9.7109375" style="58" customWidth="1"/>
    <col min="5" max="5" width="10.85546875" style="59" customWidth="1"/>
    <col min="6" max="6" width="96" style="2" customWidth="1"/>
    <col min="7" max="7" width="24.5703125" style="2" customWidth="1"/>
    <col min="8" max="8" width="22.42578125" style="1" customWidth="1"/>
    <col min="9" max="9" width="21.42578125" style="2" customWidth="1"/>
    <col min="10" max="10" width="22.140625" style="2" hidden="1" customWidth="1"/>
    <col min="11" max="11" width="17.5703125" style="1" customWidth="1"/>
    <col min="12" max="12" width="25.85546875" style="1" customWidth="1"/>
    <col min="13" max="13" width="21" style="1" customWidth="1"/>
    <col min="14" max="14" width="19.42578125" style="1" customWidth="1"/>
    <col min="15" max="15" width="26" style="1" customWidth="1"/>
    <col min="16" max="16384" width="9.140625" style="1"/>
  </cols>
  <sheetData>
    <row r="1" spans="1:15" ht="24.6" customHeight="1" thickTop="1" x14ac:dyDescent="0.25">
      <c r="B1" s="42" t="s">
        <v>77</v>
      </c>
      <c r="C1" s="42"/>
      <c r="D1" s="42"/>
      <c r="E1" s="42"/>
      <c r="F1" s="42"/>
      <c r="G1" s="44"/>
      <c r="H1" s="45"/>
      <c r="I1" s="44"/>
      <c r="J1" s="44"/>
      <c r="K1" s="45"/>
      <c r="L1" s="39" t="s">
        <v>78</v>
      </c>
      <c r="M1" s="39"/>
      <c r="N1" s="39"/>
    </row>
    <row r="2" spans="1:15" ht="18.75" customHeight="1" x14ac:dyDescent="0.25">
      <c r="D2" s="3"/>
      <c r="E2" s="4"/>
      <c r="G2" s="25"/>
      <c r="H2" s="25"/>
      <c r="I2" s="26"/>
      <c r="J2" s="26"/>
      <c r="K2" s="25"/>
      <c r="L2" s="47"/>
      <c r="M2" s="48"/>
    </row>
    <row r="3" spans="1:15" ht="23.25" customHeight="1" x14ac:dyDescent="0.25">
      <c r="B3" s="49"/>
      <c r="C3" s="50" t="s">
        <v>3</v>
      </c>
      <c r="D3" s="51"/>
      <c r="E3" s="51"/>
      <c r="F3" s="51"/>
      <c r="G3" s="52"/>
      <c r="H3" s="53"/>
      <c r="I3" s="47"/>
      <c r="J3" s="54"/>
      <c r="K3" s="54"/>
      <c r="L3" s="48"/>
      <c r="M3" s="48"/>
    </row>
    <row r="4" spans="1:15" ht="19.899999999999999" customHeight="1" thickBot="1" x14ac:dyDescent="0.3">
      <c r="B4" s="55"/>
      <c r="C4" s="56" t="s">
        <v>15</v>
      </c>
      <c r="D4" s="51"/>
      <c r="E4" s="51"/>
      <c r="F4" s="51"/>
      <c r="G4" s="47"/>
      <c r="H4" s="47"/>
      <c r="I4" s="47"/>
      <c r="J4" s="26"/>
      <c r="K4" s="26"/>
      <c r="L4" s="57"/>
      <c r="M4" s="48"/>
    </row>
    <row r="5" spans="1:15" ht="34.9" customHeight="1" thickBot="1" x14ac:dyDescent="0.3">
      <c r="F5" s="30"/>
      <c r="G5" s="30"/>
      <c r="H5" s="25"/>
      <c r="I5" s="26"/>
      <c r="J5" s="28"/>
      <c r="K5" s="27"/>
      <c r="L5" s="23" t="s">
        <v>14</v>
      </c>
    </row>
    <row r="6" spans="1:15" s="60" customFormat="1" ht="87.75" customHeight="1" thickTop="1" thickBot="1" x14ac:dyDescent="0.3">
      <c r="B6" s="13" t="s">
        <v>1</v>
      </c>
      <c r="C6" s="14" t="s">
        <v>79</v>
      </c>
      <c r="D6" s="14" t="s">
        <v>0</v>
      </c>
      <c r="E6" s="14" t="s">
        <v>7</v>
      </c>
      <c r="F6" s="22" t="s">
        <v>82</v>
      </c>
      <c r="G6" s="15" t="s">
        <v>83</v>
      </c>
      <c r="H6" s="38" t="s">
        <v>84</v>
      </c>
      <c r="I6" s="14" t="s">
        <v>13</v>
      </c>
      <c r="J6" s="14" t="s">
        <v>8</v>
      </c>
      <c r="K6" s="29" t="s">
        <v>10</v>
      </c>
      <c r="L6" s="24" t="s">
        <v>11</v>
      </c>
      <c r="M6" s="38" t="s">
        <v>12</v>
      </c>
      <c r="N6" s="38" t="s">
        <v>9</v>
      </c>
    </row>
    <row r="7" spans="1:15" ht="157.5" customHeight="1" thickTop="1" x14ac:dyDescent="0.25">
      <c r="B7" s="61">
        <v>1</v>
      </c>
      <c r="C7" s="62" t="s">
        <v>17</v>
      </c>
      <c r="D7" s="63">
        <v>100</v>
      </c>
      <c r="E7" s="64" t="s">
        <v>2</v>
      </c>
      <c r="F7" s="62" t="s">
        <v>80</v>
      </c>
      <c r="G7" s="65" t="s">
        <v>76</v>
      </c>
      <c r="H7" s="65" t="s">
        <v>18</v>
      </c>
      <c r="I7" s="65" t="s">
        <v>19</v>
      </c>
      <c r="J7" s="5">
        <f>D7*K7</f>
        <v>43000</v>
      </c>
      <c r="K7" s="31">
        <v>430</v>
      </c>
      <c r="L7" s="32"/>
      <c r="M7" s="17">
        <f>D7*L7</f>
        <v>0</v>
      </c>
      <c r="N7" s="18" t="str">
        <f t="shared" ref="N7:N8" si="0">IF(ISNUMBER(L7), IF(L7&gt;K7,"NEVYHOVUJE","VYHOVUJE")," ")</f>
        <v xml:space="preserve"> </v>
      </c>
      <c r="O7" s="66"/>
    </row>
    <row r="8" spans="1:15" ht="157.5" customHeight="1" thickBot="1" x14ac:dyDescent="0.3">
      <c r="A8" s="67"/>
      <c r="B8" s="68">
        <v>2</v>
      </c>
      <c r="C8" s="69" t="s">
        <v>17</v>
      </c>
      <c r="D8" s="70">
        <v>50</v>
      </c>
      <c r="E8" s="71" t="s">
        <v>2</v>
      </c>
      <c r="F8" s="69" t="s">
        <v>81</v>
      </c>
      <c r="G8" s="72" t="s">
        <v>76</v>
      </c>
      <c r="H8" s="72" t="s">
        <v>20</v>
      </c>
      <c r="I8" s="72" t="s">
        <v>21</v>
      </c>
      <c r="J8" s="16">
        <f>D8*K8</f>
        <v>21500</v>
      </c>
      <c r="K8" s="33">
        <v>430</v>
      </c>
      <c r="L8" s="34"/>
      <c r="M8" s="20">
        <f>D8*L8</f>
        <v>0</v>
      </c>
      <c r="N8" s="21" t="str">
        <f t="shared" si="0"/>
        <v xml:space="preserve"> </v>
      </c>
      <c r="O8" s="66"/>
    </row>
    <row r="9" spans="1:15" ht="67.5" customHeight="1" thickTop="1" x14ac:dyDescent="0.25">
      <c r="A9" s="66"/>
      <c r="B9" s="61">
        <v>3</v>
      </c>
      <c r="C9" s="73" t="s">
        <v>22</v>
      </c>
      <c r="D9" s="63">
        <v>640</v>
      </c>
      <c r="E9" s="74" t="s">
        <v>23</v>
      </c>
      <c r="F9" s="73" t="s">
        <v>24</v>
      </c>
      <c r="G9" s="75" t="s">
        <v>76</v>
      </c>
      <c r="H9" s="75" t="s">
        <v>25</v>
      </c>
      <c r="I9" s="75" t="s">
        <v>26</v>
      </c>
      <c r="J9" s="5">
        <f>D9*K9</f>
        <v>9280</v>
      </c>
      <c r="K9" s="31">
        <v>14.5</v>
      </c>
      <c r="L9" s="32"/>
      <c r="M9" s="17">
        <f>D9*L9</f>
        <v>0</v>
      </c>
      <c r="N9" s="18" t="str">
        <f>IF(ISNUMBER(L9), IF(L9&gt;K9,"NEVYHOVUJE","VYHOVUJE")," ")</f>
        <v xml:space="preserve"> </v>
      </c>
      <c r="O9" s="66"/>
    </row>
    <row r="10" spans="1:15" ht="67.5" customHeight="1" x14ac:dyDescent="0.25">
      <c r="B10" s="76">
        <v>4</v>
      </c>
      <c r="C10" s="77" t="s">
        <v>27</v>
      </c>
      <c r="D10" s="78">
        <v>576</v>
      </c>
      <c r="E10" s="79" t="s">
        <v>28</v>
      </c>
      <c r="F10" s="77" t="s">
        <v>29</v>
      </c>
      <c r="G10" s="80"/>
      <c r="H10" s="80"/>
      <c r="I10" s="80"/>
      <c r="J10" s="6">
        <f>D10*K10</f>
        <v>12096</v>
      </c>
      <c r="K10" s="35">
        <v>21</v>
      </c>
      <c r="L10" s="36"/>
      <c r="M10" s="37">
        <f>D10*L10</f>
        <v>0</v>
      </c>
      <c r="N10" s="19" t="str">
        <f t="shared" ref="N10:N40" si="1">IF(ISNUMBER(L10), IF(L10&gt;K10,"NEVYHOVUJE","VYHOVUJE")," ")</f>
        <v xml:space="preserve"> </v>
      </c>
      <c r="O10" s="66"/>
    </row>
    <row r="11" spans="1:15" ht="67.5" customHeight="1" x14ac:dyDescent="0.25">
      <c r="B11" s="76">
        <v>5</v>
      </c>
      <c r="C11" s="77" t="s">
        <v>30</v>
      </c>
      <c r="D11" s="78">
        <v>10</v>
      </c>
      <c r="E11" s="81" t="s">
        <v>2</v>
      </c>
      <c r="F11" s="82" t="s">
        <v>31</v>
      </c>
      <c r="G11" s="80"/>
      <c r="H11" s="80"/>
      <c r="I11" s="80"/>
      <c r="J11" s="6">
        <f>D11*K11</f>
        <v>570</v>
      </c>
      <c r="K11" s="35">
        <v>57</v>
      </c>
      <c r="L11" s="36"/>
      <c r="M11" s="37">
        <f>D11*L11</f>
        <v>0</v>
      </c>
      <c r="N11" s="19" t="str">
        <f t="shared" si="1"/>
        <v xml:space="preserve"> </v>
      </c>
      <c r="O11" s="66"/>
    </row>
    <row r="12" spans="1:15" ht="46.5" customHeight="1" x14ac:dyDescent="0.25">
      <c r="B12" s="76">
        <v>6</v>
      </c>
      <c r="C12" s="77" t="s">
        <v>32</v>
      </c>
      <c r="D12" s="78">
        <v>6</v>
      </c>
      <c r="E12" s="81" t="s">
        <v>2</v>
      </c>
      <c r="F12" s="82" t="s">
        <v>33</v>
      </c>
      <c r="G12" s="80"/>
      <c r="H12" s="80"/>
      <c r="I12" s="80"/>
      <c r="J12" s="6">
        <f>D12*K12</f>
        <v>660</v>
      </c>
      <c r="K12" s="35">
        <v>110</v>
      </c>
      <c r="L12" s="36"/>
      <c r="M12" s="37">
        <f>D12*L12</f>
        <v>0</v>
      </c>
      <c r="N12" s="19" t="str">
        <f t="shared" si="1"/>
        <v xml:space="preserve"> </v>
      </c>
      <c r="O12" s="66"/>
    </row>
    <row r="13" spans="1:15" ht="46.5" customHeight="1" x14ac:dyDescent="0.25">
      <c r="B13" s="76">
        <v>7</v>
      </c>
      <c r="C13" s="77" t="s">
        <v>34</v>
      </c>
      <c r="D13" s="78">
        <v>1</v>
      </c>
      <c r="E13" s="81" t="s">
        <v>2</v>
      </c>
      <c r="F13" s="82" t="s">
        <v>35</v>
      </c>
      <c r="G13" s="80"/>
      <c r="H13" s="80"/>
      <c r="I13" s="80"/>
      <c r="J13" s="6">
        <f>D13*K13</f>
        <v>185</v>
      </c>
      <c r="K13" s="35">
        <v>185</v>
      </c>
      <c r="L13" s="36"/>
      <c r="M13" s="37">
        <f>D13*L13</f>
        <v>0</v>
      </c>
      <c r="N13" s="19" t="str">
        <f t="shared" si="1"/>
        <v xml:space="preserve"> </v>
      </c>
      <c r="O13" s="66"/>
    </row>
    <row r="14" spans="1:15" ht="46.5" customHeight="1" x14ac:dyDescent="0.25">
      <c r="B14" s="76">
        <v>8</v>
      </c>
      <c r="C14" s="77" t="s">
        <v>36</v>
      </c>
      <c r="D14" s="78">
        <v>12</v>
      </c>
      <c r="E14" s="81" t="s">
        <v>2</v>
      </c>
      <c r="F14" s="82" t="s">
        <v>37</v>
      </c>
      <c r="G14" s="80"/>
      <c r="H14" s="80"/>
      <c r="I14" s="80"/>
      <c r="J14" s="6">
        <f>D14*K14</f>
        <v>576</v>
      </c>
      <c r="K14" s="35">
        <v>48</v>
      </c>
      <c r="L14" s="36"/>
      <c r="M14" s="37">
        <f>D14*L14</f>
        <v>0</v>
      </c>
      <c r="N14" s="19" t="str">
        <f t="shared" si="1"/>
        <v xml:space="preserve"> </v>
      </c>
      <c r="O14" s="66"/>
    </row>
    <row r="15" spans="1:15" ht="50.25" customHeight="1" x14ac:dyDescent="0.25">
      <c r="B15" s="76">
        <v>9</v>
      </c>
      <c r="C15" s="77" t="s">
        <v>38</v>
      </c>
      <c r="D15" s="78">
        <v>20</v>
      </c>
      <c r="E15" s="81" t="s">
        <v>2</v>
      </c>
      <c r="F15" s="82" t="s">
        <v>39</v>
      </c>
      <c r="G15" s="80"/>
      <c r="H15" s="80"/>
      <c r="I15" s="80"/>
      <c r="J15" s="6">
        <f>D15*K15</f>
        <v>820</v>
      </c>
      <c r="K15" s="35">
        <v>41</v>
      </c>
      <c r="L15" s="36"/>
      <c r="M15" s="37">
        <f>D15*L15</f>
        <v>0</v>
      </c>
      <c r="N15" s="19" t="str">
        <f t="shared" si="1"/>
        <v xml:space="preserve"> </v>
      </c>
      <c r="O15" s="66"/>
    </row>
    <row r="16" spans="1:15" ht="48" customHeight="1" x14ac:dyDescent="0.25">
      <c r="B16" s="76">
        <v>10</v>
      </c>
      <c r="C16" s="77" t="s">
        <v>40</v>
      </c>
      <c r="D16" s="78">
        <v>30</v>
      </c>
      <c r="E16" s="81" t="s">
        <v>2</v>
      </c>
      <c r="F16" s="82" t="s">
        <v>86</v>
      </c>
      <c r="G16" s="80"/>
      <c r="H16" s="80"/>
      <c r="I16" s="80"/>
      <c r="J16" s="6">
        <f>D16*K16</f>
        <v>1050</v>
      </c>
      <c r="K16" s="35">
        <v>35</v>
      </c>
      <c r="L16" s="36"/>
      <c r="M16" s="37">
        <f>D16*L16</f>
        <v>0</v>
      </c>
      <c r="N16" s="19" t="str">
        <f t="shared" si="1"/>
        <v xml:space="preserve"> </v>
      </c>
      <c r="O16" s="66"/>
    </row>
    <row r="17" spans="1:15" ht="51.75" customHeight="1" x14ac:dyDescent="0.25">
      <c r="B17" s="76">
        <v>11</v>
      </c>
      <c r="C17" s="77" t="s">
        <v>41</v>
      </c>
      <c r="D17" s="78">
        <v>6</v>
      </c>
      <c r="E17" s="81" t="s">
        <v>2</v>
      </c>
      <c r="F17" s="82" t="s">
        <v>85</v>
      </c>
      <c r="G17" s="80"/>
      <c r="H17" s="80"/>
      <c r="I17" s="80"/>
      <c r="J17" s="6">
        <f>D17*K17</f>
        <v>600</v>
      </c>
      <c r="K17" s="35">
        <v>100</v>
      </c>
      <c r="L17" s="36"/>
      <c r="M17" s="37">
        <f>D17*L17</f>
        <v>0</v>
      </c>
      <c r="N17" s="19" t="str">
        <f t="shared" si="1"/>
        <v xml:space="preserve"> </v>
      </c>
      <c r="O17" s="66"/>
    </row>
    <row r="18" spans="1:15" ht="38.25" customHeight="1" x14ac:dyDescent="0.25">
      <c r="B18" s="76">
        <v>12</v>
      </c>
      <c r="C18" s="77" t="s">
        <v>42</v>
      </c>
      <c r="D18" s="78">
        <v>12</v>
      </c>
      <c r="E18" s="81" t="s">
        <v>2</v>
      </c>
      <c r="F18" s="82" t="s">
        <v>43</v>
      </c>
      <c r="G18" s="80"/>
      <c r="H18" s="80"/>
      <c r="I18" s="80"/>
      <c r="J18" s="6">
        <f>D18*K18</f>
        <v>888</v>
      </c>
      <c r="K18" s="35">
        <v>74</v>
      </c>
      <c r="L18" s="36"/>
      <c r="M18" s="37">
        <f>D18*L18</f>
        <v>0</v>
      </c>
      <c r="N18" s="19" t="str">
        <f t="shared" si="1"/>
        <v xml:space="preserve"> </v>
      </c>
      <c r="O18" s="66"/>
    </row>
    <row r="19" spans="1:15" ht="38.25" customHeight="1" x14ac:dyDescent="0.25">
      <c r="B19" s="76">
        <v>13</v>
      </c>
      <c r="C19" s="77" t="s">
        <v>44</v>
      </c>
      <c r="D19" s="78">
        <v>12</v>
      </c>
      <c r="E19" s="81" t="s">
        <v>2</v>
      </c>
      <c r="F19" s="82" t="s">
        <v>45</v>
      </c>
      <c r="G19" s="80"/>
      <c r="H19" s="80"/>
      <c r="I19" s="80"/>
      <c r="J19" s="6">
        <f>D19*K19</f>
        <v>384</v>
      </c>
      <c r="K19" s="35">
        <v>32</v>
      </c>
      <c r="L19" s="36"/>
      <c r="M19" s="37">
        <f>D19*L19</f>
        <v>0</v>
      </c>
      <c r="N19" s="19" t="str">
        <f t="shared" si="1"/>
        <v xml:space="preserve"> </v>
      </c>
      <c r="O19" s="66"/>
    </row>
    <row r="20" spans="1:15" ht="38.25" customHeight="1" x14ac:dyDescent="0.25">
      <c r="B20" s="76">
        <v>14</v>
      </c>
      <c r="C20" s="77" t="s">
        <v>46</v>
      </c>
      <c r="D20" s="78">
        <v>20</v>
      </c>
      <c r="E20" s="81" t="s">
        <v>47</v>
      </c>
      <c r="F20" s="82" t="s">
        <v>48</v>
      </c>
      <c r="G20" s="80"/>
      <c r="H20" s="80"/>
      <c r="I20" s="80"/>
      <c r="J20" s="6">
        <f>D20*K20</f>
        <v>400</v>
      </c>
      <c r="K20" s="35">
        <v>20</v>
      </c>
      <c r="L20" s="36"/>
      <c r="M20" s="37">
        <f>D20*L20</f>
        <v>0</v>
      </c>
      <c r="N20" s="19" t="str">
        <f t="shared" si="1"/>
        <v xml:space="preserve"> </v>
      </c>
      <c r="O20" s="66"/>
    </row>
    <row r="21" spans="1:15" ht="38.25" customHeight="1" x14ac:dyDescent="0.25">
      <c r="B21" s="76">
        <v>15</v>
      </c>
      <c r="C21" s="77" t="s">
        <v>46</v>
      </c>
      <c r="D21" s="78">
        <v>20</v>
      </c>
      <c r="E21" s="81" t="s">
        <v>47</v>
      </c>
      <c r="F21" s="82" t="s">
        <v>49</v>
      </c>
      <c r="G21" s="80"/>
      <c r="H21" s="80"/>
      <c r="I21" s="80"/>
      <c r="J21" s="6">
        <f>D21*K21</f>
        <v>500</v>
      </c>
      <c r="K21" s="35">
        <v>25</v>
      </c>
      <c r="L21" s="36"/>
      <c r="M21" s="37">
        <f>D21*L21</f>
        <v>0</v>
      </c>
      <c r="N21" s="19" t="str">
        <f t="shared" si="1"/>
        <v xml:space="preserve"> </v>
      </c>
      <c r="O21" s="66"/>
    </row>
    <row r="22" spans="1:15" ht="38.25" customHeight="1" x14ac:dyDescent="0.25">
      <c r="B22" s="76">
        <v>16</v>
      </c>
      <c r="C22" s="77" t="s">
        <v>50</v>
      </c>
      <c r="D22" s="78">
        <v>20</v>
      </c>
      <c r="E22" s="81" t="s">
        <v>47</v>
      </c>
      <c r="F22" s="82" t="s">
        <v>51</v>
      </c>
      <c r="G22" s="80"/>
      <c r="H22" s="80"/>
      <c r="I22" s="80"/>
      <c r="J22" s="6">
        <f>D22*K22</f>
        <v>2000</v>
      </c>
      <c r="K22" s="35">
        <v>100</v>
      </c>
      <c r="L22" s="36"/>
      <c r="M22" s="37">
        <f>D22*L22</f>
        <v>0</v>
      </c>
      <c r="N22" s="19" t="str">
        <f t="shared" si="1"/>
        <v xml:space="preserve"> </v>
      </c>
      <c r="O22" s="66"/>
    </row>
    <row r="23" spans="1:15" ht="38.25" customHeight="1" x14ac:dyDescent="0.25">
      <c r="B23" s="76">
        <v>17</v>
      </c>
      <c r="C23" s="77" t="s">
        <v>52</v>
      </c>
      <c r="D23" s="78">
        <v>20</v>
      </c>
      <c r="E23" s="81" t="s">
        <v>47</v>
      </c>
      <c r="F23" s="82" t="s">
        <v>53</v>
      </c>
      <c r="G23" s="80"/>
      <c r="H23" s="80"/>
      <c r="I23" s="80"/>
      <c r="J23" s="6">
        <f>D23*K23</f>
        <v>1500</v>
      </c>
      <c r="K23" s="35">
        <v>75</v>
      </c>
      <c r="L23" s="36"/>
      <c r="M23" s="37">
        <f>D23*L23</f>
        <v>0</v>
      </c>
      <c r="N23" s="19" t="str">
        <f t="shared" si="1"/>
        <v xml:space="preserve"> </v>
      </c>
      <c r="O23" s="66"/>
    </row>
    <row r="24" spans="1:15" ht="38.25" customHeight="1" x14ac:dyDescent="0.25">
      <c r="A24" s="25"/>
      <c r="B24" s="76">
        <v>18</v>
      </c>
      <c r="C24" s="77" t="s">
        <v>54</v>
      </c>
      <c r="D24" s="78">
        <v>2</v>
      </c>
      <c r="E24" s="81" t="s">
        <v>2</v>
      </c>
      <c r="F24" s="82" t="s">
        <v>55</v>
      </c>
      <c r="G24" s="80"/>
      <c r="H24" s="80"/>
      <c r="I24" s="80"/>
      <c r="J24" s="6">
        <f>D24*K24</f>
        <v>73</v>
      </c>
      <c r="K24" s="35">
        <v>36.5</v>
      </c>
      <c r="L24" s="36"/>
      <c r="M24" s="37">
        <f>D24*L24</f>
        <v>0</v>
      </c>
      <c r="N24" s="19" t="str">
        <f t="shared" si="1"/>
        <v xml:space="preserve"> </v>
      </c>
      <c r="O24" s="66"/>
    </row>
    <row r="25" spans="1:15" ht="38.25" customHeight="1" x14ac:dyDescent="0.25">
      <c r="B25" s="76">
        <v>19</v>
      </c>
      <c r="C25" s="77" t="s">
        <v>56</v>
      </c>
      <c r="D25" s="78">
        <v>20</v>
      </c>
      <c r="E25" s="81" t="s">
        <v>2</v>
      </c>
      <c r="F25" s="82" t="s">
        <v>57</v>
      </c>
      <c r="G25" s="80"/>
      <c r="H25" s="80"/>
      <c r="I25" s="80"/>
      <c r="J25" s="6">
        <f>D25*K25</f>
        <v>270</v>
      </c>
      <c r="K25" s="35">
        <v>13.5</v>
      </c>
      <c r="L25" s="36"/>
      <c r="M25" s="37">
        <f>D25*L25</f>
        <v>0</v>
      </c>
      <c r="N25" s="19" t="str">
        <f t="shared" si="1"/>
        <v xml:space="preserve"> </v>
      </c>
      <c r="O25" s="66"/>
    </row>
    <row r="26" spans="1:15" ht="38.25" customHeight="1" x14ac:dyDescent="0.25">
      <c r="B26" s="76">
        <v>20</v>
      </c>
      <c r="C26" s="77" t="s">
        <v>56</v>
      </c>
      <c r="D26" s="78">
        <v>20</v>
      </c>
      <c r="E26" s="81" t="s">
        <v>2</v>
      </c>
      <c r="F26" s="82" t="s">
        <v>58</v>
      </c>
      <c r="G26" s="80"/>
      <c r="H26" s="80"/>
      <c r="I26" s="80"/>
      <c r="J26" s="6">
        <f>D26*K26</f>
        <v>296</v>
      </c>
      <c r="K26" s="35">
        <v>14.8</v>
      </c>
      <c r="L26" s="36"/>
      <c r="M26" s="37">
        <f>D26*L26</f>
        <v>0</v>
      </c>
      <c r="N26" s="19" t="str">
        <f t="shared" si="1"/>
        <v xml:space="preserve"> </v>
      </c>
      <c r="O26" s="66"/>
    </row>
    <row r="27" spans="1:15" ht="38.25" customHeight="1" x14ac:dyDescent="0.25">
      <c r="B27" s="76">
        <v>21</v>
      </c>
      <c r="C27" s="77" t="s">
        <v>59</v>
      </c>
      <c r="D27" s="78">
        <v>10</v>
      </c>
      <c r="E27" s="81" t="s">
        <v>2</v>
      </c>
      <c r="F27" s="82" t="s">
        <v>60</v>
      </c>
      <c r="G27" s="80"/>
      <c r="H27" s="80"/>
      <c r="I27" s="80"/>
      <c r="J27" s="6">
        <f>D27*K27</f>
        <v>110</v>
      </c>
      <c r="K27" s="35">
        <v>11</v>
      </c>
      <c r="L27" s="36"/>
      <c r="M27" s="37">
        <f>D27*L27</f>
        <v>0</v>
      </c>
      <c r="N27" s="19" t="str">
        <f t="shared" si="1"/>
        <v xml:space="preserve"> </v>
      </c>
      <c r="O27" s="66"/>
    </row>
    <row r="28" spans="1:15" ht="38.25" customHeight="1" x14ac:dyDescent="0.25">
      <c r="B28" s="76">
        <v>22</v>
      </c>
      <c r="C28" s="77" t="s">
        <v>59</v>
      </c>
      <c r="D28" s="78">
        <v>20</v>
      </c>
      <c r="E28" s="81" t="s">
        <v>2</v>
      </c>
      <c r="F28" s="82" t="s">
        <v>61</v>
      </c>
      <c r="G28" s="80"/>
      <c r="H28" s="80"/>
      <c r="I28" s="80"/>
      <c r="J28" s="6">
        <f>D28*K28</f>
        <v>240</v>
      </c>
      <c r="K28" s="35">
        <v>12</v>
      </c>
      <c r="L28" s="36"/>
      <c r="M28" s="37">
        <f>D28*L28</f>
        <v>0</v>
      </c>
      <c r="N28" s="19" t="str">
        <f t="shared" si="1"/>
        <v xml:space="preserve"> </v>
      </c>
      <c r="O28" s="66"/>
    </row>
    <row r="29" spans="1:15" ht="38.25" customHeight="1" thickBot="1" x14ac:dyDescent="0.3">
      <c r="A29" s="67"/>
      <c r="B29" s="68">
        <v>23</v>
      </c>
      <c r="C29" s="83" t="s">
        <v>62</v>
      </c>
      <c r="D29" s="70">
        <v>3</v>
      </c>
      <c r="E29" s="84" t="s">
        <v>2</v>
      </c>
      <c r="F29" s="85" t="s">
        <v>63</v>
      </c>
      <c r="G29" s="86"/>
      <c r="H29" s="86"/>
      <c r="I29" s="86"/>
      <c r="J29" s="16">
        <f>D29*K29</f>
        <v>90</v>
      </c>
      <c r="K29" s="33">
        <v>30</v>
      </c>
      <c r="L29" s="34"/>
      <c r="M29" s="20">
        <f>D29*L29</f>
        <v>0</v>
      </c>
      <c r="N29" s="21" t="str">
        <f t="shared" si="1"/>
        <v xml:space="preserve"> </v>
      </c>
      <c r="O29" s="66"/>
    </row>
    <row r="30" spans="1:15" ht="24.75" customHeight="1" thickTop="1" x14ac:dyDescent="0.25">
      <c r="A30" s="66"/>
      <c r="B30" s="61">
        <v>24</v>
      </c>
      <c r="C30" s="73" t="s">
        <v>64</v>
      </c>
      <c r="D30" s="63">
        <v>10</v>
      </c>
      <c r="E30" s="74" t="s">
        <v>2</v>
      </c>
      <c r="F30" s="87" t="s">
        <v>65</v>
      </c>
      <c r="G30" s="75" t="s">
        <v>76</v>
      </c>
      <c r="H30" s="75" t="s">
        <v>66</v>
      </c>
      <c r="I30" s="75" t="s">
        <v>67</v>
      </c>
      <c r="J30" s="5">
        <f>D30*K30</f>
        <v>500</v>
      </c>
      <c r="K30" s="31">
        <v>50</v>
      </c>
      <c r="L30" s="32"/>
      <c r="M30" s="17">
        <f>D30*L30</f>
        <v>0</v>
      </c>
      <c r="N30" s="18" t="str">
        <f t="shared" si="1"/>
        <v xml:space="preserve"> </v>
      </c>
      <c r="O30" s="66"/>
    </row>
    <row r="31" spans="1:15" ht="24.75" customHeight="1" x14ac:dyDescent="0.25">
      <c r="B31" s="76">
        <v>25</v>
      </c>
      <c r="C31" s="77" t="s">
        <v>64</v>
      </c>
      <c r="D31" s="78">
        <v>10</v>
      </c>
      <c r="E31" s="79" t="s">
        <v>2</v>
      </c>
      <c r="F31" s="88" t="s">
        <v>68</v>
      </c>
      <c r="G31" s="80"/>
      <c r="H31" s="80"/>
      <c r="I31" s="80"/>
      <c r="J31" s="6">
        <f>D31*K31</f>
        <v>500</v>
      </c>
      <c r="K31" s="35">
        <v>50</v>
      </c>
      <c r="L31" s="36"/>
      <c r="M31" s="37">
        <f>D31*L31</f>
        <v>0</v>
      </c>
      <c r="N31" s="19" t="str">
        <f t="shared" si="1"/>
        <v xml:space="preserve"> </v>
      </c>
      <c r="O31" s="66"/>
    </row>
    <row r="32" spans="1:15" ht="24.75" customHeight="1" thickBot="1" x14ac:dyDescent="0.3">
      <c r="A32" s="67"/>
      <c r="B32" s="68">
        <v>26</v>
      </c>
      <c r="C32" s="83" t="s">
        <v>64</v>
      </c>
      <c r="D32" s="70">
        <v>10</v>
      </c>
      <c r="E32" s="89" t="s">
        <v>2</v>
      </c>
      <c r="F32" s="90" t="s">
        <v>69</v>
      </c>
      <c r="G32" s="86"/>
      <c r="H32" s="86"/>
      <c r="I32" s="86"/>
      <c r="J32" s="16">
        <f>D32*K32</f>
        <v>400</v>
      </c>
      <c r="K32" s="33">
        <v>40</v>
      </c>
      <c r="L32" s="34"/>
      <c r="M32" s="20">
        <f>D32*L32</f>
        <v>0</v>
      </c>
      <c r="N32" s="21" t="str">
        <f t="shared" si="1"/>
        <v xml:space="preserve"> </v>
      </c>
      <c r="O32" s="66"/>
    </row>
    <row r="33" spans="1:15" ht="24.75" customHeight="1" thickTop="1" x14ac:dyDescent="0.25">
      <c r="A33" s="66"/>
      <c r="B33" s="61">
        <v>27</v>
      </c>
      <c r="C33" s="73" t="s">
        <v>64</v>
      </c>
      <c r="D33" s="63">
        <v>10</v>
      </c>
      <c r="E33" s="74" t="s">
        <v>2</v>
      </c>
      <c r="F33" s="87" t="s">
        <v>65</v>
      </c>
      <c r="G33" s="75" t="s">
        <v>76</v>
      </c>
      <c r="H33" s="75" t="s">
        <v>66</v>
      </c>
      <c r="I33" s="75" t="s">
        <v>67</v>
      </c>
      <c r="J33" s="5">
        <f>D33*K33</f>
        <v>500</v>
      </c>
      <c r="K33" s="31">
        <v>50</v>
      </c>
      <c r="L33" s="32"/>
      <c r="M33" s="17">
        <f>D33*L33</f>
        <v>0</v>
      </c>
      <c r="N33" s="18" t="str">
        <f t="shared" si="1"/>
        <v xml:space="preserve"> </v>
      </c>
      <c r="O33" s="66"/>
    </row>
    <row r="34" spans="1:15" ht="24.75" customHeight="1" x14ac:dyDescent="0.25">
      <c r="B34" s="76">
        <v>28</v>
      </c>
      <c r="C34" s="77" t="s">
        <v>64</v>
      </c>
      <c r="D34" s="78">
        <v>10</v>
      </c>
      <c r="E34" s="79" t="s">
        <v>2</v>
      </c>
      <c r="F34" s="88" t="s">
        <v>68</v>
      </c>
      <c r="G34" s="80"/>
      <c r="H34" s="80"/>
      <c r="I34" s="80"/>
      <c r="J34" s="6">
        <f>D34*K34</f>
        <v>500</v>
      </c>
      <c r="K34" s="35">
        <v>50</v>
      </c>
      <c r="L34" s="36"/>
      <c r="M34" s="37">
        <f>D34*L34</f>
        <v>0</v>
      </c>
      <c r="N34" s="19" t="str">
        <f t="shared" si="1"/>
        <v xml:space="preserve"> </v>
      </c>
      <c r="O34" s="66"/>
    </row>
    <row r="35" spans="1:15" ht="24.75" customHeight="1" thickBot="1" x14ac:dyDescent="0.3">
      <c r="A35" s="67"/>
      <c r="B35" s="68">
        <v>29</v>
      </c>
      <c r="C35" s="83" t="s">
        <v>64</v>
      </c>
      <c r="D35" s="70">
        <v>10</v>
      </c>
      <c r="E35" s="89" t="s">
        <v>2</v>
      </c>
      <c r="F35" s="90" t="s">
        <v>69</v>
      </c>
      <c r="G35" s="86"/>
      <c r="H35" s="86"/>
      <c r="I35" s="86"/>
      <c r="J35" s="16">
        <f>D35*K35</f>
        <v>400</v>
      </c>
      <c r="K35" s="33">
        <v>40</v>
      </c>
      <c r="L35" s="34"/>
      <c r="M35" s="20">
        <f>D35*L35</f>
        <v>0</v>
      </c>
      <c r="N35" s="21" t="str">
        <f t="shared" si="1"/>
        <v xml:space="preserve"> </v>
      </c>
      <c r="O35" s="66"/>
    </row>
    <row r="36" spans="1:15" ht="24.75" customHeight="1" thickTop="1" x14ac:dyDescent="0.25">
      <c r="A36" s="91"/>
      <c r="B36" s="61">
        <v>30</v>
      </c>
      <c r="C36" s="73" t="s">
        <v>64</v>
      </c>
      <c r="D36" s="63">
        <v>10</v>
      </c>
      <c r="E36" s="74" t="s">
        <v>2</v>
      </c>
      <c r="F36" s="87" t="s">
        <v>65</v>
      </c>
      <c r="G36" s="75" t="s">
        <v>76</v>
      </c>
      <c r="H36" s="75" t="s">
        <v>66</v>
      </c>
      <c r="I36" s="75" t="s">
        <v>67</v>
      </c>
      <c r="J36" s="5">
        <f>D36*K36</f>
        <v>500</v>
      </c>
      <c r="K36" s="31">
        <v>50</v>
      </c>
      <c r="L36" s="32"/>
      <c r="M36" s="17">
        <f>D36*L36</f>
        <v>0</v>
      </c>
      <c r="N36" s="18" t="str">
        <f t="shared" si="1"/>
        <v xml:space="preserve"> </v>
      </c>
      <c r="O36" s="66"/>
    </row>
    <row r="37" spans="1:15" ht="24.75" customHeight="1" x14ac:dyDescent="0.25">
      <c r="A37" s="92"/>
      <c r="B37" s="76">
        <v>31</v>
      </c>
      <c r="C37" s="77" t="s">
        <v>64</v>
      </c>
      <c r="D37" s="78">
        <v>10</v>
      </c>
      <c r="E37" s="79" t="s">
        <v>2</v>
      </c>
      <c r="F37" s="88" t="s">
        <v>68</v>
      </c>
      <c r="G37" s="80"/>
      <c r="H37" s="80"/>
      <c r="I37" s="80"/>
      <c r="J37" s="6">
        <f>D37*K37</f>
        <v>500</v>
      </c>
      <c r="K37" s="35">
        <v>50</v>
      </c>
      <c r="L37" s="36"/>
      <c r="M37" s="37">
        <f>D37*L37</f>
        <v>0</v>
      </c>
      <c r="N37" s="19" t="str">
        <f t="shared" si="1"/>
        <v xml:space="preserve"> </v>
      </c>
      <c r="O37" s="66"/>
    </row>
    <row r="38" spans="1:15" ht="24.75" customHeight="1" thickBot="1" x14ac:dyDescent="0.3">
      <c r="A38" s="93"/>
      <c r="B38" s="68">
        <v>32</v>
      </c>
      <c r="C38" s="83" t="s">
        <v>64</v>
      </c>
      <c r="D38" s="70">
        <v>10</v>
      </c>
      <c r="E38" s="89" t="s">
        <v>2</v>
      </c>
      <c r="F38" s="90" t="s">
        <v>69</v>
      </c>
      <c r="G38" s="86"/>
      <c r="H38" s="86"/>
      <c r="I38" s="86"/>
      <c r="J38" s="16">
        <f>D38*K38</f>
        <v>400</v>
      </c>
      <c r="K38" s="33">
        <v>40</v>
      </c>
      <c r="L38" s="34"/>
      <c r="M38" s="20">
        <f>D38*L38</f>
        <v>0</v>
      </c>
      <c r="N38" s="21" t="str">
        <f t="shared" si="1"/>
        <v xml:space="preserve"> </v>
      </c>
      <c r="O38" s="66"/>
    </row>
    <row r="39" spans="1:15" ht="48" customHeight="1" thickTop="1" x14ac:dyDescent="0.25">
      <c r="B39" s="61">
        <v>33</v>
      </c>
      <c r="C39" s="94" t="s">
        <v>70</v>
      </c>
      <c r="D39" s="95">
        <v>1800</v>
      </c>
      <c r="E39" s="74" t="s">
        <v>23</v>
      </c>
      <c r="F39" s="94" t="s">
        <v>71</v>
      </c>
      <c r="G39" s="96" t="s">
        <v>76</v>
      </c>
      <c r="H39" s="75" t="s">
        <v>72</v>
      </c>
      <c r="I39" s="75" t="s">
        <v>73</v>
      </c>
      <c r="J39" s="5">
        <f>D39*K39</f>
        <v>20700</v>
      </c>
      <c r="K39" s="31">
        <v>11.5</v>
      </c>
      <c r="L39" s="32"/>
      <c r="M39" s="17">
        <f>D39*L39</f>
        <v>0</v>
      </c>
      <c r="N39" s="18" t="str">
        <f t="shared" si="1"/>
        <v xml:space="preserve"> </v>
      </c>
      <c r="O39" s="66"/>
    </row>
    <row r="40" spans="1:15" ht="24.75" customHeight="1" thickBot="1" x14ac:dyDescent="0.3">
      <c r="A40" s="67"/>
      <c r="B40" s="68">
        <v>34</v>
      </c>
      <c r="C40" s="97" t="s">
        <v>74</v>
      </c>
      <c r="D40" s="98">
        <v>240</v>
      </c>
      <c r="E40" s="89" t="s">
        <v>28</v>
      </c>
      <c r="F40" s="97" t="s">
        <v>75</v>
      </c>
      <c r="G40" s="99"/>
      <c r="H40" s="86"/>
      <c r="I40" s="86"/>
      <c r="J40" s="16">
        <f>D40*K40</f>
        <v>7320</v>
      </c>
      <c r="K40" s="33">
        <v>30.5</v>
      </c>
      <c r="L40" s="34"/>
      <c r="M40" s="20">
        <f>D40*L40</f>
        <v>0</v>
      </c>
      <c r="N40" s="21" t="str">
        <f t="shared" si="1"/>
        <v xml:space="preserve"> </v>
      </c>
      <c r="O40" s="66"/>
    </row>
    <row r="41" spans="1:15" ht="13.5" customHeight="1" thickTop="1" thickBot="1" x14ac:dyDescent="0.3">
      <c r="A41" s="100"/>
      <c r="B41" s="101"/>
      <c r="C41" s="102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3"/>
    </row>
    <row r="42" spans="1:15" ht="60.75" customHeight="1" thickTop="1" thickBot="1" x14ac:dyDescent="0.3">
      <c r="A42" s="104"/>
      <c r="B42" s="43" t="s">
        <v>16</v>
      </c>
      <c r="C42" s="43"/>
      <c r="D42" s="43"/>
      <c r="E42" s="43"/>
      <c r="F42" s="43"/>
      <c r="G42" s="43"/>
      <c r="H42" s="105"/>
      <c r="I42" s="105"/>
      <c r="J42" s="7"/>
      <c r="K42" s="15" t="s">
        <v>4</v>
      </c>
      <c r="L42" s="40" t="s">
        <v>5</v>
      </c>
      <c r="M42" s="106"/>
      <c r="N42" s="107"/>
    </row>
    <row r="43" spans="1:15" ht="33" customHeight="1" thickTop="1" thickBot="1" x14ac:dyDescent="0.3">
      <c r="A43" s="104"/>
      <c r="B43" s="108" t="s">
        <v>6</v>
      </c>
      <c r="C43" s="108"/>
      <c r="D43" s="108"/>
      <c r="E43" s="108"/>
      <c r="F43" s="108"/>
      <c r="G43" s="109"/>
      <c r="H43" s="8"/>
      <c r="I43" s="8"/>
      <c r="J43" s="9"/>
      <c r="K43" s="10">
        <f>SUM(J7:J40)</f>
        <v>129308</v>
      </c>
      <c r="L43" s="41">
        <f>SUM(M7:M40)</f>
        <v>0</v>
      </c>
      <c r="M43" s="110"/>
      <c r="N43" s="111"/>
    </row>
    <row r="44" spans="1:15" ht="39.75" customHeight="1" thickTop="1" x14ac:dyDescent="0.25">
      <c r="A44" s="104"/>
      <c r="H44" s="11"/>
      <c r="I44" s="11"/>
      <c r="J44" s="26"/>
      <c r="K44" s="26"/>
      <c r="L44" s="112"/>
      <c r="M44" s="112"/>
      <c r="N44" s="112"/>
      <c r="O44" s="112"/>
    </row>
    <row r="45" spans="1:15" ht="19.899999999999999" customHeight="1" x14ac:dyDescent="0.25">
      <c r="A45" s="104"/>
      <c r="H45" s="11"/>
      <c r="I45" s="11"/>
      <c r="J45" s="26"/>
      <c r="K45" s="12"/>
      <c r="L45" s="12"/>
      <c r="M45" s="12"/>
      <c r="N45" s="112"/>
      <c r="O45" s="112"/>
    </row>
    <row r="46" spans="1:15" x14ac:dyDescent="0.25">
      <c r="C46" s="60"/>
      <c r="D46" s="1"/>
      <c r="E46" s="1"/>
      <c r="F46" s="1"/>
      <c r="G46" s="1"/>
      <c r="I46" s="1"/>
      <c r="J46" s="1"/>
    </row>
    <row r="47" spans="1:15" x14ac:dyDescent="0.25">
      <c r="C47" s="60"/>
      <c r="D47" s="1"/>
      <c r="E47" s="1"/>
      <c r="F47" s="1"/>
      <c r="G47" s="1"/>
      <c r="I47" s="1"/>
      <c r="J47" s="1"/>
    </row>
    <row r="48" spans="1:15" x14ac:dyDescent="0.25">
      <c r="C48" s="60"/>
      <c r="D48" s="1"/>
      <c r="E48" s="1"/>
      <c r="F48" s="1"/>
      <c r="G48" s="1"/>
      <c r="I48" s="1"/>
      <c r="J48" s="1"/>
    </row>
    <row r="49" spans="3:10" x14ac:dyDescent="0.25">
      <c r="C49" s="60"/>
      <c r="D49" s="1"/>
      <c r="E49" s="1"/>
      <c r="F49" s="1"/>
      <c r="G49" s="1"/>
      <c r="I49" s="1"/>
      <c r="J49" s="1"/>
    </row>
    <row r="50" spans="3:10" x14ac:dyDescent="0.25">
      <c r="C50" s="60"/>
      <c r="D50" s="1"/>
      <c r="E50" s="1"/>
      <c r="F50" s="1"/>
      <c r="G50" s="1"/>
      <c r="I50" s="1"/>
      <c r="J50" s="1"/>
    </row>
    <row r="51" spans="3:10" x14ac:dyDescent="0.25">
      <c r="C51" s="60"/>
      <c r="D51" s="1"/>
      <c r="E51" s="1"/>
      <c r="F51" s="1"/>
      <c r="G51" s="1"/>
      <c r="I51" s="1"/>
      <c r="J51" s="1"/>
    </row>
    <row r="52" spans="3:10" x14ac:dyDescent="0.25">
      <c r="C52" s="60"/>
      <c r="D52" s="1"/>
      <c r="E52" s="1"/>
      <c r="F52" s="1"/>
      <c r="G52" s="1"/>
      <c r="I52" s="1"/>
      <c r="J52" s="1"/>
    </row>
    <row r="53" spans="3:10" x14ac:dyDescent="0.25">
      <c r="C53" s="60"/>
      <c r="D53" s="1"/>
      <c r="E53" s="1"/>
      <c r="F53" s="1"/>
      <c r="G53" s="1"/>
      <c r="I53" s="1"/>
      <c r="J53" s="1"/>
    </row>
    <row r="54" spans="3:10" x14ac:dyDescent="0.25">
      <c r="C54" s="60"/>
      <c r="D54" s="1"/>
      <c r="E54" s="1"/>
      <c r="F54" s="1"/>
      <c r="G54" s="1"/>
      <c r="I54" s="1"/>
      <c r="J54" s="1"/>
    </row>
    <row r="55" spans="3:10" x14ac:dyDescent="0.25">
      <c r="C55" s="60"/>
      <c r="D55" s="1"/>
      <c r="E55" s="1"/>
      <c r="F55" s="1"/>
      <c r="G55" s="1"/>
      <c r="I55" s="1"/>
      <c r="J55" s="1"/>
    </row>
    <row r="56" spans="3:10" x14ac:dyDescent="0.25">
      <c r="C56" s="60"/>
      <c r="D56" s="1"/>
      <c r="E56" s="1"/>
      <c r="F56" s="1"/>
      <c r="G56" s="1"/>
      <c r="I56" s="1"/>
      <c r="J56" s="1"/>
    </row>
    <row r="57" spans="3:10" x14ac:dyDescent="0.25">
      <c r="C57" s="60"/>
      <c r="D57" s="1"/>
      <c r="E57" s="1"/>
      <c r="F57" s="1"/>
      <c r="G57" s="1"/>
      <c r="I57" s="1"/>
      <c r="J57" s="1"/>
    </row>
    <row r="58" spans="3:10" x14ac:dyDescent="0.25">
      <c r="C58" s="60"/>
      <c r="D58" s="1"/>
      <c r="E58" s="1"/>
      <c r="F58" s="1"/>
      <c r="G58" s="1"/>
      <c r="I58" s="1"/>
      <c r="J58" s="1"/>
    </row>
    <row r="59" spans="3:10" x14ac:dyDescent="0.25">
      <c r="C59" s="60"/>
      <c r="D59" s="1"/>
      <c r="E59" s="1"/>
      <c r="F59" s="1"/>
      <c r="G59" s="1"/>
      <c r="I59" s="1"/>
      <c r="J59" s="1"/>
    </row>
    <row r="60" spans="3:10" x14ac:dyDescent="0.25">
      <c r="C60" s="60"/>
      <c r="D60" s="1"/>
      <c r="E60" s="1"/>
      <c r="F60" s="1"/>
      <c r="G60" s="1"/>
      <c r="I60" s="1"/>
      <c r="J60" s="1"/>
    </row>
    <row r="61" spans="3:10" x14ac:dyDescent="0.25">
      <c r="C61" s="60"/>
      <c r="D61" s="1"/>
      <c r="E61" s="1"/>
      <c r="F61" s="1"/>
      <c r="G61" s="1"/>
      <c r="I61" s="1"/>
      <c r="J61" s="1"/>
    </row>
    <row r="62" spans="3:10" x14ac:dyDescent="0.25">
      <c r="C62" s="60"/>
      <c r="D62" s="1"/>
      <c r="E62" s="1"/>
      <c r="F62" s="1"/>
      <c r="G62" s="1"/>
      <c r="I62" s="1"/>
      <c r="J62" s="1"/>
    </row>
    <row r="63" spans="3:10" x14ac:dyDescent="0.25">
      <c r="C63" s="60"/>
      <c r="D63" s="1"/>
      <c r="E63" s="1"/>
      <c r="F63" s="1"/>
      <c r="G63" s="1"/>
      <c r="I63" s="1"/>
      <c r="J63" s="1"/>
    </row>
    <row r="64" spans="3:10" x14ac:dyDescent="0.25">
      <c r="C64" s="60"/>
      <c r="D64" s="1"/>
      <c r="E64" s="1"/>
      <c r="F64" s="1"/>
      <c r="G64" s="1"/>
      <c r="I64" s="1"/>
      <c r="J64" s="1"/>
    </row>
    <row r="65" spans="3:10" x14ac:dyDescent="0.25">
      <c r="C65" s="60"/>
      <c r="D65" s="1"/>
      <c r="E65" s="1"/>
      <c r="F65" s="1"/>
      <c r="G65" s="1"/>
      <c r="I65" s="1"/>
      <c r="J65" s="1"/>
    </row>
    <row r="66" spans="3:10" x14ac:dyDescent="0.25">
      <c r="C66" s="60"/>
      <c r="D66" s="1"/>
      <c r="E66" s="1"/>
      <c r="F66" s="1"/>
      <c r="G66" s="1"/>
      <c r="I66" s="1"/>
      <c r="J66" s="1"/>
    </row>
    <row r="67" spans="3:10" x14ac:dyDescent="0.25">
      <c r="C67" s="60"/>
      <c r="D67" s="1"/>
      <c r="E67" s="1"/>
      <c r="F67" s="1"/>
      <c r="G67" s="1"/>
      <c r="I67" s="1"/>
      <c r="J67" s="1"/>
    </row>
    <row r="68" spans="3:10" x14ac:dyDescent="0.25">
      <c r="C68" s="60"/>
      <c r="D68" s="1"/>
      <c r="E68" s="1"/>
      <c r="F68" s="1"/>
      <c r="G68" s="1"/>
      <c r="I68" s="1"/>
      <c r="J68" s="1"/>
    </row>
    <row r="69" spans="3:10" x14ac:dyDescent="0.25">
      <c r="C69" s="60"/>
      <c r="D69" s="1"/>
      <c r="E69" s="1"/>
      <c r="F69" s="1"/>
      <c r="G69" s="1"/>
      <c r="I69" s="1"/>
      <c r="J69" s="1"/>
    </row>
    <row r="70" spans="3:10" x14ac:dyDescent="0.25">
      <c r="C70" s="60"/>
      <c r="D70" s="1"/>
      <c r="E70" s="1"/>
      <c r="F70" s="1"/>
      <c r="G70" s="1"/>
      <c r="I70" s="1"/>
      <c r="J70" s="1"/>
    </row>
    <row r="71" spans="3:10" x14ac:dyDescent="0.25">
      <c r="C71" s="60"/>
      <c r="D71" s="1"/>
      <c r="E71" s="1"/>
      <c r="F71" s="1"/>
      <c r="G71" s="1"/>
      <c r="I71" s="1"/>
      <c r="J71" s="1"/>
    </row>
    <row r="72" spans="3:10" x14ac:dyDescent="0.25">
      <c r="C72" s="60"/>
      <c r="D72" s="1"/>
      <c r="E72" s="1"/>
      <c r="F72" s="1"/>
      <c r="G72" s="1"/>
      <c r="I72" s="1"/>
      <c r="J72" s="1"/>
    </row>
    <row r="73" spans="3:10" x14ac:dyDescent="0.25">
      <c r="C73" s="60"/>
      <c r="D73" s="1"/>
      <c r="E73" s="1"/>
      <c r="F73" s="1"/>
      <c r="G73" s="1"/>
      <c r="I73" s="1"/>
      <c r="J73" s="1"/>
    </row>
    <row r="74" spans="3:10" x14ac:dyDescent="0.25">
      <c r="C74" s="60"/>
      <c r="D74" s="1"/>
      <c r="E74" s="1"/>
      <c r="F74" s="1"/>
      <c r="G74" s="1"/>
      <c r="I74" s="1"/>
      <c r="J74" s="1"/>
    </row>
    <row r="75" spans="3:10" x14ac:dyDescent="0.25">
      <c r="C75" s="60"/>
      <c r="D75" s="1"/>
      <c r="E75" s="1"/>
      <c r="F75" s="1"/>
      <c r="G75" s="1"/>
      <c r="I75" s="1"/>
      <c r="J75" s="1"/>
    </row>
    <row r="76" spans="3:10" x14ac:dyDescent="0.25">
      <c r="C76" s="60"/>
      <c r="D76" s="1"/>
      <c r="E76" s="1"/>
      <c r="F76" s="1"/>
      <c r="G76" s="1"/>
      <c r="I76" s="1"/>
      <c r="J76" s="1"/>
    </row>
    <row r="77" spans="3:10" x14ac:dyDescent="0.25">
      <c r="C77" s="60"/>
      <c r="D77" s="1"/>
      <c r="E77" s="1"/>
      <c r="F77" s="1"/>
      <c r="G77" s="1"/>
      <c r="I77" s="1"/>
      <c r="J77" s="1"/>
    </row>
    <row r="78" spans="3:10" x14ac:dyDescent="0.25">
      <c r="C78" s="60"/>
      <c r="D78" s="1"/>
      <c r="E78" s="1"/>
      <c r="F78" s="1"/>
      <c r="G78" s="1"/>
      <c r="I78" s="1"/>
      <c r="J78" s="1"/>
    </row>
    <row r="79" spans="3:10" x14ac:dyDescent="0.25">
      <c r="C79" s="60"/>
      <c r="D79" s="1"/>
      <c r="E79" s="1"/>
      <c r="F79" s="1"/>
      <c r="G79" s="1"/>
      <c r="I79" s="1"/>
      <c r="J79" s="1"/>
    </row>
    <row r="80" spans="3:10" x14ac:dyDescent="0.25">
      <c r="C80" s="60"/>
      <c r="D80" s="1"/>
      <c r="E80" s="1"/>
      <c r="F80" s="1"/>
      <c r="G80" s="1"/>
      <c r="I80" s="1"/>
      <c r="J80" s="1"/>
    </row>
    <row r="81" spans="3:10" x14ac:dyDescent="0.25">
      <c r="C81" s="60"/>
      <c r="D81" s="1"/>
      <c r="E81" s="1"/>
      <c r="F81" s="1"/>
      <c r="G81" s="1"/>
      <c r="I81" s="1"/>
      <c r="J81" s="1"/>
    </row>
    <row r="82" spans="3:10" x14ac:dyDescent="0.25">
      <c r="C82" s="60"/>
      <c r="D82" s="1"/>
      <c r="E82" s="1"/>
      <c r="F82" s="1"/>
      <c r="G82" s="1"/>
      <c r="I82" s="1"/>
      <c r="J82" s="1"/>
    </row>
    <row r="83" spans="3:10" x14ac:dyDescent="0.25">
      <c r="C83" s="60"/>
      <c r="D83" s="1"/>
      <c r="E83" s="1"/>
      <c r="F83" s="1"/>
      <c r="G83" s="1"/>
      <c r="I83" s="1"/>
      <c r="J83" s="1"/>
    </row>
    <row r="84" spans="3:10" x14ac:dyDescent="0.25">
      <c r="C84" s="60"/>
      <c r="D84" s="1"/>
      <c r="E84" s="1"/>
      <c r="F84" s="1"/>
      <c r="G84" s="1"/>
      <c r="I84" s="1"/>
      <c r="J84" s="1"/>
    </row>
    <row r="85" spans="3:10" x14ac:dyDescent="0.25">
      <c r="C85" s="60"/>
      <c r="D85" s="1"/>
      <c r="E85" s="1"/>
      <c r="F85" s="1"/>
      <c r="G85" s="1"/>
      <c r="I85" s="1"/>
      <c r="J85" s="1"/>
    </row>
    <row r="86" spans="3:10" x14ac:dyDescent="0.25">
      <c r="C86" s="60"/>
      <c r="D86" s="1"/>
      <c r="E86" s="1"/>
      <c r="F86" s="1"/>
      <c r="G86" s="1"/>
      <c r="I86" s="1"/>
      <c r="J86" s="1"/>
    </row>
    <row r="87" spans="3:10" x14ac:dyDescent="0.25">
      <c r="C87" s="60"/>
      <c r="D87" s="1"/>
      <c r="E87" s="1"/>
      <c r="F87" s="1"/>
      <c r="G87" s="1"/>
      <c r="I87" s="1"/>
      <c r="J87" s="1"/>
    </row>
    <row r="88" spans="3:10" x14ac:dyDescent="0.25">
      <c r="C88" s="60"/>
      <c r="D88" s="1"/>
      <c r="E88" s="1"/>
      <c r="F88" s="1"/>
      <c r="G88" s="1"/>
      <c r="I88" s="1"/>
      <c r="J88" s="1"/>
    </row>
    <row r="89" spans="3:10" x14ac:dyDescent="0.25">
      <c r="C89" s="60"/>
      <c r="D89" s="1"/>
      <c r="E89" s="1"/>
      <c r="F89" s="1"/>
      <c r="G89" s="1"/>
      <c r="I89" s="1"/>
      <c r="J89" s="1"/>
    </row>
    <row r="90" spans="3:10" x14ac:dyDescent="0.25">
      <c r="C90" s="60"/>
      <c r="D90" s="1"/>
      <c r="E90" s="1"/>
      <c r="F90" s="1"/>
      <c r="G90" s="1"/>
      <c r="I90" s="1"/>
      <c r="J90" s="1"/>
    </row>
    <row r="91" spans="3:10" x14ac:dyDescent="0.25">
      <c r="C91" s="60"/>
      <c r="D91" s="1"/>
      <c r="E91" s="1"/>
      <c r="F91" s="1"/>
      <c r="G91" s="1"/>
      <c r="I91" s="1"/>
      <c r="J91" s="1"/>
    </row>
    <row r="92" spans="3:10" x14ac:dyDescent="0.25">
      <c r="C92" s="60"/>
      <c r="D92" s="1"/>
      <c r="E92" s="1"/>
      <c r="F92" s="1"/>
      <c r="G92" s="1"/>
      <c r="I92" s="1"/>
      <c r="J92" s="1"/>
    </row>
    <row r="93" spans="3:10" x14ac:dyDescent="0.25">
      <c r="C93" s="60"/>
      <c r="D93" s="1"/>
      <c r="E93" s="1"/>
      <c r="F93" s="1"/>
      <c r="G93" s="1"/>
      <c r="I93" s="1"/>
      <c r="J93" s="1"/>
    </row>
    <row r="94" spans="3:10" x14ac:dyDescent="0.25">
      <c r="C94" s="60"/>
      <c r="D94" s="1"/>
      <c r="E94" s="1"/>
      <c r="F94" s="1"/>
      <c r="G94" s="1"/>
      <c r="I94" s="1"/>
      <c r="J94" s="1"/>
    </row>
    <row r="95" spans="3:10" x14ac:dyDescent="0.25">
      <c r="C95" s="60"/>
      <c r="D95" s="1"/>
      <c r="E95" s="1"/>
      <c r="F95" s="1"/>
      <c r="G95" s="1"/>
      <c r="I95" s="1"/>
      <c r="J95" s="1"/>
    </row>
    <row r="96" spans="3:10" x14ac:dyDescent="0.25">
      <c r="C96" s="60"/>
      <c r="D96" s="1"/>
      <c r="E96" s="1"/>
      <c r="F96" s="1"/>
      <c r="G96" s="1"/>
      <c r="I96" s="1"/>
      <c r="J96" s="1"/>
    </row>
    <row r="97" spans="3:10" x14ac:dyDescent="0.25">
      <c r="C97" s="60"/>
      <c r="D97" s="1"/>
      <c r="E97" s="1"/>
      <c r="F97" s="1"/>
      <c r="G97" s="1"/>
      <c r="I97" s="1"/>
      <c r="J97" s="1"/>
    </row>
    <row r="98" spans="3:10" x14ac:dyDescent="0.25">
      <c r="C98" s="60"/>
      <c r="D98" s="1"/>
      <c r="E98" s="1"/>
      <c r="F98" s="1"/>
      <c r="G98" s="1"/>
      <c r="I98" s="1"/>
      <c r="J98" s="1"/>
    </row>
    <row r="99" spans="3:10" x14ac:dyDescent="0.25">
      <c r="C99" s="60"/>
      <c r="D99" s="1"/>
      <c r="E99" s="1"/>
      <c r="F99" s="1"/>
      <c r="G99" s="1"/>
      <c r="I99" s="1"/>
      <c r="J99" s="1"/>
    </row>
    <row r="100" spans="3:10" x14ac:dyDescent="0.25">
      <c r="C100" s="60"/>
      <c r="D100" s="1"/>
      <c r="E100" s="1"/>
      <c r="F100" s="1"/>
      <c r="G100" s="1"/>
      <c r="I100" s="1"/>
      <c r="J100" s="1"/>
    </row>
    <row r="101" spans="3:10" x14ac:dyDescent="0.25">
      <c r="C101" s="60"/>
      <c r="D101" s="1"/>
      <c r="E101" s="1"/>
      <c r="F101" s="1"/>
      <c r="G101" s="1"/>
      <c r="I101" s="1"/>
      <c r="J101" s="1"/>
    </row>
    <row r="102" spans="3:10" x14ac:dyDescent="0.25">
      <c r="C102" s="60"/>
      <c r="D102" s="1"/>
      <c r="E102" s="1"/>
      <c r="F102" s="1"/>
      <c r="G102" s="1"/>
      <c r="I102" s="1"/>
      <c r="J102" s="1"/>
    </row>
    <row r="103" spans="3:10" x14ac:dyDescent="0.25">
      <c r="C103" s="60"/>
      <c r="D103" s="1"/>
      <c r="E103" s="1"/>
      <c r="F103" s="1"/>
      <c r="G103" s="1"/>
      <c r="I103" s="1"/>
      <c r="J103" s="1"/>
    </row>
    <row r="104" spans="3:10" x14ac:dyDescent="0.25">
      <c r="C104" s="60"/>
      <c r="D104" s="1"/>
      <c r="E104" s="1"/>
      <c r="F104" s="1"/>
      <c r="G104" s="1"/>
      <c r="I104" s="1"/>
      <c r="J104" s="1"/>
    </row>
    <row r="105" spans="3:10" x14ac:dyDescent="0.25">
      <c r="C105" s="60"/>
      <c r="D105" s="1"/>
      <c r="E105" s="1"/>
      <c r="F105" s="1"/>
      <c r="G105" s="1"/>
      <c r="I105" s="1"/>
      <c r="J105" s="1"/>
    </row>
    <row r="106" spans="3:10" x14ac:dyDescent="0.25">
      <c r="C106" s="60"/>
      <c r="D106" s="1"/>
      <c r="E106" s="1"/>
      <c r="F106" s="1"/>
      <c r="G106" s="1"/>
      <c r="I106" s="1"/>
      <c r="J106" s="1"/>
    </row>
    <row r="107" spans="3:10" x14ac:dyDescent="0.25">
      <c r="C107" s="60"/>
      <c r="D107" s="1"/>
      <c r="E107" s="1"/>
      <c r="F107" s="1"/>
      <c r="G107" s="1"/>
      <c r="I107" s="1"/>
      <c r="J107" s="1"/>
    </row>
    <row r="108" spans="3:10" x14ac:dyDescent="0.25">
      <c r="C108" s="60"/>
      <c r="D108" s="1"/>
      <c r="E108" s="1"/>
      <c r="F108" s="1"/>
      <c r="G108" s="1"/>
      <c r="I108" s="1"/>
      <c r="J108" s="1"/>
    </row>
    <row r="109" spans="3:10" x14ac:dyDescent="0.25">
      <c r="C109" s="60"/>
      <c r="D109" s="1"/>
      <c r="E109" s="1"/>
      <c r="F109" s="1"/>
      <c r="G109" s="1"/>
      <c r="I109" s="1"/>
      <c r="J109" s="1"/>
    </row>
    <row r="110" spans="3:10" x14ac:dyDescent="0.25">
      <c r="C110" s="60"/>
      <c r="D110" s="1"/>
      <c r="E110" s="1"/>
      <c r="F110" s="1"/>
      <c r="G110" s="1"/>
      <c r="I110" s="1"/>
      <c r="J110" s="1"/>
    </row>
    <row r="111" spans="3:10" x14ac:dyDescent="0.25">
      <c r="C111" s="60"/>
      <c r="D111" s="1"/>
      <c r="E111" s="1"/>
      <c r="F111" s="1"/>
      <c r="G111" s="1"/>
      <c r="I111" s="1"/>
      <c r="J111" s="1"/>
    </row>
    <row r="112" spans="3:10" x14ac:dyDescent="0.25">
      <c r="C112" s="60"/>
      <c r="D112" s="1"/>
      <c r="E112" s="1"/>
      <c r="F112" s="1"/>
      <c r="G112" s="1"/>
      <c r="I112" s="1"/>
      <c r="J112" s="1"/>
    </row>
    <row r="113" spans="3:10" x14ac:dyDescent="0.25">
      <c r="C113" s="60"/>
      <c r="D113" s="1"/>
      <c r="E113" s="1"/>
      <c r="F113" s="1"/>
      <c r="G113" s="1"/>
      <c r="I113" s="1"/>
      <c r="J113" s="1"/>
    </row>
    <row r="114" spans="3:10" x14ac:dyDescent="0.25">
      <c r="C114" s="60"/>
      <c r="D114" s="1"/>
      <c r="E114" s="1"/>
      <c r="F114" s="1"/>
      <c r="G114" s="1"/>
      <c r="I114" s="1"/>
      <c r="J114" s="1"/>
    </row>
    <row r="115" spans="3:10" x14ac:dyDescent="0.25">
      <c r="C115" s="60"/>
      <c r="D115" s="1"/>
      <c r="E115" s="1"/>
      <c r="F115" s="1"/>
      <c r="G115" s="1"/>
      <c r="I115" s="1"/>
      <c r="J115" s="1"/>
    </row>
    <row r="116" spans="3:10" x14ac:dyDescent="0.25">
      <c r="C116" s="60"/>
      <c r="D116" s="1"/>
      <c r="E116" s="1"/>
      <c r="F116" s="1"/>
      <c r="G116" s="1"/>
      <c r="I116" s="1"/>
      <c r="J116" s="1"/>
    </row>
    <row r="117" spans="3:10" x14ac:dyDescent="0.25">
      <c r="C117" s="60"/>
      <c r="D117" s="1"/>
      <c r="E117" s="1"/>
      <c r="F117" s="1"/>
      <c r="G117" s="1"/>
      <c r="I117" s="1"/>
      <c r="J117" s="1"/>
    </row>
    <row r="118" spans="3:10" x14ac:dyDescent="0.25">
      <c r="C118" s="60"/>
      <c r="D118" s="1"/>
      <c r="E118" s="1"/>
      <c r="F118" s="1"/>
      <c r="G118" s="1"/>
      <c r="I118" s="1"/>
      <c r="J118" s="1"/>
    </row>
    <row r="119" spans="3:10" x14ac:dyDescent="0.25">
      <c r="C119" s="60"/>
      <c r="D119" s="1"/>
      <c r="E119" s="1"/>
      <c r="F119" s="1"/>
      <c r="G119" s="1"/>
      <c r="I119" s="1"/>
      <c r="J119" s="1"/>
    </row>
    <row r="120" spans="3:10" x14ac:dyDescent="0.25">
      <c r="C120" s="60"/>
      <c r="D120" s="1"/>
      <c r="E120" s="1"/>
      <c r="F120" s="1"/>
      <c r="G120" s="1"/>
      <c r="I120" s="1"/>
      <c r="J120" s="1"/>
    </row>
    <row r="121" spans="3:10" x14ac:dyDescent="0.25">
      <c r="C121" s="60"/>
      <c r="D121" s="1"/>
      <c r="E121" s="1"/>
      <c r="F121" s="1"/>
      <c r="G121" s="1"/>
      <c r="I121" s="1"/>
      <c r="J121" s="1"/>
    </row>
    <row r="122" spans="3:10" x14ac:dyDescent="0.25">
      <c r="C122" s="60"/>
      <c r="D122" s="1"/>
      <c r="E122" s="1"/>
      <c r="F122" s="1"/>
      <c r="G122" s="1"/>
      <c r="I122" s="1"/>
      <c r="J122" s="1"/>
    </row>
    <row r="123" spans="3:10" x14ac:dyDescent="0.25">
      <c r="C123" s="60"/>
      <c r="D123" s="1"/>
      <c r="E123" s="1"/>
      <c r="F123" s="1"/>
      <c r="G123" s="1"/>
      <c r="I123" s="1"/>
      <c r="J123" s="1"/>
    </row>
    <row r="124" spans="3:10" x14ac:dyDescent="0.25">
      <c r="C124" s="60"/>
      <c r="D124" s="1"/>
      <c r="E124" s="1"/>
      <c r="F124" s="1"/>
      <c r="G124" s="1"/>
      <c r="I124" s="1"/>
      <c r="J124" s="1"/>
    </row>
    <row r="125" spans="3:10" x14ac:dyDescent="0.25">
      <c r="C125" s="60"/>
      <c r="D125" s="1"/>
      <c r="E125" s="1"/>
      <c r="F125" s="1"/>
      <c r="G125" s="1"/>
      <c r="I125" s="1"/>
      <c r="J125" s="1"/>
    </row>
    <row r="126" spans="3:10" x14ac:dyDescent="0.25">
      <c r="C126" s="60"/>
      <c r="D126" s="1"/>
      <c r="E126" s="1"/>
      <c r="F126" s="1"/>
      <c r="G126" s="1"/>
      <c r="I126" s="1"/>
      <c r="J126" s="1"/>
    </row>
  </sheetData>
  <sheetProtection password="F79C" sheet="1" objects="1" scenarios="1" selectLockedCells="1"/>
  <mergeCells count="21">
    <mergeCell ref="G39:G40"/>
    <mergeCell ref="H39:H40"/>
    <mergeCell ref="I39:I40"/>
    <mergeCell ref="I36:I38"/>
    <mergeCell ref="H36:H38"/>
    <mergeCell ref="H33:H35"/>
    <mergeCell ref="I33:I35"/>
    <mergeCell ref="G30:G32"/>
    <mergeCell ref="H30:H32"/>
    <mergeCell ref="I30:I32"/>
    <mergeCell ref="L1:N1"/>
    <mergeCell ref="L42:N42"/>
    <mergeCell ref="L43:N43"/>
    <mergeCell ref="B43:F43"/>
    <mergeCell ref="B1:F1"/>
    <mergeCell ref="B42:G42"/>
    <mergeCell ref="G9:G29"/>
    <mergeCell ref="H9:H29"/>
    <mergeCell ref="I9:I29"/>
    <mergeCell ref="G33:G35"/>
    <mergeCell ref="G36:G38"/>
  </mergeCells>
  <conditionalFormatting sqref="B7:B8">
    <cfRule type="containsBlanks" dxfId="33" priority="617">
      <formula>LEN(TRIM(B7))=0</formula>
    </cfRule>
  </conditionalFormatting>
  <conditionalFormatting sqref="B7:B8">
    <cfRule type="cellIs" dxfId="32" priority="612" operator="greaterThanOrEqual">
      <formula>1</formula>
    </cfRule>
  </conditionalFormatting>
  <conditionalFormatting sqref="D7:D8">
    <cfRule type="containsBlanks" dxfId="31" priority="140">
      <formula>LEN(TRIM(D7))=0</formula>
    </cfRule>
  </conditionalFormatting>
  <conditionalFormatting sqref="N7:N8">
    <cfRule type="cellIs" dxfId="30" priority="66" operator="equal">
      <formula>"NEVYHOVUJE"</formula>
    </cfRule>
    <cfRule type="cellIs" dxfId="29" priority="67" operator="equal">
      <formula>"VYHOVUJE"</formula>
    </cfRule>
  </conditionalFormatting>
  <conditionalFormatting sqref="L7:L32 L39:L40">
    <cfRule type="notContainsBlanks" dxfId="28" priority="63">
      <formula>LEN(TRIM(L7))&gt;0</formula>
    </cfRule>
  </conditionalFormatting>
  <conditionalFormatting sqref="L7:L32 L39:L40">
    <cfRule type="notContainsBlanks" dxfId="27" priority="64">
      <formula>LEN(TRIM(L7))&gt;0</formula>
    </cfRule>
    <cfRule type="containsBlanks" dxfId="26" priority="65">
      <formula>LEN(TRIM(L7))=0</formula>
    </cfRule>
  </conditionalFormatting>
  <conditionalFormatting sqref="B9:B32 B39:B40">
    <cfRule type="containsBlanks" dxfId="25" priority="62">
      <formula>LEN(TRIM(B9))=0</formula>
    </cfRule>
  </conditionalFormatting>
  <conditionalFormatting sqref="B9:B32 B39:B40">
    <cfRule type="cellIs" dxfId="24" priority="61" operator="greaterThanOrEqual">
      <formula>1</formula>
    </cfRule>
  </conditionalFormatting>
  <conditionalFormatting sqref="N9:N32 N39:N40">
    <cfRule type="cellIs" dxfId="23" priority="59" operator="equal">
      <formula>"NEVYHOVUJE"</formula>
    </cfRule>
    <cfRule type="cellIs" dxfId="22" priority="60" operator="equal">
      <formula>"VYHOVUJE"</formula>
    </cfRule>
  </conditionalFormatting>
  <conditionalFormatting sqref="D9:D29">
    <cfRule type="containsBlanks" dxfId="21" priority="58">
      <formula>LEN(TRIM(D9))=0</formula>
    </cfRule>
  </conditionalFormatting>
  <conditionalFormatting sqref="D32">
    <cfRule type="containsBlanks" dxfId="20" priority="44">
      <formula>LEN(TRIM(D32))=0</formula>
    </cfRule>
  </conditionalFormatting>
  <conditionalFormatting sqref="D30:D31">
    <cfRule type="containsBlanks" dxfId="19" priority="43">
      <formula>LEN(TRIM(D30))=0</formula>
    </cfRule>
  </conditionalFormatting>
  <conditionalFormatting sqref="D39:D40">
    <cfRule type="containsBlanks" dxfId="18" priority="24">
      <formula>LEN(TRIM(D39))=0</formula>
    </cfRule>
  </conditionalFormatting>
  <conditionalFormatting sqref="L33:L35">
    <cfRule type="notContainsBlanks" dxfId="17" priority="16">
      <formula>LEN(TRIM(L33))&gt;0</formula>
    </cfRule>
  </conditionalFormatting>
  <conditionalFormatting sqref="L33:L35">
    <cfRule type="notContainsBlanks" dxfId="16" priority="17">
      <formula>LEN(TRIM(L33))&gt;0</formula>
    </cfRule>
    <cfRule type="containsBlanks" dxfId="15" priority="18">
      <formula>LEN(TRIM(L33))=0</formula>
    </cfRule>
  </conditionalFormatting>
  <conditionalFormatting sqref="B33:B35">
    <cfRule type="containsBlanks" dxfId="14" priority="15">
      <formula>LEN(TRIM(B33))=0</formula>
    </cfRule>
  </conditionalFormatting>
  <conditionalFormatting sqref="B33:B35">
    <cfRule type="cellIs" dxfId="13" priority="14" operator="greaterThanOrEqual">
      <formula>1</formula>
    </cfRule>
  </conditionalFormatting>
  <conditionalFormatting sqref="N33:N35">
    <cfRule type="cellIs" dxfId="12" priority="12" operator="equal">
      <formula>"NEVYHOVUJE"</formula>
    </cfRule>
    <cfRule type="cellIs" dxfId="11" priority="13" operator="equal">
      <formula>"VYHOVUJE"</formula>
    </cfRule>
  </conditionalFormatting>
  <conditionalFormatting sqref="D35">
    <cfRule type="containsBlanks" dxfId="10" priority="11">
      <formula>LEN(TRIM(D35))=0</formula>
    </cfRule>
  </conditionalFormatting>
  <conditionalFormatting sqref="D33:D34">
    <cfRule type="containsBlanks" dxfId="9" priority="10">
      <formula>LEN(TRIM(D33))=0</formula>
    </cfRule>
  </conditionalFormatting>
  <conditionalFormatting sqref="L36:L38">
    <cfRule type="notContainsBlanks" dxfId="8" priority="7">
      <formula>LEN(TRIM(L36))&gt;0</formula>
    </cfRule>
  </conditionalFormatting>
  <conditionalFormatting sqref="L36:L38">
    <cfRule type="notContainsBlanks" dxfId="7" priority="8">
      <formula>LEN(TRIM(L36))&gt;0</formula>
    </cfRule>
    <cfRule type="containsBlanks" dxfId="6" priority="9">
      <formula>LEN(TRIM(L36))=0</formula>
    </cfRule>
  </conditionalFormatting>
  <conditionalFormatting sqref="B36:B38">
    <cfRule type="containsBlanks" dxfId="5" priority="6">
      <formula>LEN(TRIM(B36))=0</formula>
    </cfRule>
  </conditionalFormatting>
  <conditionalFormatting sqref="B36:B38">
    <cfRule type="cellIs" dxfId="4" priority="5" operator="greaterThanOrEqual">
      <formula>1</formula>
    </cfRule>
  </conditionalFormatting>
  <conditionalFormatting sqref="N36:N38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D38">
    <cfRule type="containsBlanks" dxfId="1" priority="2">
      <formula>LEN(TRIM(D38))=0</formula>
    </cfRule>
  </conditionalFormatting>
  <conditionalFormatting sqref="D36:D37">
    <cfRule type="containsBlanks" dxfId="0" priority="1">
      <formula>LEN(TRIM(D36))=0</formula>
    </cfRule>
  </conditionalFormatting>
  <dataValidations count="1">
    <dataValidation type="list" showInputMessage="1" showErrorMessage="1" sqref="E7:E8 E30:E38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2017-10-23T06:48:26Z</dcterms:modified>
</cp:coreProperties>
</file>