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408" yWindow="2448" windowWidth="14400" windowHeight="3672" tabRatio="939"/>
  </bookViews>
  <sheets>
    <sheet name="Kancelářské potřeby" sheetId="22" r:id="rId1"/>
  </sheets>
  <definedNames>
    <definedName name="_xlnm.Print_Area" localSheetId="0">'Kancelářské potřeby'!$B$1:$P$197</definedName>
  </definedNames>
  <calcPr calcId="145621"/>
</workbook>
</file>

<file path=xl/calcChain.xml><?xml version="1.0" encoding="utf-8"?>
<calcChain xmlns="http://schemas.openxmlformats.org/spreadsheetml/2006/main">
  <c r="O9" i="22" l="1"/>
  <c r="O10" i="22"/>
  <c r="O11" i="22"/>
  <c r="O12" i="22"/>
  <c r="O13" i="22"/>
  <c r="O14" i="22"/>
  <c r="O15" i="22"/>
  <c r="O16" i="22"/>
  <c r="O17" i="22"/>
  <c r="O18" i="22"/>
  <c r="O19" i="22"/>
  <c r="O20" i="22"/>
  <c r="O21" i="22"/>
  <c r="O22" i="22"/>
  <c r="O23" i="22"/>
  <c r="O24" i="22"/>
  <c r="O25" i="22"/>
  <c r="O26" i="22"/>
  <c r="O27" i="22"/>
  <c r="O28" i="22"/>
  <c r="O29" i="22"/>
  <c r="O30" i="22"/>
  <c r="O31" i="22"/>
  <c r="O32" i="22"/>
  <c r="O33" i="22"/>
  <c r="O34" i="22"/>
  <c r="O35" i="22"/>
  <c r="O36" i="22"/>
  <c r="O37" i="22"/>
  <c r="O38" i="22"/>
  <c r="O39" i="22"/>
  <c r="O40" i="22"/>
  <c r="O41" i="22"/>
  <c r="O42" i="22"/>
  <c r="O43" i="22"/>
  <c r="O44" i="22"/>
  <c r="O45" i="22"/>
  <c r="O46" i="22"/>
  <c r="O47" i="22"/>
  <c r="O48" i="22"/>
  <c r="O49" i="22"/>
  <c r="O50" i="22"/>
  <c r="O51" i="22"/>
  <c r="O52" i="22"/>
  <c r="O53" i="22"/>
  <c r="O54" i="22"/>
  <c r="O55" i="22"/>
  <c r="O56" i="22"/>
  <c r="O57" i="22"/>
  <c r="O58" i="22"/>
  <c r="O59" i="22"/>
  <c r="O60" i="22"/>
  <c r="O61" i="22"/>
  <c r="O62" i="22"/>
  <c r="O63" i="22"/>
  <c r="O64" i="22"/>
  <c r="O65" i="22"/>
  <c r="O66" i="22"/>
  <c r="O67" i="22"/>
  <c r="O68" i="22"/>
  <c r="O69" i="22"/>
  <c r="O70" i="22"/>
  <c r="O71" i="22"/>
  <c r="O72" i="22"/>
  <c r="O73" i="22"/>
  <c r="O74" i="22"/>
  <c r="O75" i="22"/>
  <c r="O76" i="22"/>
  <c r="O77" i="22"/>
  <c r="O78" i="22"/>
  <c r="O79" i="22"/>
  <c r="O80" i="22"/>
  <c r="O81" i="22"/>
  <c r="O82" i="22"/>
  <c r="O83" i="22"/>
  <c r="O84" i="22"/>
  <c r="O85" i="22"/>
  <c r="O86" i="22"/>
  <c r="O87" i="22"/>
  <c r="O88" i="22"/>
  <c r="O89" i="22"/>
  <c r="O90" i="22"/>
  <c r="O91" i="22"/>
  <c r="O92" i="22"/>
  <c r="O93" i="22"/>
  <c r="O94" i="22"/>
  <c r="O95" i="22"/>
  <c r="O96" i="22"/>
  <c r="O97" i="22"/>
  <c r="O98" i="22"/>
  <c r="O99" i="22"/>
  <c r="O100" i="22"/>
  <c r="O101" i="22"/>
  <c r="O102" i="22"/>
  <c r="O103" i="22"/>
  <c r="O104" i="22"/>
  <c r="O105" i="22"/>
  <c r="O106" i="22"/>
  <c r="O107" i="22"/>
  <c r="O108" i="22"/>
  <c r="O109" i="22"/>
  <c r="O110" i="22"/>
  <c r="O111" i="22"/>
  <c r="O112" i="22"/>
  <c r="O113" i="22"/>
  <c r="O114" i="22"/>
  <c r="O115" i="22"/>
  <c r="O116" i="22"/>
  <c r="O117" i="22"/>
  <c r="O118" i="22"/>
  <c r="O119" i="22"/>
  <c r="O120" i="22"/>
  <c r="O121" i="22"/>
  <c r="O122" i="22"/>
  <c r="O123" i="22"/>
  <c r="O124" i="22"/>
  <c r="O125" i="22"/>
  <c r="O126" i="22"/>
  <c r="O127" i="22"/>
  <c r="O128" i="22"/>
  <c r="O129" i="22"/>
  <c r="O130" i="22"/>
  <c r="O131" i="22"/>
  <c r="O132" i="22"/>
  <c r="O133" i="22"/>
  <c r="O134" i="22"/>
  <c r="O135" i="22"/>
  <c r="O136" i="22"/>
  <c r="O137" i="22"/>
  <c r="O138" i="22"/>
  <c r="O139" i="22"/>
  <c r="O140" i="22"/>
  <c r="O141" i="22"/>
  <c r="O142" i="22"/>
  <c r="O143" i="22"/>
  <c r="O144" i="22"/>
  <c r="O145" i="22"/>
  <c r="O146" i="22"/>
  <c r="O147" i="22"/>
  <c r="O148" i="22"/>
  <c r="O149" i="22"/>
  <c r="O150" i="22"/>
  <c r="O151" i="22"/>
  <c r="O152" i="22"/>
  <c r="O153" i="22"/>
  <c r="O154" i="22"/>
  <c r="O155" i="22"/>
  <c r="O156" i="22"/>
  <c r="O157" i="22"/>
  <c r="O158" i="22"/>
  <c r="O159" i="22"/>
  <c r="O160" i="22"/>
  <c r="O161" i="22"/>
  <c r="O162" i="22"/>
  <c r="O163" i="22"/>
  <c r="O164" i="22"/>
  <c r="O165" i="22"/>
  <c r="O166" i="22"/>
  <c r="O167" i="22"/>
  <c r="O168" i="22"/>
  <c r="O169" i="22"/>
  <c r="O170" i="22"/>
  <c r="O171" i="22"/>
  <c r="O172" i="22"/>
  <c r="O173" i="22"/>
  <c r="O174" i="22"/>
  <c r="O175" i="22"/>
  <c r="O176" i="22"/>
  <c r="O177" i="22"/>
  <c r="O178" i="22"/>
  <c r="O179" i="22"/>
  <c r="O180" i="22"/>
  <c r="O181" i="22"/>
  <c r="O182" i="22"/>
  <c r="O183" i="22"/>
  <c r="O184" i="22"/>
  <c r="O185" i="22"/>
  <c r="O186" i="22"/>
  <c r="O187" i="22"/>
  <c r="O188" i="22"/>
  <c r="O189" i="22"/>
  <c r="O190" i="22"/>
  <c r="O191" i="22"/>
  <c r="O192" i="22"/>
  <c r="O193" i="22"/>
  <c r="O194" i="22"/>
  <c r="P9" i="22"/>
  <c r="P10" i="22"/>
  <c r="P11" i="22"/>
  <c r="P12" i="22"/>
  <c r="P13" i="22"/>
  <c r="P14" i="22"/>
  <c r="P15" i="22"/>
  <c r="P16" i="22"/>
  <c r="P17" i="22"/>
  <c r="P18" i="22"/>
  <c r="P19" i="22"/>
  <c r="P20" i="22"/>
  <c r="P21" i="22"/>
  <c r="P22" i="22"/>
  <c r="P23" i="22"/>
  <c r="P24" i="22"/>
  <c r="P25" i="22"/>
  <c r="P26" i="22"/>
  <c r="P27" i="22"/>
  <c r="P28" i="22"/>
  <c r="P29" i="22"/>
  <c r="P30" i="22"/>
  <c r="P31" i="22"/>
  <c r="P32" i="22"/>
  <c r="P33" i="22"/>
  <c r="P34" i="22"/>
  <c r="P35" i="22"/>
  <c r="P36" i="22"/>
  <c r="P37" i="22"/>
  <c r="P38" i="22"/>
  <c r="P39" i="22"/>
  <c r="P40" i="22"/>
  <c r="P41" i="22"/>
  <c r="P42" i="22"/>
  <c r="P43" i="22"/>
  <c r="P44" i="22"/>
  <c r="P45" i="22"/>
  <c r="P46" i="22"/>
  <c r="P47" i="22"/>
  <c r="P48" i="22"/>
  <c r="P49" i="22"/>
  <c r="P50" i="22"/>
  <c r="P51" i="22"/>
  <c r="P52" i="22"/>
  <c r="P53" i="22"/>
  <c r="P54" i="22"/>
  <c r="P55" i="22"/>
  <c r="P56" i="22"/>
  <c r="P57" i="22"/>
  <c r="P58" i="22"/>
  <c r="P59" i="22"/>
  <c r="P60" i="22"/>
  <c r="P61" i="22"/>
  <c r="P62" i="22"/>
  <c r="P63" i="22"/>
  <c r="P64" i="22"/>
  <c r="P65" i="22"/>
  <c r="P66" i="22"/>
  <c r="P67" i="22"/>
  <c r="P68" i="22"/>
  <c r="P69" i="22"/>
  <c r="P70" i="22"/>
  <c r="P71" i="22"/>
  <c r="P72" i="22"/>
  <c r="P73" i="22"/>
  <c r="P74" i="22"/>
  <c r="P75" i="22"/>
  <c r="P76" i="22"/>
  <c r="P77" i="22"/>
  <c r="P78" i="22"/>
  <c r="P79" i="22"/>
  <c r="P80" i="22"/>
  <c r="P81" i="22"/>
  <c r="P82" i="22"/>
  <c r="P83" i="22"/>
  <c r="P84" i="22"/>
  <c r="P85" i="22"/>
  <c r="P86" i="22"/>
  <c r="P87" i="22"/>
  <c r="P88" i="22"/>
  <c r="P89" i="22"/>
  <c r="P90" i="22"/>
  <c r="P91" i="22"/>
  <c r="P92" i="22"/>
  <c r="P93" i="22"/>
  <c r="P94" i="22"/>
  <c r="P95" i="22"/>
  <c r="P96" i="22"/>
  <c r="P97" i="22"/>
  <c r="P98" i="22"/>
  <c r="P99" i="22"/>
  <c r="P100" i="22"/>
  <c r="P101" i="22"/>
  <c r="P102" i="22"/>
  <c r="P103" i="22"/>
  <c r="P104" i="22"/>
  <c r="P105" i="22"/>
  <c r="P106" i="22"/>
  <c r="P107" i="22"/>
  <c r="P108" i="22"/>
  <c r="P109" i="22"/>
  <c r="P110" i="22"/>
  <c r="P111" i="22"/>
  <c r="P112" i="22"/>
  <c r="P113" i="22"/>
  <c r="P114" i="22"/>
  <c r="P115" i="22"/>
  <c r="P116" i="22"/>
  <c r="P117" i="22"/>
  <c r="P118" i="22"/>
  <c r="P119" i="22"/>
  <c r="P120" i="22"/>
  <c r="P121" i="22"/>
  <c r="P122" i="22"/>
  <c r="P123" i="22"/>
  <c r="P124" i="22"/>
  <c r="P125" i="22"/>
  <c r="P126" i="22"/>
  <c r="P127" i="22"/>
  <c r="P128" i="22"/>
  <c r="P129" i="22"/>
  <c r="P130" i="22"/>
  <c r="P131" i="22"/>
  <c r="P132" i="22"/>
  <c r="P133" i="22"/>
  <c r="P134" i="22"/>
  <c r="P135" i="22"/>
  <c r="P136" i="22"/>
  <c r="P137" i="22"/>
  <c r="P138" i="22"/>
  <c r="P139" i="22"/>
  <c r="P140" i="22"/>
  <c r="P141" i="22"/>
  <c r="P142" i="22"/>
  <c r="P143" i="22"/>
  <c r="P144" i="22"/>
  <c r="P145" i="22"/>
  <c r="P146" i="22"/>
  <c r="P147" i="22"/>
  <c r="P148" i="22"/>
  <c r="P149" i="22"/>
  <c r="P150" i="22"/>
  <c r="P151" i="22"/>
  <c r="P152" i="22"/>
  <c r="P153" i="22"/>
  <c r="P154" i="22"/>
  <c r="P155" i="22"/>
  <c r="P156" i="22"/>
  <c r="P157" i="22"/>
  <c r="P158" i="22"/>
  <c r="P159" i="22"/>
  <c r="P160" i="22"/>
  <c r="P161" i="22"/>
  <c r="P162" i="22"/>
  <c r="P163" i="22"/>
  <c r="P164" i="22"/>
  <c r="P165" i="22"/>
  <c r="P166" i="22"/>
  <c r="P167" i="22"/>
  <c r="P168" i="22"/>
  <c r="P169" i="22"/>
  <c r="P170" i="22"/>
  <c r="P171" i="22"/>
  <c r="P172" i="22"/>
  <c r="P173" i="22"/>
  <c r="P174" i="22"/>
  <c r="P175" i="22"/>
  <c r="P176" i="22"/>
  <c r="P177" i="22"/>
  <c r="P178" i="22"/>
  <c r="P179" i="22"/>
  <c r="P180" i="22"/>
  <c r="P181" i="22"/>
  <c r="P182" i="22"/>
  <c r="P183" i="22"/>
  <c r="P184" i="22"/>
  <c r="P185" i="22"/>
  <c r="P186" i="22"/>
  <c r="P187" i="22"/>
  <c r="P188" i="22"/>
  <c r="P189" i="22"/>
  <c r="P190" i="22"/>
  <c r="P191" i="22"/>
  <c r="P192" i="22"/>
  <c r="P193" i="22"/>
  <c r="P194" i="22"/>
  <c r="L97" i="22" l="1"/>
  <c r="L98" i="22"/>
  <c r="L99" i="22"/>
  <c r="L100" i="22"/>
  <c r="L101" i="22"/>
  <c r="L102" i="22"/>
  <c r="L103" i="22"/>
  <c r="L104" i="22"/>
  <c r="L105" i="22"/>
  <c r="L106" i="22"/>
  <c r="L107" i="22"/>
  <c r="L108" i="22"/>
  <c r="L109" i="22"/>
  <c r="L110" i="22"/>
  <c r="L111" i="22"/>
  <c r="L112" i="22"/>
  <c r="L113" i="22"/>
  <c r="L114" i="22"/>
  <c r="L115" i="22"/>
  <c r="L116" i="22"/>
  <c r="L117" i="22"/>
  <c r="L118" i="22"/>
  <c r="L119" i="22"/>
  <c r="L120" i="22"/>
  <c r="L121" i="22"/>
  <c r="L122" i="22"/>
  <c r="L123" i="22"/>
  <c r="L124" i="22"/>
  <c r="L125" i="22"/>
  <c r="L126" i="22"/>
  <c r="L127" i="22"/>
  <c r="L128" i="22"/>
  <c r="L129" i="22"/>
  <c r="L130" i="22"/>
  <c r="L131" i="22"/>
  <c r="L132" i="22"/>
  <c r="L133" i="22"/>
  <c r="L134" i="22"/>
  <c r="L135" i="22"/>
  <c r="L136" i="22"/>
  <c r="L137" i="22"/>
  <c r="L138" i="22"/>
  <c r="L139" i="22"/>
  <c r="L140" i="22"/>
  <c r="L141" i="22"/>
  <c r="L142" i="22"/>
  <c r="L143" i="22"/>
  <c r="L144" i="22"/>
  <c r="L145" i="22"/>
  <c r="L146" i="22"/>
  <c r="L147" i="22"/>
  <c r="L148" i="22"/>
  <c r="L149" i="22"/>
  <c r="L150" i="22"/>
  <c r="L151" i="22"/>
  <c r="L152" i="22"/>
  <c r="L153" i="22"/>
  <c r="L154" i="22"/>
  <c r="L155" i="22"/>
  <c r="L156" i="22"/>
  <c r="L157" i="22"/>
  <c r="L158" i="22"/>
  <c r="L159" i="22"/>
  <c r="L160" i="22"/>
  <c r="L161" i="22"/>
  <c r="L162" i="22"/>
  <c r="L163" i="22"/>
  <c r="L164" i="22"/>
  <c r="L165" i="22"/>
  <c r="L166" i="22"/>
  <c r="L167" i="22"/>
  <c r="L168" i="22"/>
  <c r="L169" i="22"/>
  <c r="L170" i="22"/>
  <c r="L171" i="22"/>
  <c r="L172" i="22"/>
  <c r="L173" i="22"/>
  <c r="L174" i="22"/>
  <c r="L175" i="22"/>
  <c r="L176" i="22"/>
  <c r="L177" i="22"/>
  <c r="L178" i="22"/>
  <c r="L179" i="22"/>
  <c r="L180" i="22"/>
  <c r="L181" i="22"/>
  <c r="L182" i="22"/>
  <c r="L183" i="22"/>
  <c r="L184" i="22"/>
  <c r="L185" i="22"/>
  <c r="L186" i="22"/>
  <c r="L187" i="22"/>
  <c r="L188" i="22"/>
  <c r="L189" i="22"/>
  <c r="L190" i="22"/>
  <c r="L191" i="22"/>
  <c r="L192" i="22"/>
  <c r="L193" i="22"/>
  <c r="L194" i="22"/>
  <c r="L96" i="22"/>
  <c r="L36" i="22" l="1"/>
  <c r="L37" i="22"/>
  <c r="L38" i="22"/>
  <c r="L39" i="22"/>
  <c r="L40" i="22"/>
  <c r="L41" i="22"/>
  <c r="L42" i="22"/>
  <c r="L43" i="22"/>
  <c r="L44" i="22"/>
  <c r="L45" i="22"/>
  <c r="L46" i="22"/>
  <c r="L47" i="22"/>
  <c r="L48" i="22"/>
  <c r="L49" i="22"/>
  <c r="L50" i="22"/>
  <c r="L51" i="22"/>
  <c r="L52" i="22"/>
  <c r="L53" i="22"/>
  <c r="L54" i="22"/>
  <c r="L55" i="22"/>
  <c r="L56" i="22"/>
  <c r="L57" i="22"/>
  <c r="L58" i="22"/>
  <c r="L59" i="22"/>
  <c r="L60" i="22"/>
  <c r="L61" i="22"/>
  <c r="L62" i="22"/>
  <c r="L63" i="22"/>
  <c r="L64" i="22"/>
  <c r="L65" i="22"/>
  <c r="L66" i="22"/>
  <c r="L67" i="22"/>
  <c r="L68" i="22"/>
  <c r="L69" i="22"/>
  <c r="L70" i="22"/>
  <c r="L71" i="22"/>
  <c r="L72" i="22"/>
  <c r="L73" i="22"/>
  <c r="L74" i="22"/>
  <c r="L75" i="22"/>
  <c r="L76" i="22"/>
  <c r="L77" i="22"/>
  <c r="L78" i="22"/>
  <c r="L79" i="22"/>
  <c r="L80" i="22"/>
  <c r="L81" i="22"/>
  <c r="L82" i="22"/>
  <c r="L83" i="22"/>
  <c r="L84" i="22"/>
  <c r="L85" i="22"/>
  <c r="L86" i="22"/>
  <c r="L87" i="22"/>
  <c r="L88" i="22"/>
  <c r="L89" i="22"/>
  <c r="L90" i="22"/>
  <c r="L91" i="22"/>
  <c r="L92" i="22"/>
  <c r="L93" i="22"/>
  <c r="L94" i="22"/>
  <c r="L95" i="22"/>
  <c r="O8" i="22" l="1"/>
  <c r="O7" i="22"/>
  <c r="P8" i="22" l="1"/>
  <c r="P7" i="22"/>
  <c r="L8" i="22" l="1"/>
  <c r="L9" i="22"/>
  <c r="L10" i="22"/>
  <c r="L11" i="22"/>
  <c r="L12" i="22"/>
  <c r="L13" i="22"/>
  <c r="L14" i="22"/>
  <c r="L15" i="22"/>
  <c r="L16" i="22"/>
  <c r="L17" i="22"/>
  <c r="L18" i="22"/>
  <c r="L19" i="22"/>
  <c r="L20" i="22"/>
  <c r="L21" i="22"/>
  <c r="L22" i="22"/>
  <c r="L23" i="22"/>
  <c r="L24" i="22"/>
  <c r="L25" i="22"/>
  <c r="L26" i="22"/>
  <c r="L27" i="22"/>
  <c r="L28" i="22"/>
  <c r="L29" i="22"/>
  <c r="L30" i="22"/>
  <c r="L31" i="22"/>
  <c r="L32" i="22"/>
  <c r="L33" i="22"/>
  <c r="L34" i="22"/>
  <c r="L35" i="22"/>
  <c r="L7" i="22"/>
  <c r="M197" i="22" l="1"/>
  <c r="N197" i="22" l="1"/>
</calcChain>
</file>

<file path=xl/sharedStrings.xml><?xml version="1.0" encoding="utf-8"?>
<sst xmlns="http://schemas.openxmlformats.org/spreadsheetml/2006/main" count="602" uniqueCount="318">
  <si>
    <t>Množství</t>
  </si>
  <si>
    <t>Položka</t>
  </si>
  <si>
    <t>CELKOVÁ MAXIMÁLNÍ CENA za celou VZ 
v Kč BEZ DPH</t>
  </si>
  <si>
    <t>CELKOVÁ NABÍDKOVÁ CENA v Kč bez DPH</t>
  </si>
  <si>
    <t>V případě, že se dodavatel při předání zboží na některá uvedená tel. čísla nedovolá, bude v takovém případě volat tel. 377 631 307, 377 631 320.</t>
  </si>
  <si>
    <t>Vyplní se automaticky</t>
  </si>
  <si>
    <t>MAXIMÁLNÍ CENA za měrnou jednotku (MJ) 
v Kč bez DPH</t>
  </si>
  <si>
    <t>NABÍDKOVÁ CENA za měrnou jednotku (MJ)
v Kč bez DPH</t>
  </si>
  <si>
    <t>NABÍDKOVÁ CENA CELKEM 
v Kč bez DPH</t>
  </si>
  <si>
    <t>VYHOVUJE / NEVYHOVUJE</t>
  </si>
  <si>
    <t>[DOPLNÍ DODAVATEL]</t>
  </si>
  <si>
    <t>Vyplní dodavatel</t>
  </si>
  <si>
    <r>
      <t>Informace pro dodavatele:</t>
    </r>
    <r>
      <rPr>
        <sz val="11"/>
        <color theme="1"/>
        <rFont val="Calibri"/>
        <family val="2"/>
        <charset val="238"/>
        <scheme val="minor"/>
      </rPr>
      <t xml:space="preserve"> 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r>
  </si>
  <si>
    <t>Pořadač pákový A4 - 5cm - modrý</t>
  </si>
  <si>
    <t>ks</t>
  </si>
  <si>
    <t>vnějšek plast, vnitřek hladký papír, formát A4, šíře 50 cm.</t>
  </si>
  <si>
    <t>Pořadač pákový A4 - 5cm - zelený</t>
  </si>
  <si>
    <t>Pořadač pákový A4 - 5cm - červený</t>
  </si>
  <si>
    <t>Pořadač pákový A4 - 5cm - žlutý</t>
  </si>
  <si>
    <t>Pořadač pákový A4 - 5cm - černý</t>
  </si>
  <si>
    <t>Pořadač pákový A4 - 7,5 cm - modrý</t>
  </si>
  <si>
    <t xml:space="preserve"> vnějšek plast, vnitřek hladký papír.</t>
  </si>
  <si>
    <t>Pořadač pákový A4 - 7,5 cm - zelený</t>
  </si>
  <si>
    <t>Pořadač pákový A4 - 7,5 cm - červený</t>
  </si>
  <si>
    <t>Pořadač pákový A4 - 7,5 cm - žlutý</t>
  </si>
  <si>
    <t>Pořadač pákový A4 - 7,5 cm - černý</t>
  </si>
  <si>
    <t>Rychlovazače PVC, A4 - modrá</t>
  </si>
  <si>
    <t>formát A4, přední strana průhledná, zadní barevná.</t>
  </si>
  <si>
    <t>Rychlovazače PVC, A4 - červená</t>
  </si>
  <si>
    <t>Rychlovazače PVC, A4 -  žlutá</t>
  </si>
  <si>
    <t>Rychlovazače PVC, A4 - černá</t>
  </si>
  <si>
    <t>Euroobal A4 - hladký</t>
  </si>
  <si>
    <t>bal</t>
  </si>
  <si>
    <t>čiré, min. 45 mic., balení 100 ks.</t>
  </si>
  <si>
    <t>Euroobal A4 - rozšířený</t>
  </si>
  <si>
    <t>formát A4 rozšířený na 220 mm , typ otvírání „U“, rozměr 220 x 300 mm, kapacita až 70 listů, polypropylen,  tloušťka min. 50 mic., balení 50 ks.</t>
  </si>
  <si>
    <t>Obaly "L" A4 - čirá</t>
  </si>
  <si>
    <t>nezávěsné hladké PVC obaly, vkládání na šířku i na výšku, min. 150 mic, 10 ks v balení.</t>
  </si>
  <si>
    <t>Hřbety 6mm - modrá</t>
  </si>
  <si>
    <t>speciálně profilované nasazovací lišty zajišťují trvalý
a pružný přítlak, spojení 30-60 listů, 50 ks v balení.</t>
  </si>
  <si>
    <t>Hřbety 10  - modrá</t>
  </si>
  <si>
    <t>pro plastovou kroužkovou vazbu, použitelné ve všech vázacích strojích, 100 ks v balení.</t>
  </si>
  <si>
    <t>Hřbety 14  - modrá</t>
  </si>
  <si>
    <t>Blok lepený bílý -  špalík 8-9 x 8-9 cm</t>
  </si>
  <si>
    <t>slepený špalíček bílých papírů.</t>
  </si>
  <si>
    <t>Krabička na poznámkový špalíček</t>
  </si>
  <si>
    <t>drátěná krabička na volné papírové lístky rozměru 9 x 9 cm.</t>
  </si>
  <si>
    <t xml:space="preserve">Samolepící bločky 38 x 51 mm,  4 x neon  </t>
  </si>
  <si>
    <t>samolepicí blok, každý lístek má podél jedné strany lepivý pásek, 4 barvy po 50 listech v balení.</t>
  </si>
  <si>
    <t>Samolepicí bločky 38 x 51 mm, 3 x žlutý</t>
  </si>
  <si>
    <t>samolepicí blok, žlutá barva, každý lístek má podél jedné strany lepivý pásek, 3 ks po 100 listech v balení.</t>
  </si>
  <si>
    <t>Samolepící záložky 11,9 × 43,2 mm - 4 barvy</t>
  </si>
  <si>
    <t>v umělohmotném pouzdře, snímatelné, popisovatelné, v sadě červená, modrá, zelená, žlutá, 4 × 35 záložek v balení.</t>
  </si>
  <si>
    <t>Záznamní kniha A5  - linka</t>
  </si>
  <si>
    <t>min. 100 list, bělený bezdřevý papír, šitá vazba, laminovaný povrch desek.</t>
  </si>
  <si>
    <t>Záznamní kniha A4 - linka</t>
  </si>
  <si>
    <t xml:space="preserve">min. 100 list, bělený bezdřevý papír ,  šitá vazba, laminovaný povrch desek. </t>
  </si>
  <si>
    <t xml:space="preserve">Papír kancelářský A3 kvalita"B"  </t>
  </si>
  <si>
    <t xml:space="preserve">gramáž 80±2; tlouštka 160±3; vlhost 3,9-5,3%; opacita min.90; bělost 151±CIE;  hrubost dle Bendsena 200±50 cm3/min; permeabilita &lt;1250cm3/min. Vhodný do laserových tiskáren, kopírek i inkoustových tiskáren, pro oboustranný tisk. Doporučený při vyšší spotřebě papíru (250 listů denně a více). Není vhodný do rychloběžných strojů (60 kopií za minutu). 1 bal/500 list. </t>
  </si>
  <si>
    <t>Papír barevný kopírovací A4 80g - mix 5 barev</t>
  </si>
  <si>
    <t xml:space="preserve">pro tisk i kopírování ve všech typech techniky, 1 bal/500 list. </t>
  </si>
  <si>
    <t>Kopírovací karton bílý A4 100g</t>
  </si>
  <si>
    <t xml:space="preserve">vhodný pro tisk, speciálně hlazený bílý karton, 1 bal/500 list. </t>
  </si>
  <si>
    <t>Kopírovací karton bílý A4 160g</t>
  </si>
  <si>
    <t>vhodný pro tisk, speciálně hlazený bílý karton, 1 bal/250 list.</t>
  </si>
  <si>
    <t>Kopírovací karton bílý A4 220g</t>
  </si>
  <si>
    <t xml:space="preserve">Karton kreslící barevný A4 180g - mix 5 barev </t>
  </si>
  <si>
    <t>barevný karton, 50 archů v balení.</t>
  </si>
  <si>
    <t xml:space="preserve">Obálky bublinkové bílé 220x330 </t>
  </si>
  <si>
    <t>samolepicí, odtrhovací proužek, vzduchová ochranná vrstva, vhodné pro zasílání křehkých předmětů, 10 ks v balení.</t>
  </si>
  <si>
    <t>1.</t>
  </si>
  <si>
    <t>Univerzitní 8, Plzeň, rektorát, UR 315</t>
  </si>
  <si>
    <t>VV - H.Kalašová, tel.37763 1071</t>
  </si>
  <si>
    <t>Taška obchodní textil- obálka A4/dno</t>
  </si>
  <si>
    <t>obálky se dnem vyztužené /textil/samolepící.</t>
  </si>
  <si>
    <t>Lepicí páska 38mm x 66m hnědá</t>
  </si>
  <si>
    <t>kvalitní balicí páska hnědá.</t>
  </si>
  <si>
    <t xml:space="preserve">Lepící páska do stolních odvíječů - náplň 19mm </t>
  </si>
  <si>
    <t>Transparentní lepicí páska vhodná do stolních odvíječů, šíře19 mm, návin min 30m.</t>
  </si>
  <si>
    <t xml:space="preserve">Mikro tužka 0,5 </t>
  </si>
  <si>
    <t>0,5 mm, plast tělo, guma, výsuvný hrot, pogumovaný úchop.</t>
  </si>
  <si>
    <t xml:space="preserve">Mikro tužka 0,7 </t>
  </si>
  <si>
    <t>0,7 mm, plast tělo, guma, výsuvný hrot, pogumovaný úchop.</t>
  </si>
  <si>
    <t>Tuhy do mikrotužky 0,5 HB,B</t>
  </si>
  <si>
    <t>min. 12 tuh v balení.</t>
  </si>
  <si>
    <t>Tuhy do mikrotužky 0,7 HB,B</t>
  </si>
  <si>
    <t>Gelové pero 0,5 mm - modrá náplň</t>
  </si>
  <si>
    <t>stiskací mechanismus, vyměnitelná gelová náplň, plastové tělo, jehlový hrot 0,5 mm pro tenké psaní.</t>
  </si>
  <si>
    <t>Kuličkové pero - modrá náplň</t>
  </si>
  <si>
    <t>kuličkové pero s vyměnitelnou náplní, plastové neprůhledné tělo s ergonomickým pogumovaným úchopem, stiskací mechanismus, kovový hrot s extra tenkou stopou písma, jehličkový hrot 0,5 mm, různé barvy.</t>
  </si>
  <si>
    <t>Popisovač lihový 0,6 mm - sada 4ks</t>
  </si>
  <si>
    <t>sada</t>
  </si>
  <si>
    <t>voděodolný, otěruvzdorný inkoust,šíře stopy 0,6mm, ventilační uzávěr, na papír, folie, sklo, plasty, polystyrén. Sada : barvy černá, zelená červená, modrá.</t>
  </si>
  <si>
    <t>Popisovač CD/DVD  2 mm</t>
  </si>
  <si>
    <t xml:space="preserve">permanentní popisovač, kulatý hrot, šíře stopy 2 mm, popisovač se speciálním inkoustem pro popis CD a DVD. </t>
  </si>
  <si>
    <t>Zvýrazňovač 1-4 mm - sada 6ks</t>
  </si>
  <si>
    <t>klínový hrot, šíře stopy 1-4 mm, ventilační uzávěr , vhodný i na faxový papír. 6 ks v balení.</t>
  </si>
  <si>
    <t>Kalíšek na tužky</t>
  </si>
  <si>
    <t>drátěná krabička na tužky a propisky, průměr cca 75 mm, výška min 90mm.</t>
  </si>
  <si>
    <t>Miska na spony</t>
  </si>
  <si>
    <t xml:space="preserve">drátěná miska na sponky, průměr cca 9cm.   </t>
  </si>
  <si>
    <t>Čistící souprava na LCD monitory (pěna+utěrka)</t>
  </si>
  <si>
    <t>obsahuje antistatickou, bakteriocidní pěnu na čištění LCD monitorů, laptopů, notebooků, plasma TV a utěrku z mikrovlákna, odstraňuje již vzniklé znečištění, zabraňuje dalšímu usazování nečistot,  objem čisticí pěny min. 60 ml.</t>
  </si>
  <si>
    <t>Děrovačka - min.20 listů</t>
  </si>
  <si>
    <t>s bočním raménkem pro nastavení formátu, s ukazatelem středu,rozteč děr 8cm, kapac. děrování min.20 listů současně.</t>
  </si>
  <si>
    <t xml:space="preserve">Rozešívačka </t>
  </si>
  <si>
    <t>odstranění sešívacích drátků,kovové provedení+ plast.</t>
  </si>
  <si>
    <t>Sešívačka min.20listů</t>
  </si>
  <si>
    <t>sešití min.20 listů, spojovače 24/6, celokovová nebo kovová + pevný plast.</t>
  </si>
  <si>
    <t xml:space="preserve">Spojovače 24/6  </t>
  </si>
  <si>
    <t xml:space="preserve"> vysoce kvalitní pozinkované spojovače, min.1000 ks v balení.</t>
  </si>
  <si>
    <t>Klip kovový 19</t>
  </si>
  <si>
    <t xml:space="preserve">kovové, mnohonásobně použitelné, 12 ks v balení. </t>
  </si>
  <si>
    <t>Klip kovový 25</t>
  </si>
  <si>
    <t>Klip kovový 32</t>
  </si>
  <si>
    <t>Klip kovový 41</t>
  </si>
  <si>
    <t xml:space="preserve">Kalkulátor </t>
  </si>
  <si>
    <t>kapesní kalkulátor, 8-mi místný LCD displej, standardní funkce,  nezávislá paměť. Napájení baterií a solárním panelem.</t>
  </si>
  <si>
    <t>stolní kalkulačka, jednořádkový 12-ti místný nakloněný dispej, zákl. funkce (výpočet % , výpočet DPH, odmocnina), automatické vypínání kalkulačky při delším nepoužívání, tlačítko pro opravu zadané hodnoty. Napájení baterií a solárním panelem.</t>
  </si>
  <si>
    <t>Příjmový pokladní doklad - číslovaný</t>
  </si>
  <si>
    <t>formát A6, propisovací, 100 listů.</t>
  </si>
  <si>
    <t xml:space="preserve">Jmenovka s klipem na šířku </t>
  </si>
  <si>
    <t>klip se spínacím špendlíkem, formát 57 x 92 mm,čiré PVC,  možnost vložit vlastní vizitku, 50 ks v balení.</t>
  </si>
  <si>
    <t xml:space="preserve">Motouz jutový přírodní  </t>
  </si>
  <si>
    <t>min 100 g,  pro kancelář i domácnost.</t>
  </si>
  <si>
    <t>Nůžky kancelářské střední</t>
  </si>
  <si>
    <t>vysoce kvalitní nůžky, nožnice vyrobené z tvrzené japonské oceli s nerezovou úpravou , ergonomické držení - měkký dotek,délka nůžek min 21cm.</t>
  </si>
  <si>
    <t>Nůžky střední velké</t>
  </si>
  <si>
    <t>kvalitní nůžky z nerez oceli, ergonomické úchopy z nelámavé plastické hmoty, délka min 25mm.</t>
  </si>
  <si>
    <t xml:space="preserve">Pryž </t>
  </si>
  <si>
    <t xml:space="preserve">na grafitové tužky. </t>
  </si>
  <si>
    <t>Ořezávátko dvojité se zásobníkem</t>
  </si>
  <si>
    <t>pro silnou i tenkou tužku, plastové se zásobníkem na odpad.</t>
  </si>
  <si>
    <t>Pravítko 30cm</t>
  </si>
  <si>
    <t xml:space="preserve"> transparentní.</t>
  </si>
  <si>
    <t>Ergonomická podložka pod myš (modrá nebo černá)</t>
  </si>
  <si>
    <t>pěnová výplň s paměťovým efektem, rozměry min. 20 x 23 cm, pogumovaná spodní strana, odolný textilní povrch</t>
  </si>
  <si>
    <t>2.</t>
  </si>
  <si>
    <t>Rychlovazače PVC, euroděrování, A4 - zelená</t>
  </si>
  <si>
    <t>eurozávěs, formát A4, přední strana průhl., zadní barevná.</t>
  </si>
  <si>
    <t>Rychlovazače PVC, euroděrování, A4 - červená</t>
  </si>
  <si>
    <t>Obaly "L" A4 - žlutá</t>
  </si>
  <si>
    <t xml:space="preserve">Samolepící záložky: šipky 12 x 42 mm - 5 x neon </t>
  </si>
  <si>
    <r>
      <t xml:space="preserve">popisovatelné šipky, neonové samolepicí záložky, </t>
    </r>
    <r>
      <rPr>
        <sz val="10"/>
        <color theme="1"/>
        <rFont val="Calibri"/>
        <family val="2"/>
        <charset val="238"/>
      </rPr>
      <t>plastové, průhledné. 5 x 25ks  v balení.</t>
    </r>
  </si>
  <si>
    <t>Vložky do záznamníků A5</t>
  </si>
  <si>
    <t>100 listů, linkované, bezdřevý papír.</t>
  </si>
  <si>
    <t>Popisovač tabulový 2,5 mm - sada 4ks</t>
  </si>
  <si>
    <t>stíratelný, světlostálý, kulatý, vláknový hrot, šíře stopy 2,5 mm, ventilační uzávěr. Na bílé tabule, sklo, PVC, porcelán. Sada 4 ks.</t>
  </si>
  <si>
    <t>Zvýrazňovač  1 - 4,6 mm - sada 4ks</t>
  </si>
  <si>
    <t>klínový hrot , šíře stopy 1 - 4,6 mm, ventilační uzávěry, vhodný i na faxový papír</t>
  </si>
  <si>
    <t>Magnety  20mm - černé</t>
  </si>
  <si>
    <t>doplněk ke všem magnetickým tabulím.</t>
  </si>
  <si>
    <t>Magnety 24 mm - mix barev</t>
  </si>
  <si>
    <t>doplněk ke všem magnetickým tabulím, barevný mix, průměr 24 mm,  10 ks v balení</t>
  </si>
  <si>
    <t xml:space="preserve">Čisticí houba magnetická na bílé tabule </t>
  </si>
  <si>
    <t>s filcem, vyměnitelné vložky.</t>
  </si>
  <si>
    <t>Razítková poduška kovová 10,8 x 7cm</t>
  </si>
  <si>
    <t>pro namáčecí razítka,  kovové víčko .</t>
  </si>
  <si>
    <t>Korekční strojek 4,2 + náplň</t>
  </si>
  <si>
    <t>korekční strojek pro opakované použití, korekce na běžném i faxovém papíře, náplň kryje okamžitě, nezanechává stopy či skvrny na fotokopiích.</t>
  </si>
  <si>
    <t>Náplň do korekčního strojku 4,2</t>
  </si>
  <si>
    <t>vyměnitelná náplň.</t>
  </si>
  <si>
    <t>Magnetická tabule 120 x 90 cm</t>
  </si>
  <si>
    <t xml:space="preserve">Magnetická tabule s Al rámem, velikost 120 x 90 cm; emailový povrch; jednodílná magnetická a popisovací tabule s bílým lakovaným povrchem - barva povrchu: bílá včetně montážní sady pro upevnění na stěnu
</t>
  </si>
  <si>
    <t xml:space="preserve">Klip rám </t>
  </si>
  <si>
    <t>Clip rám ( klip rám) pro prezentaci plakátu, rozměr 50x70 cm, hliníkový rám, ostré rohy</t>
  </si>
  <si>
    <t>NTC, Teslova 11, budova H, Plzeń</t>
  </si>
  <si>
    <t>3.</t>
  </si>
  <si>
    <t>Pořadač 4-kroužkový A4 - 3,5 cm - modrý</t>
  </si>
  <si>
    <t>plast, formát A4, šíře hřbetu 3,5 cm, průměr kroužků 25 mm, kapacita  cca 190 listů, hřbetní kapsa se štítkem na popisky.</t>
  </si>
  <si>
    <t>Pořadač 4-kroužkový A4 - 3,5 cm - červený</t>
  </si>
  <si>
    <t>Pořadač 4-kroužkový A4 - 3,5 cm - bílý</t>
  </si>
  <si>
    <t>Pořadač 4-kroužkový A4 - 5 cm - modrý</t>
  </si>
  <si>
    <t>plast, formát A4, šíře hřbetu 5 cm, hřbetní kapsa se štítkem na popisky.</t>
  </si>
  <si>
    <t>Pořadač 4-kroužkový A4 - 5 cm - červený</t>
  </si>
  <si>
    <t>Pořadač 4-kroužkový A4 - 5 cm - bílý</t>
  </si>
  <si>
    <t xml:space="preserve">Desky odkládací A4, 3 klopy, ekokarton - modrá  </t>
  </si>
  <si>
    <t>pro vkládání dokumentů do velikosti A4, ekokarton min.250g</t>
  </si>
  <si>
    <t>Desky odkládací A4, 3 klopy, ekokarton - zelená</t>
  </si>
  <si>
    <t>Desky odkládací A4, 3 klopy, ekokarton - červená</t>
  </si>
  <si>
    <t>Desky odkládací A4, 3 klopy, ekokarton - žlutá</t>
  </si>
  <si>
    <t>Desky odkládací A4, 3 klopy -  červená průhl.</t>
  </si>
  <si>
    <t>formát A4 , transparentní polypropylen, zajišťovací gumička.</t>
  </si>
  <si>
    <r>
      <t xml:space="preserve">Desky odkládací A4, 3 klopy PP - </t>
    </r>
    <r>
      <rPr>
        <sz val="11"/>
        <rFont val="Calibri"/>
        <family val="2"/>
        <charset val="238"/>
      </rPr>
      <t>zelená neprůhl.</t>
    </r>
  </si>
  <si>
    <t>formát A4, polypropylen, neprůhledné, zajišťovací gumička.</t>
  </si>
  <si>
    <t xml:space="preserve">Euroobal A4 - klopa </t>
  </si>
  <si>
    <t>čiré, obal otevřený z boční strany s klopou, polypropylen, euroděrování, min. 100 mic., balení 10 ks.</t>
  </si>
  <si>
    <t>Desky přední pro kroužkovou vazbu - čiré</t>
  </si>
  <si>
    <t>průhledné čiré krycí desky min. 200 mic, přední strana, formát A4, 100ks/bal</t>
  </si>
  <si>
    <r>
      <t xml:space="preserve">Hřbety 12 - </t>
    </r>
    <r>
      <rPr>
        <sz val="11"/>
        <color rgb="FFFF0000"/>
        <rFont val="Calibri"/>
        <family val="2"/>
        <charset val="238"/>
      </rPr>
      <t>černá</t>
    </r>
  </si>
  <si>
    <t xml:space="preserve">Samolepící blok  75 x 75 mm ± 2 mm- neon zelená </t>
  </si>
  <si>
    <t>adhezní bloček - neon, opatřen lepicí vrstvou pouze zpoloviny, nezanechává stopy po lepidle. 100 lístků.</t>
  </si>
  <si>
    <t xml:space="preserve">Blok A5 boční spirála čistý </t>
  </si>
  <si>
    <t xml:space="preserve">min. 50 listů, spirála vlevo </t>
  </si>
  <si>
    <t xml:space="preserve">Blok A4 boční spirála čistý </t>
  </si>
  <si>
    <t xml:space="preserve">Blok A5 spirálový speciál čtvereček </t>
  </si>
  <si>
    <t>min.50 listů, boční spirálová vazba twin wire, papír bezdřevý bělený papír, perforace pro snadné odtržení listů, děrování pro zakládání do pořadačů, kroužkových záznamníků apod.</t>
  </si>
  <si>
    <t>Blok A4 spirálový speciál čistý</t>
  </si>
  <si>
    <t xml:space="preserve">Sešit A4 čistý </t>
  </si>
  <si>
    <t xml:space="preserve">min.40 listů. </t>
  </si>
  <si>
    <t>Sešit A4 čtvereček</t>
  </si>
  <si>
    <t xml:space="preserve">Papír kancelářský A4 kvalita"B"  </t>
  </si>
  <si>
    <t>gramáž 80±2; tlouštka 160±3; vlhost 3,9-5,3%; opacita min.90; bělost 151±CIE;  hrubost dle Bendsena 200±50 cm3/min. Vhodný do laserových tiskáren, kopírek i inkoustových tiskáren, pro oboustranný tisk. Doporučený při vyšší spotřebě papíru (250 listů denně a více). Není vhodný do rychloběžných strojů (60 kopií za minutu). 1 bal/500 list.</t>
  </si>
  <si>
    <t>Balicí papír šedák v arších</t>
  </si>
  <si>
    <t>kg</t>
  </si>
  <si>
    <t>rozměry 70 x 100 cm, gramáž 90 g.</t>
  </si>
  <si>
    <t>Obálky DL 110 x 220 mm - bez okénka</t>
  </si>
  <si>
    <t>samolepicí, 1 bal/50ks.</t>
  </si>
  <si>
    <t>Lepicí guma - snímatelné čtverečky</t>
  </si>
  <si>
    <t>univerzální lepicí guma  pro opakované použití , předsekané čtverečky na dočasné přilepení drobných předmětů. Náhrada špendlíků, lepicí pásky, připínáčků na upevňování fotografií, plakátů, kreseb, kalendářů, dekorací na stěnu, okna, stůl, dveře, palubní desky. Min 60 ks v balení.</t>
  </si>
  <si>
    <t>Lepící páska 19mm x 66 m  transparentní</t>
  </si>
  <si>
    <t>kvalitní lepicí páska průhledná.</t>
  </si>
  <si>
    <t>Lepicí páska 25mm x 66m transparentní</t>
  </si>
  <si>
    <t>Lepicí páska 50mm x 66m transparentní</t>
  </si>
  <si>
    <t>Lepicí páska 76mm x 66m hnědá</t>
  </si>
  <si>
    <t>Lepicí páska oboustranná 25mmx10m</t>
  </si>
  <si>
    <t>polypropylenová oboustranná lepicí páska, univerzální použití, možnost použít pro podlahové krytiny a koberce.</t>
  </si>
  <si>
    <t>Lepicí páska oboustranná 38mmx10m</t>
  </si>
  <si>
    <t xml:space="preserve">polypropylenová oboustranná lepicí páska, univerzální použití,  možnost použít pro podlahové krytiny a koberce. </t>
  </si>
  <si>
    <t>Lepicí páska oboustranná 50mmx10m</t>
  </si>
  <si>
    <t>Lepicí páska s odvíječem lepenky 19mm</t>
  </si>
  <si>
    <t>čirá páska, šíře 19 mm, návin min 30 m, odvíječ s kovovým nožem.</t>
  </si>
  <si>
    <t>Lepicí páska krepová 38mmx50m</t>
  </si>
  <si>
    <t>papírová páska, pro ochranu povrchů před potřísněním ploch nebo mechanickým poškozením, snímatelná bez zanechání lepidla.</t>
  </si>
  <si>
    <t>Lepicí páska krepová  50mmx50m</t>
  </si>
  <si>
    <t>Lepicí tyčinka  min. 20g</t>
  </si>
  <si>
    <t>Vhodné na  papír, karton, nevysychá, neobsahuje rozpouštědla.</t>
  </si>
  <si>
    <t xml:space="preserve">Kontaktní lepidlo na bázi polyuretanu ve směsi organických rozpouštědel . Vhodné pro pro namáhané spoje, pro materiály kov, guma, kůže, koženka, korek, plst, textil, měkčené PVC, ABS, pěnové materiály, dřevo.  Nevhodné např. pro pro lepení pěnového polystyrenu, PE, PP, teflonu.
Odolné vůči vysokým teplotám. </t>
  </si>
  <si>
    <t>Kontaktní lepidlo bez obsahu toluenu, univerzální lepení savých i nesavých - materiálů, např.: dřevo, plasty, guma, kůže, plech, sklo, korek, karton. Nevhodné např.pro PVC, PE, PP apod.</t>
  </si>
  <si>
    <t>univerzální lepiídlo, vhodné na papír, kůži, dřevo apod., bez  rozpouštědla, s aplikátorem.</t>
  </si>
  <si>
    <t xml:space="preserve">Vteřinové lepidlo min. hmotnost 3 g </t>
  </si>
  <si>
    <t>vteřinové lepidlo vhodné na všechny materiály mimo lepení PP, PE, polystyrenu a jemné kůže. Vysoká pevnost na pevných a hladkých plochách, VODĚODOLNÉ.</t>
  </si>
  <si>
    <t>Tužka HB 2 s pryží</t>
  </si>
  <si>
    <t>klasická tužka s pryží, tvrdost HB.</t>
  </si>
  <si>
    <t>Kovová tužka (versatilka)</t>
  </si>
  <si>
    <t>vyměnítelná tuha.</t>
  </si>
  <si>
    <t>Tuhy do kovové tužky (versatilky)</t>
  </si>
  <si>
    <t>min. 6 ks v balení.</t>
  </si>
  <si>
    <t xml:space="preserve">Pastelky  - 12 barev </t>
  </si>
  <si>
    <t>klasické šestihranné pastelky, barevně lakované.</t>
  </si>
  <si>
    <t>pastelky - 24 barev</t>
  </si>
  <si>
    <t>klasické šestihranné pastelky , barevně lakované.</t>
  </si>
  <si>
    <t>Propisovací tužka</t>
  </si>
  <si>
    <t xml:space="preserve">vyměnitelná náplň F- 411, modrý inkoust, jehlový hrot 0,5 mm pro extra jemné psaní, plastové tělo, pogumovaný úchop pro příjemnější držení, stiskací mechanismus, kovový hrot. </t>
  </si>
  <si>
    <t>Popisovač 0,3 mm - červený</t>
  </si>
  <si>
    <t xml:space="preserve">ks </t>
  </si>
  <si>
    <t xml:space="preserve">jemný plastický hrot , šíře stopy 0,3 mm.     </t>
  </si>
  <si>
    <t>Popisovač - 0,3 mm - sada 4ks</t>
  </si>
  <si>
    <t>jemný plastický hrot, šíře stopy 0,3 mm, sada barvy černá, zelená červená, modrá.</t>
  </si>
  <si>
    <t>Popisovač tabulový  2,5 mm - modrý</t>
  </si>
  <si>
    <t>stíratelný, světlostálý, kulatý, vláknový hrot, šíře stopy 2,5 mm, ventilační uzávěr. Na bílé tabule, sklo, PVC, porcelán.</t>
  </si>
  <si>
    <t>Popisovač tabulový 2,5 mm - černý</t>
  </si>
  <si>
    <r>
      <t xml:space="preserve">Lakový popisovač 1-2-mm - </t>
    </r>
    <r>
      <rPr>
        <sz val="11"/>
        <color rgb="FFFF0000"/>
        <rFont val="Calibri"/>
        <family val="2"/>
        <charset val="238"/>
      </rPr>
      <t>bílá, černá, měděná</t>
    </r>
  </si>
  <si>
    <t>pernamentní lakový popisovač,šíře stopy 1-2 mm, na všechny druhy materiálu.</t>
  </si>
  <si>
    <t>Zvýrazňovač 1-4 mm, sada 4ks</t>
  </si>
  <si>
    <t>klínový hrot, šíře stopy 1-4 mm, ventilační uzávěr , vhodný i na faxový papír. 4 ks v balení.</t>
  </si>
  <si>
    <t>Samolepicí etikety 98x38 mm</t>
  </si>
  <si>
    <t>archy formátu A4 , pro tisk v kopírkách, laserových a inkoustových tiskárnách. 100listů/ bal.</t>
  </si>
  <si>
    <t>Připínáčky  pro nástěnky (špulky)</t>
  </si>
  <si>
    <t>připínáčky s barevnou plastovou hlavou "špulka" ,mix barev, min.100ks v balení.</t>
  </si>
  <si>
    <t>Fixační folie čirá 0,5 m - 2,4 kg</t>
  </si>
  <si>
    <t>min. 23mic, vhodná k balení větších předmětů, balíků a palet.</t>
  </si>
  <si>
    <t xml:space="preserve">Čisticí sprej na obrazovky </t>
  </si>
  <si>
    <t>na odstranění prachu, mastnoty a jiné nečistoty z monitorů, obrazovek a skleněných ploch.</t>
  </si>
  <si>
    <t>Čistič na bílé tabule</t>
  </si>
  <si>
    <t>čistič s rozprašovačem, rychlé a efektivní čištění bílých tabulí, odstraňuje popisovače, min. 250ml.</t>
  </si>
  <si>
    <t>Čisticí utěrka mikrovlákno</t>
  </si>
  <si>
    <t>Utěrka z mikrovlákna k čištění  LCD, brýlí, čoček dalekohledů, displeje fotoaparátů.</t>
  </si>
  <si>
    <t>Děrovačka  - min.10 listů</t>
  </si>
  <si>
    <t>s posuvným příložníkem na formáty A6 až A4 , rozteč mezi otvory 8 cm, gumová odjímatelná podložka pro snadné vysypání odpadu, kapac. děrování min.10 listů současně.</t>
  </si>
  <si>
    <t xml:space="preserve">Spojovače No.10 </t>
  </si>
  <si>
    <t xml:space="preserve"> vysoce kvalitní pozinkované spojovače, min.1000  ks v balení.</t>
  </si>
  <si>
    <t>Spony kancelářské  32</t>
  </si>
  <si>
    <t xml:space="preserve">rozměr 32 mm, pozinkované,lesklé, min. 75ks v balení.  </t>
  </si>
  <si>
    <t>Spony aktové 50</t>
  </si>
  <si>
    <t>rozměr 50mm, pozinkované , lesklé, min. 75ks v balení.</t>
  </si>
  <si>
    <t xml:space="preserve">Připínáčky </t>
  </si>
  <si>
    <t>niklované , nýtované, min.100ks v balení.</t>
  </si>
  <si>
    <t>Korekční strojek jednorázový</t>
  </si>
  <si>
    <t>šíře 5 mm, návin 6 m, korekční roller ve tvaru pera, suchá korekce, kryje okamžitě, korekce na běžném i faxovém papíru, nezanechává stopy či skvrny na fotokopiích.</t>
  </si>
  <si>
    <t xml:space="preserve">Laminovací folie A4 /100mic </t>
  </si>
  <si>
    <t xml:space="preserve"> antistatické, průzračně čiré. 100 listů v balení.</t>
  </si>
  <si>
    <t>Laminovací folie A4/125mic</t>
  </si>
  <si>
    <t xml:space="preserve">Lupa čtecí </t>
  </si>
  <si>
    <t>zvětšení 7x, skleněná čočka.</t>
  </si>
  <si>
    <t>Rychlouzavírací sáčky 4x6</t>
  </si>
  <si>
    <t>100 ks v balení.</t>
  </si>
  <si>
    <t>Rychlouzavírací sáčky 8x12</t>
  </si>
  <si>
    <t xml:space="preserve">Motouz lněný </t>
  </si>
  <si>
    <t>min 40 g, pro kancelář i domácnost.</t>
  </si>
  <si>
    <t xml:space="preserve">Motouz trikolora </t>
  </si>
  <si>
    <t>Ořezávací strojek s kličkou</t>
  </si>
  <si>
    <t>upevnění na stůl.</t>
  </si>
  <si>
    <t>Pravítko 40cm</t>
  </si>
  <si>
    <t>Pravítko 50cm</t>
  </si>
  <si>
    <t>Trojúhelník 45</t>
  </si>
  <si>
    <t>s kolmicí, transparentní.</t>
  </si>
  <si>
    <t>ANO</t>
  </si>
  <si>
    <t>TAČR TE02000103, Center for Intelligent Drives and Advanced Machine Control (CIDAM)</t>
  </si>
  <si>
    <t>Technická 8, Plzeň, 30100, UN 540</t>
  </si>
  <si>
    <t>Priloha_c._1_Kupni_smlouvy_technicke_specifikace_KP-033-2017</t>
  </si>
  <si>
    <t>samostatná faktura</t>
  </si>
  <si>
    <t xml:space="preserve">Název </t>
  </si>
  <si>
    <t>Měrná jednotka [MJ]</t>
  </si>
  <si>
    <t>Popis</t>
  </si>
  <si>
    <t xml:space="preserve">Fakturace </t>
  </si>
  <si>
    <t>Financováno
 z projektových finančních prostředků</t>
  </si>
  <si>
    <t xml:space="preserve">Kontaktní osoba 
k převzetí zboží </t>
  </si>
  <si>
    <t xml:space="preserve">Místo dodání </t>
  </si>
  <si>
    <t xml:space="preserve">Maximální cena za jednotlivé položky 
 v Kč BEZ DPH </t>
  </si>
  <si>
    <r>
      <t xml:space="preserve">popisovatelné šipky, neonové samolepicí záložky, </t>
    </r>
    <r>
      <rPr>
        <sz val="11"/>
        <color theme="1"/>
        <rFont val="Calibri"/>
        <family val="2"/>
        <charset val="238"/>
      </rPr>
      <t>plastové, průhledné. 5 x 25ks  v balení.</t>
    </r>
  </si>
  <si>
    <t xml:space="preserve">Lepidlo  - 50 - 60ml </t>
  </si>
  <si>
    <t xml:space="preserve">Lepidlo  - 50 - 60 ml </t>
  </si>
  <si>
    <r>
      <t xml:space="preserve">Lepidlo disperzní 100g - 110 g </t>
    </r>
    <r>
      <rPr>
        <sz val="11"/>
        <color rgb="FFFF0000"/>
        <rFont val="Calibri"/>
        <family val="2"/>
        <charset val="238"/>
      </rPr>
      <t xml:space="preserve"> </t>
    </r>
  </si>
  <si>
    <t>NTC - Sudová J.            tel. 37763 4833</t>
  </si>
  <si>
    <t>NTIS - Fleisnerová      Tel: 37763 2101</t>
  </si>
  <si>
    <r>
      <t xml:space="preserve">Pokud financováno z projektových prostředků, pak </t>
    </r>
    <r>
      <rPr>
        <b/>
        <sz val="11"/>
        <color rgb="FFFF0000"/>
        <rFont val="Calibri"/>
        <family val="2"/>
        <charset val="238"/>
        <scheme val="minor"/>
      </rPr>
      <t>DODAVATEL na faktuře uvede: NÁZEV A ČÍSLO DOTAČNÍHO PROJEKTU</t>
    </r>
  </si>
  <si>
    <t>Kancelářské potřeby - 033 - 2017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</si>
</sst>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Kč&quot;_-;\-* #,##0.00\ &quot;Kč&quot;_-;_-* &quot;-&quot;??\ &quot;Kč&quot;_-;_-@_-"/>
    <numFmt numFmtId="164" formatCode="#,##0.00\ &quot;Kč&quot;"/>
    <numFmt numFmtId="165" formatCode="_-* #,##0.00\ &quot;Kč&quot;_-;\-* #,##0.00\ &quot;Kč&quot;_-;_-* &quot; &quot;??,_-;_-@_-"/>
  </numFmts>
  <fonts count="17" x14ac:knownFonts="1">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b/>
      <sz val="11"/>
      <name val="Calibri"/>
      <family val="2"/>
      <charset val="238"/>
      <scheme val="minor"/>
    </font>
    <font>
      <sz val="11"/>
      <name val="Calibri"/>
      <family val="2"/>
      <charset val="238"/>
      <scheme val="minor"/>
    </font>
    <font>
      <b/>
      <sz val="14"/>
      <color theme="1"/>
      <name val="Calibri"/>
      <family val="2"/>
      <charset val="238"/>
      <scheme val="minor"/>
    </font>
    <font>
      <sz val="11"/>
      <color rgb="FF000000"/>
      <name val="Calibri"/>
      <family val="2"/>
      <charset val="238"/>
    </font>
    <font>
      <sz val="12"/>
      <color theme="1"/>
      <name val="Calibri"/>
      <family val="2"/>
      <charset val="238"/>
      <scheme val="minor"/>
    </font>
    <font>
      <sz val="11"/>
      <color rgb="FFFF0000"/>
      <name val="Calibri"/>
      <family val="2"/>
      <charset val="238"/>
      <scheme val="minor"/>
    </font>
    <font>
      <b/>
      <sz val="11"/>
      <color rgb="FFFF0000"/>
      <name val="Calibri"/>
      <family val="2"/>
      <charset val="238"/>
      <scheme val="minor"/>
    </font>
    <font>
      <sz val="13"/>
      <color theme="1"/>
      <name val="Calibri"/>
      <family val="2"/>
      <charset val="238"/>
      <scheme val="minor"/>
    </font>
    <font>
      <sz val="11"/>
      <color theme="1"/>
      <name val="Calibri"/>
      <family val="2"/>
      <charset val="238"/>
    </font>
    <font>
      <sz val="11"/>
      <color indexed="8"/>
      <name val="Calibri"/>
      <family val="2"/>
      <charset val="238"/>
    </font>
    <font>
      <sz val="10"/>
      <color theme="1"/>
      <name val="Calibri"/>
      <family val="2"/>
      <charset val="238"/>
    </font>
    <font>
      <sz val="10"/>
      <name val="Arial"/>
      <family val="2"/>
      <charset val="238"/>
    </font>
    <font>
      <sz val="11"/>
      <name val="Calibri"/>
      <family val="2"/>
      <charset val="238"/>
    </font>
    <font>
      <sz val="11"/>
      <color rgb="FFFF0000"/>
      <name val="Calibri"/>
      <family val="2"/>
      <charset val="238"/>
    </font>
  </fonts>
  <fills count="6">
    <fill>
      <patternFill patternType="none"/>
    </fill>
    <fill>
      <patternFill patternType="gray125"/>
    </fill>
    <fill>
      <patternFill patternType="solid">
        <fgColor rgb="FFFFFFB7"/>
        <bgColor indexed="64"/>
      </patternFill>
    </fill>
    <fill>
      <patternFill patternType="solid">
        <fgColor rgb="FF85FFBC"/>
        <bgColor indexed="64"/>
      </patternFill>
    </fill>
    <fill>
      <patternFill patternType="solid">
        <fgColor rgb="FFC9F1FF"/>
        <bgColor indexed="64"/>
      </patternFill>
    </fill>
    <fill>
      <patternFill patternType="solid">
        <fgColor rgb="FFDDE9F7"/>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ck">
        <color indexed="64"/>
      </bottom>
      <diagonal/>
    </border>
    <border>
      <left/>
      <right/>
      <top/>
      <bottom style="thick">
        <color indexed="64"/>
      </bottom>
      <diagonal/>
    </border>
    <border>
      <left style="thick">
        <color indexed="64"/>
      </left>
      <right style="medium">
        <color indexed="64"/>
      </right>
      <top style="thin">
        <color indexed="64"/>
      </top>
      <bottom style="thick">
        <color indexed="64"/>
      </bottom>
      <diagonal/>
    </border>
    <border>
      <left/>
      <right style="thick">
        <color indexed="64"/>
      </right>
      <top/>
      <bottom/>
      <diagonal/>
    </border>
    <border>
      <left/>
      <right/>
      <top/>
      <bottom style="thin">
        <color indexed="64"/>
      </bottom>
      <diagonal/>
    </border>
  </borders>
  <cellStyleXfs count="3">
    <xf numFmtId="0" fontId="0" fillId="0" borderId="0"/>
    <xf numFmtId="0" fontId="2" fillId="0" borderId="0"/>
    <xf numFmtId="0" fontId="14" fillId="0" borderId="0"/>
  </cellStyleXfs>
  <cellXfs count="123">
    <xf numFmtId="0" fontId="0" fillId="0" borderId="0" xfId="0"/>
    <xf numFmtId="0" fontId="0" fillId="0" borderId="0" xfId="0" applyFill="1" applyBorder="1" applyAlignment="1" applyProtection="1">
      <alignment vertical="center" wrapText="1"/>
    </xf>
    <xf numFmtId="164" fontId="0" fillId="0" borderId="0" xfId="0" applyNumberFormat="1" applyFill="1" applyBorder="1" applyAlignment="1" applyProtection="1">
      <alignment horizontal="right" vertical="center" indent="1"/>
    </xf>
    <xf numFmtId="0" fontId="5" fillId="0" borderId="0" xfId="0" applyFont="1" applyFill="1" applyBorder="1" applyAlignment="1" applyProtection="1">
      <alignment vertical="center"/>
    </xf>
    <xf numFmtId="164" fontId="7" fillId="0" borderId="0" xfId="0" applyNumberFormat="1" applyFont="1" applyFill="1" applyBorder="1" applyAlignment="1" applyProtection="1">
      <alignment horizontal="right" vertical="center" indent="1"/>
    </xf>
    <xf numFmtId="0" fontId="0" fillId="0" borderId="0" xfId="0" applyFill="1" applyBorder="1" applyAlignment="1" applyProtection="1">
      <alignment horizontal="left" vertical="center" wrapText="1"/>
    </xf>
    <xf numFmtId="0" fontId="5" fillId="0" borderId="0" xfId="0" applyFont="1" applyFill="1" applyBorder="1" applyAlignment="1" applyProtection="1">
      <alignment horizontal="center" vertical="center"/>
    </xf>
    <xf numFmtId="0" fontId="1" fillId="0" borderId="0" xfId="0" applyFont="1" applyFill="1" applyBorder="1" applyAlignment="1" applyProtection="1">
      <alignment vertical="center" wrapText="1"/>
    </xf>
    <xf numFmtId="164" fontId="0" fillId="0" borderId="8" xfId="0" applyNumberFormat="1" applyFill="1" applyBorder="1" applyAlignment="1" applyProtection="1">
      <alignment horizontal="right" vertical="center" indent="1"/>
    </xf>
    <xf numFmtId="164" fontId="0" fillId="0" borderId="3" xfId="0" applyNumberFormat="1" applyFill="1" applyBorder="1" applyAlignment="1" applyProtection="1">
      <alignment horizontal="right" vertical="center" indent="1"/>
    </xf>
    <xf numFmtId="164" fontId="0" fillId="4" borderId="3" xfId="0" applyNumberFormat="1" applyFill="1" applyBorder="1" applyAlignment="1" applyProtection="1">
      <alignment horizontal="right" vertical="center" indent="1"/>
    </xf>
    <xf numFmtId="164" fontId="0" fillId="0" borderId="10" xfId="0" applyNumberFormat="1" applyFill="1" applyBorder="1" applyAlignment="1" applyProtection="1">
      <alignment horizontal="right" vertical="center" indent="1"/>
    </xf>
    <xf numFmtId="164" fontId="0" fillId="4" borderId="10" xfId="0" applyNumberFormat="1" applyFill="1" applyBorder="1" applyAlignment="1" applyProtection="1">
      <alignment horizontal="right" vertical="center" indent="1"/>
    </xf>
    <xf numFmtId="0" fontId="5" fillId="0" borderId="0" xfId="0" applyNumberFormat="1" applyFont="1" applyFill="1" applyAlignment="1" applyProtection="1">
      <alignment vertical="center"/>
    </xf>
    <xf numFmtId="0" fontId="4" fillId="0" borderId="0" xfId="0" applyNumberFormat="1" applyFont="1" applyFill="1" applyAlignment="1" applyProtection="1">
      <alignment horizontal="center" vertical="top" wrapText="1"/>
    </xf>
    <xf numFmtId="0" fontId="0" fillId="0" borderId="0" xfId="0" applyNumberFormat="1" applyFill="1" applyAlignment="1" applyProtection="1">
      <alignment vertical="top" wrapText="1"/>
    </xf>
    <xf numFmtId="0" fontId="0" fillId="0" borderId="0" xfId="0" applyNumberFormat="1" applyProtection="1"/>
    <xf numFmtId="0" fontId="0" fillId="0" borderId="0" xfId="0" applyNumberFormat="1" applyAlignment="1" applyProtection="1">
      <alignment horizontal="center" vertical="center" wrapText="1"/>
    </xf>
    <xf numFmtId="0" fontId="0" fillId="0" borderId="0" xfId="0" applyNumberFormat="1" applyFill="1" applyAlignment="1" applyProtection="1">
      <alignment horizontal="right" vertical="center"/>
    </xf>
    <xf numFmtId="0" fontId="8" fillId="0" borderId="0" xfId="0" applyNumberFormat="1" applyFont="1" applyAlignment="1" applyProtection="1">
      <alignment vertical="center"/>
    </xf>
    <xf numFmtId="0" fontId="8" fillId="0" borderId="0" xfId="0" applyNumberFormat="1" applyFont="1" applyFill="1" applyAlignment="1" applyProtection="1">
      <alignment vertical="center" wrapText="1"/>
    </xf>
    <xf numFmtId="0" fontId="0" fillId="0" borderId="0" xfId="0" applyNumberFormat="1" applyFill="1" applyAlignment="1" applyProtection="1">
      <alignment horizontal="center" vertical="top" wrapText="1"/>
    </xf>
    <xf numFmtId="0" fontId="0" fillId="0" borderId="0" xfId="0" applyNumberFormat="1" applyAlignment="1" applyProtection="1">
      <alignment horizontal="right" vertical="center" indent="1"/>
    </xf>
    <xf numFmtId="0" fontId="0" fillId="0" borderId="0" xfId="0" applyNumberFormat="1" applyBorder="1" applyAlignment="1" applyProtection="1">
      <alignment horizontal="right" vertical="center" indent="1"/>
    </xf>
    <xf numFmtId="0" fontId="3" fillId="3" borderId="4" xfId="0" applyNumberFormat="1" applyFont="1" applyFill="1" applyBorder="1" applyAlignment="1" applyProtection="1">
      <alignment horizontal="center" vertical="center" textRotation="90" wrapText="1"/>
    </xf>
    <xf numFmtId="0" fontId="0" fillId="0" borderId="0" xfId="0" applyNumberFormat="1" applyFill="1" applyBorder="1" applyAlignment="1" applyProtection="1">
      <alignment horizontal="left" vertical="center" wrapText="1"/>
    </xf>
    <xf numFmtId="0" fontId="1" fillId="2" borderId="5" xfId="0" applyNumberFormat="1"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3" fillId="5" borderId="5" xfId="0" applyNumberFormat="1" applyFont="1" applyFill="1" applyBorder="1" applyAlignment="1" applyProtection="1">
      <alignment horizontal="center" vertical="center" wrapText="1"/>
    </xf>
    <xf numFmtId="164" fontId="6" fillId="2" borderId="8" xfId="0" applyNumberFormat="1" applyFont="1" applyFill="1" applyBorder="1" applyAlignment="1" applyProtection="1">
      <alignment horizontal="right" vertical="center" wrapText="1" indent="1"/>
      <protection locked="0"/>
    </xf>
    <xf numFmtId="165" fontId="0" fillId="0" borderId="8" xfId="0" applyNumberFormat="1" applyBorder="1" applyAlignment="1" applyProtection="1">
      <alignment horizontal="right" vertical="center" indent="1"/>
    </xf>
    <xf numFmtId="164" fontId="6" fillId="2" borderId="3" xfId="0" applyNumberFormat="1" applyFont="1" applyFill="1" applyBorder="1" applyAlignment="1" applyProtection="1">
      <alignment horizontal="right" vertical="center" wrapText="1" indent="1"/>
      <protection locked="0"/>
    </xf>
    <xf numFmtId="165" fontId="0" fillId="0" borderId="3" xfId="0" applyNumberFormat="1" applyBorder="1" applyAlignment="1" applyProtection="1">
      <alignment horizontal="right" vertical="center" indent="1"/>
    </xf>
    <xf numFmtId="164" fontId="6" fillId="2" borderId="10" xfId="0" applyNumberFormat="1" applyFont="1" applyFill="1" applyBorder="1" applyAlignment="1" applyProtection="1">
      <alignment horizontal="right" vertical="center" wrapText="1" indent="1"/>
      <protection locked="0"/>
    </xf>
    <xf numFmtId="165" fontId="0" fillId="0" borderId="10" xfId="0" applyNumberFormat="1" applyBorder="1" applyAlignment="1" applyProtection="1">
      <alignment horizontal="right" vertical="center" indent="1"/>
    </xf>
    <xf numFmtId="0" fontId="3" fillId="5" borderId="4" xfId="0" applyNumberFormat="1" applyFont="1" applyFill="1" applyBorder="1" applyAlignment="1" applyProtection="1">
      <alignment horizontal="center" vertical="center" wrapText="1"/>
    </xf>
    <xf numFmtId="164" fontId="5" fillId="0" borderId="4" xfId="0" applyNumberFormat="1" applyFont="1" applyFill="1" applyBorder="1" applyAlignment="1" applyProtection="1">
      <alignment horizontal="center" vertical="center"/>
    </xf>
    <xf numFmtId="0" fontId="0" fillId="0" borderId="0" xfId="0" applyProtection="1"/>
    <xf numFmtId="0" fontId="0" fillId="0" borderId="10" xfId="0" applyNumberFormat="1" applyFill="1" applyBorder="1" applyAlignment="1" applyProtection="1">
      <alignment horizontal="center" vertical="center"/>
    </xf>
    <xf numFmtId="0" fontId="0" fillId="0" borderId="8" xfId="0" applyNumberFormat="1" applyFill="1" applyBorder="1" applyAlignment="1" applyProtection="1">
      <alignment horizontal="center" vertical="center"/>
    </xf>
    <xf numFmtId="0" fontId="1" fillId="5" borderId="5" xfId="0" applyNumberFormat="1" applyFont="1" applyFill="1" applyBorder="1" applyAlignment="1" applyProtection="1">
      <alignment horizontal="center" vertical="center" wrapText="1"/>
    </xf>
    <xf numFmtId="0" fontId="12" fillId="4" borderId="3" xfId="1" applyNumberFormat="1" applyFont="1" applyFill="1" applyBorder="1" applyAlignment="1" applyProtection="1">
      <alignment horizontal="left" vertical="center" wrapText="1"/>
    </xf>
    <xf numFmtId="0" fontId="11" fillId="4" borderId="3" xfId="1" applyNumberFormat="1" applyFont="1" applyFill="1" applyBorder="1" applyAlignment="1" applyProtection="1">
      <alignment horizontal="left" vertical="center" wrapText="1"/>
    </xf>
    <xf numFmtId="0" fontId="15" fillId="4" borderId="3" xfId="2" applyNumberFormat="1" applyFont="1" applyFill="1" applyBorder="1" applyAlignment="1" applyProtection="1">
      <alignment horizontal="left" vertical="center" wrapText="1"/>
    </xf>
    <xf numFmtId="0" fontId="15" fillId="4" borderId="3" xfId="1" applyNumberFormat="1" applyFont="1" applyFill="1" applyBorder="1" applyAlignment="1" applyProtection="1">
      <alignment horizontal="left" vertical="center" wrapText="1"/>
    </xf>
    <xf numFmtId="0" fontId="12" fillId="4" borderId="10" xfId="1" applyNumberFormat="1" applyFont="1" applyFill="1" applyBorder="1" applyAlignment="1" applyProtection="1">
      <alignment horizontal="left" vertical="center" wrapText="1"/>
    </xf>
    <xf numFmtId="0" fontId="12" fillId="4" borderId="3" xfId="1" applyNumberFormat="1" applyFont="1" applyFill="1" applyBorder="1" applyAlignment="1" applyProtection="1">
      <alignment horizontal="center" vertical="center" wrapText="1"/>
    </xf>
    <xf numFmtId="0" fontId="11" fillId="4" borderId="3" xfId="1" applyNumberFormat="1" applyFont="1" applyFill="1" applyBorder="1" applyAlignment="1" applyProtection="1">
      <alignment horizontal="center" vertical="center" wrapText="1"/>
    </xf>
    <xf numFmtId="0" fontId="15" fillId="4" borderId="3" xfId="2" applyNumberFormat="1" applyFont="1" applyFill="1" applyBorder="1" applyAlignment="1" applyProtection="1">
      <alignment horizontal="center" vertical="center" wrapText="1"/>
    </xf>
    <xf numFmtId="0" fontId="15" fillId="4" borderId="3" xfId="1" applyNumberFormat="1" applyFont="1" applyFill="1" applyBorder="1" applyAlignment="1" applyProtection="1">
      <alignment horizontal="center" vertical="center" wrapText="1"/>
    </xf>
    <xf numFmtId="0" fontId="12" fillId="4" borderId="10" xfId="1" applyNumberFormat="1" applyFont="1" applyFill="1" applyBorder="1" applyAlignment="1" applyProtection="1">
      <alignment horizontal="center" vertical="center" wrapText="1"/>
    </xf>
    <xf numFmtId="0" fontId="0" fillId="0" borderId="3" xfId="0" applyNumberFormat="1" applyFill="1" applyBorder="1" applyAlignment="1" applyProtection="1">
      <alignment horizontal="center" vertical="center"/>
    </xf>
    <xf numFmtId="0" fontId="12" fillId="4" borderId="8" xfId="1" applyNumberFormat="1" applyFont="1" applyFill="1" applyBorder="1" applyAlignment="1" applyProtection="1">
      <alignment horizontal="left" vertical="center" wrapText="1"/>
    </xf>
    <xf numFmtId="0" fontId="12" fillId="4" borderId="8" xfId="1" applyNumberFormat="1" applyFont="1" applyFill="1" applyBorder="1" applyAlignment="1" applyProtection="1">
      <alignment horizontal="center" vertical="center" wrapText="1"/>
    </xf>
    <xf numFmtId="0" fontId="1" fillId="3" borderId="0" xfId="0" applyNumberFormat="1" applyFont="1" applyFill="1" applyAlignment="1" applyProtection="1">
      <alignment horizontal="center" vertical="center"/>
    </xf>
    <xf numFmtId="0" fontId="5" fillId="3" borderId="0" xfId="0" applyNumberFormat="1" applyFont="1" applyFill="1" applyAlignment="1" applyProtection="1">
      <alignment horizontal="center" vertical="center"/>
    </xf>
    <xf numFmtId="0" fontId="1" fillId="5" borderId="5" xfId="0" applyNumberFormat="1" applyFont="1" applyFill="1" applyBorder="1" applyAlignment="1" applyProtection="1">
      <alignment horizontal="center" vertical="center" wrapText="1"/>
    </xf>
    <xf numFmtId="164" fontId="5" fillId="0" borderId="5" xfId="0" applyNumberFormat="1" applyFont="1" applyFill="1" applyBorder="1" applyAlignment="1" applyProtection="1">
      <alignment horizontal="center" vertical="center"/>
    </xf>
    <xf numFmtId="0" fontId="1" fillId="0" borderId="0" xfId="0" applyFont="1" applyFill="1" applyBorder="1" applyAlignment="1" applyProtection="1">
      <alignment horizontal="left" vertical="center" wrapText="1"/>
    </xf>
    <xf numFmtId="0" fontId="0" fillId="0" borderId="0" xfId="0" applyNumberFormat="1" applyFill="1" applyProtection="1"/>
    <xf numFmtId="0" fontId="0" fillId="0" borderId="0" xfId="0" applyNumberFormat="1" applyAlignment="1" applyProtection="1"/>
    <xf numFmtId="0" fontId="0" fillId="0" borderId="0" xfId="0" applyNumberFormat="1" applyAlignment="1" applyProtection="1">
      <alignment wrapText="1"/>
    </xf>
    <xf numFmtId="0" fontId="1" fillId="0" borderId="0" xfId="0" applyNumberFormat="1" applyFont="1" applyAlignment="1" applyProtection="1">
      <alignment vertical="center"/>
    </xf>
    <xf numFmtId="0" fontId="10" fillId="0" borderId="0" xfId="0" applyNumberFormat="1" applyFont="1" applyFill="1" applyAlignment="1" applyProtection="1">
      <alignment horizontal="center" vertical="center"/>
    </xf>
    <xf numFmtId="0" fontId="0" fillId="0" borderId="1" xfId="0" applyNumberFormat="1" applyBorder="1" applyProtection="1"/>
    <xf numFmtId="0" fontId="0" fillId="0" borderId="0" xfId="0" applyNumberFormat="1" applyFill="1" applyAlignment="1" applyProtection="1">
      <alignment horizontal="left" vertical="center" wrapText="1" indent="1"/>
    </xf>
    <xf numFmtId="0" fontId="1" fillId="0" borderId="0" xfId="0" applyNumberFormat="1" applyFont="1" applyAlignment="1" applyProtection="1">
      <alignment horizontal="left" vertical="center" wrapText="1"/>
    </xf>
    <xf numFmtId="0" fontId="0" fillId="0" borderId="0" xfId="0" applyNumberFormat="1" applyFill="1" applyBorder="1" applyAlignment="1" applyProtection="1">
      <alignment vertical="center"/>
    </xf>
    <xf numFmtId="0" fontId="0" fillId="2" borderId="1" xfId="0" applyFill="1" applyBorder="1" applyProtection="1"/>
    <xf numFmtId="164" fontId="0" fillId="0" borderId="0" xfId="0" applyNumberFormat="1" applyAlignment="1" applyProtection="1">
      <alignment vertical="center"/>
    </xf>
    <xf numFmtId="3" fontId="0" fillId="3" borderId="7" xfId="0" applyNumberFormat="1" applyFill="1" applyBorder="1" applyAlignment="1" applyProtection="1">
      <alignment horizontal="center" vertical="center" wrapText="1"/>
    </xf>
    <xf numFmtId="1" fontId="0" fillId="4" borderId="8" xfId="0" applyNumberFormat="1" applyFill="1" applyBorder="1" applyAlignment="1" applyProtection="1">
      <alignment horizontal="center" vertical="center" wrapText="1"/>
    </xf>
    <xf numFmtId="0" fontId="0" fillId="4" borderId="8" xfId="0" applyFill="1" applyBorder="1" applyAlignment="1" applyProtection="1">
      <alignment horizontal="center" vertical="center" wrapText="1"/>
    </xf>
    <xf numFmtId="0" fontId="0" fillId="4" borderId="8" xfId="0" applyNumberFormat="1" applyFill="1" applyBorder="1" applyAlignment="1" applyProtection="1">
      <alignment horizontal="center" vertical="center" wrapText="1"/>
    </xf>
    <xf numFmtId="0" fontId="0" fillId="4" borderId="8" xfId="0" applyFont="1" applyFill="1" applyBorder="1" applyAlignment="1" applyProtection="1">
      <alignment horizontal="center" vertical="center" wrapText="1"/>
    </xf>
    <xf numFmtId="44" fontId="15" fillId="4" borderId="8" xfId="0" applyNumberFormat="1" applyFont="1" applyFill="1" applyBorder="1" applyAlignment="1" applyProtection="1">
      <alignment horizontal="center" vertical="center"/>
    </xf>
    <xf numFmtId="44" fontId="0" fillId="0" borderId="0" xfId="0" applyNumberFormat="1" applyProtection="1"/>
    <xf numFmtId="0" fontId="0" fillId="0" borderId="13" xfId="0" applyBorder="1" applyProtection="1"/>
    <xf numFmtId="3" fontId="0" fillId="3" borderId="9" xfId="0" applyNumberFormat="1" applyFill="1" applyBorder="1" applyAlignment="1" applyProtection="1">
      <alignment horizontal="center" vertical="center" wrapText="1"/>
    </xf>
    <xf numFmtId="1" fontId="0" fillId="4" borderId="3" xfId="0" applyNumberFormat="1" applyFill="1" applyBorder="1" applyAlignment="1" applyProtection="1">
      <alignment horizontal="center" vertical="center" wrapText="1"/>
    </xf>
    <xf numFmtId="0" fontId="0" fillId="4" borderId="3" xfId="0" applyFill="1" applyBorder="1" applyAlignment="1" applyProtection="1">
      <alignment horizontal="center" vertical="center" wrapText="1"/>
    </xf>
    <xf numFmtId="0" fontId="0" fillId="4" borderId="3" xfId="0" applyNumberFormat="1" applyFill="1" applyBorder="1" applyAlignment="1" applyProtection="1">
      <alignment horizontal="center" vertical="center" wrapText="1"/>
    </xf>
    <xf numFmtId="0" fontId="0" fillId="4" borderId="3" xfId="0" applyFont="1" applyFill="1" applyBorder="1" applyAlignment="1" applyProtection="1">
      <alignment horizontal="center" vertical="center" wrapText="1"/>
    </xf>
    <xf numFmtId="44" fontId="15" fillId="4" borderId="3" xfId="0" applyNumberFormat="1" applyFont="1" applyFill="1" applyBorder="1" applyAlignment="1" applyProtection="1">
      <alignment horizontal="center" vertical="center"/>
    </xf>
    <xf numFmtId="0" fontId="0" fillId="0" borderId="0" xfId="0" applyAlignment="1" applyProtection="1">
      <alignment vertical="center"/>
    </xf>
    <xf numFmtId="0" fontId="11" fillId="4" borderId="3" xfId="0" applyNumberFormat="1" applyFont="1" applyFill="1" applyBorder="1" applyAlignment="1" applyProtection="1">
      <alignment horizontal="left" vertical="center" wrapText="1"/>
    </xf>
    <xf numFmtId="0" fontId="11" fillId="4" borderId="3" xfId="0" applyNumberFormat="1" applyFont="1" applyFill="1" applyBorder="1" applyAlignment="1" applyProtection="1">
      <alignment horizontal="center" vertical="center" wrapText="1"/>
    </xf>
    <xf numFmtId="44" fontId="4" fillId="4" borderId="3" xfId="0" applyNumberFormat="1" applyFont="1" applyFill="1" applyBorder="1" applyAlignment="1" applyProtection="1">
      <alignment horizontal="center" vertical="center"/>
    </xf>
    <xf numFmtId="1" fontId="4" fillId="4" borderId="3" xfId="0" applyNumberFormat="1" applyFont="1" applyFill="1" applyBorder="1" applyAlignment="1" applyProtection="1">
      <alignment horizontal="center" vertical="center" wrapText="1"/>
    </xf>
    <xf numFmtId="44" fontId="4" fillId="4" borderId="3" xfId="0" applyNumberFormat="1" applyFont="1" applyFill="1" applyBorder="1" applyAlignment="1" applyProtection="1">
      <alignment horizontal="center" vertical="center" wrapText="1"/>
    </xf>
    <xf numFmtId="0" fontId="0" fillId="0" borderId="11" xfId="0" applyBorder="1" applyProtection="1"/>
    <xf numFmtId="3" fontId="0" fillId="3" borderId="12" xfId="0" applyNumberFormat="1" applyFill="1" applyBorder="1" applyAlignment="1" applyProtection="1">
      <alignment horizontal="center" vertical="center" wrapText="1"/>
    </xf>
    <xf numFmtId="0" fontId="0" fillId="4" borderId="10" xfId="0" applyNumberFormat="1" applyFont="1" applyFill="1" applyBorder="1" applyAlignment="1" applyProtection="1">
      <alignment horizontal="left" vertical="center" wrapText="1"/>
    </xf>
    <xf numFmtId="1" fontId="0" fillId="4" borderId="10" xfId="0" applyNumberFormat="1" applyFill="1" applyBorder="1" applyAlignment="1" applyProtection="1">
      <alignment horizontal="center" vertical="center" wrapText="1"/>
    </xf>
    <xf numFmtId="0" fontId="0" fillId="4" borderId="10" xfId="0" applyNumberFormat="1" applyFont="1" applyFill="1" applyBorder="1" applyAlignment="1" applyProtection="1">
      <alignment horizontal="center" vertical="center" wrapText="1"/>
    </xf>
    <xf numFmtId="0" fontId="0" fillId="4" borderId="10" xfId="0" applyFill="1" applyBorder="1" applyAlignment="1" applyProtection="1">
      <alignment horizontal="center" vertical="center" wrapText="1"/>
    </xf>
    <xf numFmtId="0" fontId="0" fillId="4" borderId="10" xfId="0" applyNumberFormat="1" applyFill="1" applyBorder="1" applyAlignment="1" applyProtection="1">
      <alignment horizontal="center" vertical="center" wrapText="1"/>
    </xf>
    <xf numFmtId="0" fontId="0" fillId="4" borderId="10" xfId="0" applyFont="1" applyFill="1" applyBorder="1" applyAlignment="1" applyProtection="1">
      <alignment horizontal="center" vertical="center" wrapText="1"/>
    </xf>
    <xf numFmtId="0" fontId="11" fillId="4" borderId="8" xfId="0" applyNumberFormat="1" applyFont="1" applyFill="1" applyBorder="1" applyAlignment="1" applyProtection="1">
      <alignment horizontal="left" vertical="center" wrapText="1"/>
    </xf>
    <xf numFmtId="0" fontId="11" fillId="4" borderId="8" xfId="0" applyNumberFormat="1" applyFont="1" applyFill="1" applyBorder="1" applyAlignment="1" applyProtection="1">
      <alignment horizontal="center" vertical="center" wrapText="1"/>
    </xf>
    <xf numFmtId="44" fontId="4" fillId="4" borderId="8" xfId="0" applyNumberFormat="1" applyFont="1" applyFill="1" applyBorder="1" applyAlignment="1" applyProtection="1">
      <alignment horizontal="center" vertical="center"/>
    </xf>
    <xf numFmtId="0" fontId="0" fillId="4" borderId="3" xfId="0" applyNumberFormat="1" applyFont="1" applyFill="1" applyBorder="1" applyAlignment="1" applyProtection="1">
      <alignment horizontal="left" vertical="center" wrapText="1"/>
    </xf>
    <xf numFmtId="0" fontId="0" fillId="4" borderId="3" xfId="0" applyNumberFormat="1" applyFont="1" applyFill="1" applyBorder="1" applyAlignment="1" applyProtection="1">
      <alignment horizontal="center" vertical="center" wrapText="1"/>
    </xf>
    <xf numFmtId="0" fontId="0" fillId="0" borderId="14" xfId="0" applyBorder="1" applyProtection="1"/>
    <xf numFmtId="44" fontId="4" fillId="4" borderId="10" xfId="0" applyNumberFormat="1" applyFont="1" applyFill="1" applyBorder="1" applyAlignment="1" applyProtection="1">
      <alignment horizontal="center" vertical="center"/>
    </xf>
    <xf numFmtId="0" fontId="0" fillId="0" borderId="0" xfId="0" applyAlignment="1" applyProtection="1"/>
    <xf numFmtId="0" fontId="0" fillId="0" borderId="11" xfId="0" applyBorder="1" applyAlignment="1" applyProtection="1"/>
    <xf numFmtId="44" fontId="0" fillId="0" borderId="0" xfId="0" applyNumberFormat="1" applyAlignment="1" applyProtection="1"/>
    <xf numFmtId="0" fontId="0" fillId="0" borderId="0" xfId="0" applyFill="1" applyProtection="1"/>
    <xf numFmtId="0" fontId="0" fillId="0" borderId="0" xfId="0" applyFill="1" applyBorder="1" applyAlignment="1" applyProtection="1">
      <alignment horizontal="center" vertical="center" wrapText="1"/>
    </xf>
    <xf numFmtId="0" fontId="0" fillId="5" borderId="5" xfId="0" applyNumberFormat="1" applyFill="1" applyBorder="1" applyAlignment="1" applyProtection="1">
      <alignment vertical="center" wrapText="1"/>
    </xf>
    <xf numFmtId="0" fontId="0" fillId="5" borderId="6" xfId="0" applyNumberFormat="1" applyFill="1" applyBorder="1" applyAlignment="1" applyProtection="1">
      <alignment vertical="center" wrapText="1"/>
    </xf>
    <xf numFmtId="0" fontId="3" fillId="0" borderId="0" xfId="0" applyFont="1" applyFill="1" applyBorder="1" applyAlignment="1" applyProtection="1">
      <alignment horizontal="left" vertical="center" wrapText="1"/>
    </xf>
    <xf numFmtId="0" fontId="0" fillId="0" borderId="5" xfId="0" applyBorder="1" applyAlignment="1" applyProtection="1"/>
    <xf numFmtId="0" fontId="0" fillId="0" borderId="6" xfId="0" applyBorder="1" applyAlignment="1" applyProtection="1"/>
    <xf numFmtId="4" fontId="0" fillId="0" borderId="0" xfId="0" applyNumberFormat="1" applyFill="1" applyAlignment="1" applyProtection="1">
      <alignment horizontal="center" vertical="top" wrapText="1"/>
    </xf>
    <xf numFmtId="49" fontId="0" fillId="0" borderId="0" xfId="0" applyNumberFormat="1" applyFill="1" applyAlignment="1" applyProtection="1">
      <alignment vertical="top" wrapText="1"/>
    </xf>
    <xf numFmtId="49" fontId="0" fillId="0" borderId="0" xfId="0" applyNumberFormat="1" applyFill="1" applyBorder="1" applyAlignment="1" applyProtection="1">
      <alignment vertical="top" wrapText="1"/>
    </xf>
    <xf numFmtId="0" fontId="0" fillId="0" borderId="0" xfId="0" applyFill="1" applyBorder="1" applyProtection="1"/>
    <xf numFmtId="0" fontId="0" fillId="0" borderId="0" xfId="0" applyFill="1" applyBorder="1" applyAlignment="1" applyProtection="1">
      <alignment vertical="center"/>
    </xf>
    <xf numFmtId="0" fontId="0" fillId="0" borderId="0" xfId="0" applyNumberFormat="1" applyFill="1" applyBorder="1" applyAlignment="1" applyProtection="1">
      <alignment vertical="top" wrapText="1"/>
    </xf>
    <xf numFmtId="4" fontId="0" fillId="0" borderId="0" xfId="0" applyNumberFormat="1" applyFill="1" applyBorder="1" applyAlignment="1" applyProtection="1">
      <alignment horizontal="center" vertical="top" wrapText="1"/>
    </xf>
    <xf numFmtId="0" fontId="0" fillId="0" borderId="0" xfId="0" applyNumberFormat="1" applyFill="1" applyBorder="1" applyAlignment="1" applyProtection="1">
      <alignment horizontal="center" vertical="top" wrapText="1"/>
    </xf>
  </cellXfs>
  <cellStyles count="3">
    <cellStyle name="Normální" xfId="0" builtinId="0"/>
    <cellStyle name="normální 2" xfId="2"/>
    <cellStyle name="normální 3" xfId="1"/>
  </cellStyles>
  <dxfs count="34">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fill>
        <patternFill>
          <bgColor rgb="FFD2FABE"/>
        </patternFill>
      </fill>
    </dxf>
    <dxf>
      <fill>
        <patternFill>
          <bgColor rgb="FFFFFFB7"/>
        </patternFill>
      </fill>
    </dxf>
    <dxf>
      <font>
        <b val="0"/>
        <i val="0"/>
      </font>
    </dxf>
    <dxf>
      <fill>
        <patternFill>
          <bgColor rgb="FFD2FABE"/>
        </patternFill>
      </fill>
    </dxf>
    <dxf>
      <fill>
        <patternFill>
          <bgColor rgb="FFFFFFB7"/>
        </patternFill>
      </fill>
    </dxf>
    <dxf>
      <font>
        <b val="0"/>
        <i val="0"/>
      </font>
    </dxf>
    <dxf>
      <fill>
        <patternFill>
          <bgColor rgb="FFD2FABE"/>
        </patternFill>
      </fill>
    </dxf>
    <dxf>
      <fill>
        <patternFill>
          <bgColor rgb="FFFFFFB7"/>
        </patternFill>
      </fill>
    </dxf>
    <dxf>
      <font>
        <b val="0"/>
        <i val="0"/>
      </font>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numFmt numFmtId="3" formatCode="#,##0"/>
    </dxf>
    <dxf>
      <numFmt numFmtId="30" formatCode="@"/>
      <fill>
        <patternFill>
          <bgColor rgb="FFFF9F9F"/>
        </patternFill>
      </fill>
    </dxf>
  </dxfs>
  <tableStyles count="0" defaultTableStyle="TableStyleMedium2" defaultPivotStyle="PivotStyleLight16"/>
  <colors>
    <mruColors>
      <color rgb="FFC9F1FF"/>
      <color rgb="FFFF0000"/>
      <color rgb="FFFCD9BC"/>
      <color rgb="FFF9A661"/>
      <color rgb="FFC5D9F1"/>
      <color rgb="FF80F29B"/>
      <color rgb="FFFF7128"/>
      <color rgb="FFE3C7EF"/>
      <color rgb="FF85FFBC"/>
      <color rgb="FF8FFFC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7"/>
  <sheetViews>
    <sheetView tabSelected="1" topLeftCell="E1" zoomScale="80" zoomScaleNormal="80" workbookViewId="0">
      <selection activeCell="N10" sqref="N10"/>
    </sheetView>
  </sheetViews>
  <sheetFormatPr defaultRowHeight="14.4" x14ac:dyDescent="0.3"/>
  <cols>
    <col min="1" max="1" width="1.44140625" style="37" customWidth="1"/>
    <col min="2" max="2" width="5.6640625" style="37" customWidth="1"/>
    <col min="3" max="3" width="37.88671875" style="15" customWidth="1"/>
    <col min="4" max="4" width="10.109375" style="115" customWidth="1"/>
    <col min="5" max="5" width="9" style="21" customWidth="1"/>
    <col min="6" max="6" width="64.33203125" style="15" customWidth="1"/>
    <col min="7" max="7" width="20.77734375" style="116" customWidth="1"/>
    <col min="8" max="8" width="18.77734375" style="15" customWidth="1"/>
    <col min="9" max="9" width="32.88671875" style="37" customWidth="1"/>
    <col min="10" max="10" width="20.77734375" style="37" customWidth="1"/>
    <col min="11" max="11" width="20.77734375" style="116" customWidth="1"/>
    <col min="12" max="12" width="22.109375" style="116" hidden="1" customWidth="1"/>
    <col min="13" max="13" width="18.77734375" style="116" customWidth="1"/>
    <col min="14" max="16" width="18.77734375" style="37" customWidth="1"/>
    <col min="17" max="17" width="15.88671875" style="37" customWidth="1"/>
    <col min="18" max="16384" width="8.88671875" style="37"/>
  </cols>
  <sheetData>
    <row r="1" spans="1:17" s="16" customFormat="1" ht="24.6" customHeight="1" x14ac:dyDescent="0.3">
      <c r="B1" s="55" t="s">
        <v>317</v>
      </c>
      <c r="C1" s="55"/>
      <c r="D1" s="55"/>
      <c r="E1" s="21"/>
      <c r="F1" s="15"/>
      <c r="G1" s="15"/>
      <c r="H1" s="15"/>
      <c r="K1" s="15"/>
      <c r="L1" s="15"/>
      <c r="M1" s="15"/>
      <c r="N1" s="54" t="s">
        <v>300</v>
      </c>
      <c r="O1" s="54"/>
      <c r="P1" s="54"/>
      <c r="Q1" s="59"/>
    </row>
    <row r="2" spans="1:17" s="16" customFormat="1" ht="18.75" customHeight="1" x14ac:dyDescent="0.3">
      <c r="C2" s="60"/>
      <c r="D2" s="13"/>
      <c r="E2" s="14"/>
      <c r="F2" s="15"/>
      <c r="H2" s="17"/>
      <c r="K2" s="15"/>
      <c r="L2" s="15"/>
      <c r="M2" s="61"/>
      <c r="N2" s="61"/>
      <c r="O2" s="62"/>
      <c r="P2" s="18"/>
      <c r="Q2" s="63"/>
    </row>
    <row r="3" spans="1:17" s="16" customFormat="1" ht="19.95" customHeight="1" x14ac:dyDescent="0.3">
      <c r="B3" s="64"/>
      <c r="C3" s="65" t="s">
        <v>5</v>
      </c>
      <c r="D3" s="66"/>
      <c r="E3" s="66"/>
      <c r="F3" s="66"/>
      <c r="G3" s="67"/>
      <c r="H3" s="67"/>
      <c r="I3" s="67"/>
      <c r="J3" s="67"/>
      <c r="K3" s="62"/>
      <c r="L3" s="61"/>
      <c r="M3" s="61"/>
      <c r="N3" s="61"/>
      <c r="O3" s="62"/>
      <c r="P3" s="62"/>
      <c r="Q3" s="62"/>
    </row>
    <row r="4" spans="1:17" s="16" customFormat="1" ht="19.95" customHeight="1" thickBot="1" x14ac:dyDescent="0.35">
      <c r="B4" s="68"/>
      <c r="C4" s="65" t="s">
        <v>11</v>
      </c>
      <c r="D4" s="67"/>
      <c r="E4" s="67"/>
      <c r="F4" s="67"/>
      <c r="G4" s="62"/>
      <c r="H4" s="62"/>
      <c r="I4" s="62"/>
      <c r="J4" s="62"/>
      <c r="K4" s="62"/>
      <c r="L4" s="15"/>
      <c r="M4" s="15"/>
      <c r="N4" s="15"/>
      <c r="O4" s="62"/>
      <c r="P4" s="62"/>
      <c r="Q4" s="62"/>
    </row>
    <row r="5" spans="1:17" s="16" customFormat="1" ht="37.200000000000003" customHeight="1" thickBot="1" x14ac:dyDescent="0.35">
      <c r="B5" s="19"/>
      <c r="C5" s="20"/>
      <c r="D5" s="21"/>
      <c r="E5" s="21"/>
      <c r="F5" s="15"/>
      <c r="G5" s="15"/>
      <c r="H5" s="15"/>
      <c r="K5" s="15"/>
      <c r="L5" s="22"/>
      <c r="M5" s="23"/>
      <c r="N5" s="27" t="s">
        <v>10</v>
      </c>
      <c r="O5" s="37"/>
      <c r="P5" s="37"/>
    </row>
    <row r="6" spans="1:17" s="16" customFormat="1" ht="70.05" customHeight="1" thickTop="1" thickBot="1" x14ac:dyDescent="0.35">
      <c r="B6" s="24" t="s">
        <v>1</v>
      </c>
      <c r="C6" s="28" t="s">
        <v>302</v>
      </c>
      <c r="D6" s="28" t="s">
        <v>0</v>
      </c>
      <c r="E6" s="28" t="s">
        <v>303</v>
      </c>
      <c r="F6" s="28" t="s">
        <v>304</v>
      </c>
      <c r="G6" s="28" t="s">
        <v>305</v>
      </c>
      <c r="H6" s="28" t="s">
        <v>306</v>
      </c>
      <c r="I6" s="28" t="s">
        <v>316</v>
      </c>
      <c r="J6" s="40" t="s">
        <v>307</v>
      </c>
      <c r="K6" s="28" t="s">
        <v>308</v>
      </c>
      <c r="L6" s="28" t="s">
        <v>309</v>
      </c>
      <c r="M6" s="28" t="s">
        <v>6</v>
      </c>
      <c r="N6" s="26" t="s">
        <v>7</v>
      </c>
      <c r="O6" s="40" t="s">
        <v>8</v>
      </c>
      <c r="P6" s="40" t="s">
        <v>9</v>
      </c>
    </row>
    <row r="7" spans="1:17" ht="45" customHeight="1" thickTop="1" x14ac:dyDescent="0.3">
      <c r="A7" s="69" t="s">
        <v>70</v>
      </c>
      <c r="B7" s="70">
        <v>1</v>
      </c>
      <c r="C7" s="52" t="s">
        <v>13</v>
      </c>
      <c r="D7" s="71">
        <v>1</v>
      </c>
      <c r="E7" s="53" t="s">
        <v>14</v>
      </c>
      <c r="F7" s="52" t="s">
        <v>15</v>
      </c>
      <c r="G7" s="72" t="s">
        <v>301</v>
      </c>
      <c r="H7" s="73"/>
      <c r="I7" s="72"/>
      <c r="J7" s="74" t="s">
        <v>72</v>
      </c>
      <c r="K7" s="72" t="s">
        <v>71</v>
      </c>
      <c r="L7" s="8">
        <f>D7*M7</f>
        <v>40</v>
      </c>
      <c r="M7" s="75">
        <v>40</v>
      </c>
      <c r="N7" s="29"/>
      <c r="O7" s="30">
        <f>D7*N7</f>
        <v>0</v>
      </c>
      <c r="P7" s="39" t="str">
        <f t="shared" ref="P7:P70" si="0">IF(ISNUMBER(N7), IF(N7&gt;M7,"NEVYHOVUJE","VYHOVUJE")," ")</f>
        <v xml:space="preserve"> </v>
      </c>
      <c r="Q7" s="76"/>
    </row>
    <row r="8" spans="1:17" ht="45" customHeight="1" x14ac:dyDescent="0.3">
      <c r="A8" s="77"/>
      <c r="B8" s="78">
        <v>2</v>
      </c>
      <c r="C8" s="41" t="s">
        <v>16</v>
      </c>
      <c r="D8" s="79">
        <v>1</v>
      </c>
      <c r="E8" s="46" t="s">
        <v>14</v>
      </c>
      <c r="F8" s="41" t="s">
        <v>15</v>
      </c>
      <c r="G8" s="80"/>
      <c r="H8" s="81"/>
      <c r="I8" s="80"/>
      <c r="J8" s="82"/>
      <c r="K8" s="80"/>
      <c r="L8" s="9">
        <f>D8*M8</f>
        <v>40</v>
      </c>
      <c r="M8" s="83">
        <v>40</v>
      </c>
      <c r="N8" s="31"/>
      <c r="O8" s="32">
        <f>D8*N8</f>
        <v>0</v>
      </c>
      <c r="P8" s="51" t="str">
        <f t="shared" si="0"/>
        <v xml:space="preserve"> </v>
      </c>
      <c r="Q8" s="76"/>
    </row>
    <row r="9" spans="1:17" ht="45" customHeight="1" x14ac:dyDescent="0.3">
      <c r="A9" s="84"/>
      <c r="B9" s="78">
        <v>3</v>
      </c>
      <c r="C9" s="41" t="s">
        <v>17</v>
      </c>
      <c r="D9" s="79">
        <v>1</v>
      </c>
      <c r="E9" s="46" t="s">
        <v>14</v>
      </c>
      <c r="F9" s="41" t="s">
        <v>15</v>
      </c>
      <c r="G9" s="80"/>
      <c r="H9" s="81"/>
      <c r="I9" s="80"/>
      <c r="J9" s="82"/>
      <c r="K9" s="80"/>
      <c r="L9" s="9">
        <f>D9*M9</f>
        <v>40</v>
      </c>
      <c r="M9" s="83">
        <v>40</v>
      </c>
      <c r="N9" s="31"/>
      <c r="O9" s="32">
        <f>D9*N9</f>
        <v>0</v>
      </c>
      <c r="P9" s="51" t="str">
        <f t="shared" si="0"/>
        <v xml:space="preserve"> </v>
      </c>
      <c r="Q9" s="76"/>
    </row>
    <row r="10" spans="1:17" ht="45" customHeight="1" x14ac:dyDescent="0.3">
      <c r="B10" s="78">
        <v>4</v>
      </c>
      <c r="C10" s="41" t="s">
        <v>18</v>
      </c>
      <c r="D10" s="79">
        <v>1</v>
      </c>
      <c r="E10" s="46" t="s">
        <v>14</v>
      </c>
      <c r="F10" s="41" t="s">
        <v>15</v>
      </c>
      <c r="G10" s="80"/>
      <c r="H10" s="81"/>
      <c r="I10" s="80"/>
      <c r="J10" s="82"/>
      <c r="K10" s="80"/>
      <c r="L10" s="9">
        <f>D10*M10</f>
        <v>40</v>
      </c>
      <c r="M10" s="83">
        <v>40</v>
      </c>
      <c r="N10" s="31"/>
      <c r="O10" s="32">
        <f>D10*N10</f>
        <v>0</v>
      </c>
      <c r="P10" s="51" t="str">
        <f t="shared" si="0"/>
        <v xml:space="preserve"> </v>
      </c>
      <c r="Q10" s="76"/>
    </row>
    <row r="11" spans="1:17" ht="45" customHeight="1" x14ac:dyDescent="0.3">
      <c r="B11" s="78">
        <v>5</v>
      </c>
      <c r="C11" s="41" t="s">
        <v>19</v>
      </c>
      <c r="D11" s="79">
        <v>1</v>
      </c>
      <c r="E11" s="46" t="s">
        <v>14</v>
      </c>
      <c r="F11" s="41" t="s">
        <v>15</v>
      </c>
      <c r="G11" s="80"/>
      <c r="H11" s="81"/>
      <c r="I11" s="80"/>
      <c r="J11" s="82"/>
      <c r="K11" s="80"/>
      <c r="L11" s="9">
        <f>D11*M11</f>
        <v>40</v>
      </c>
      <c r="M11" s="83">
        <v>40</v>
      </c>
      <c r="N11" s="31"/>
      <c r="O11" s="32">
        <f>D11*N11</f>
        <v>0</v>
      </c>
      <c r="P11" s="51" t="str">
        <f t="shared" si="0"/>
        <v xml:space="preserve"> </v>
      </c>
      <c r="Q11" s="76"/>
    </row>
    <row r="12" spans="1:17" ht="45" customHeight="1" x14ac:dyDescent="0.3">
      <c r="B12" s="78">
        <v>6</v>
      </c>
      <c r="C12" s="41" t="s">
        <v>20</v>
      </c>
      <c r="D12" s="79">
        <v>2</v>
      </c>
      <c r="E12" s="46" t="s">
        <v>14</v>
      </c>
      <c r="F12" s="41" t="s">
        <v>21</v>
      </c>
      <c r="G12" s="80"/>
      <c r="H12" s="81"/>
      <c r="I12" s="80"/>
      <c r="J12" s="82"/>
      <c r="K12" s="80"/>
      <c r="L12" s="9">
        <f>D12*M12</f>
        <v>80</v>
      </c>
      <c r="M12" s="83">
        <v>40</v>
      </c>
      <c r="N12" s="31"/>
      <c r="O12" s="32">
        <f>D12*N12</f>
        <v>0</v>
      </c>
      <c r="P12" s="51" t="str">
        <f t="shared" si="0"/>
        <v xml:space="preserve"> </v>
      </c>
      <c r="Q12" s="76"/>
    </row>
    <row r="13" spans="1:17" ht="45" customHeight="1" x14ac:dyDescent="0.3">
      <c r="B13" s="78">
        <v>7</v>
      </c>
      <c r="C13" s="41" t="s">
        <v>22</v>
      </c>
      <c r="D13" s="79">
        <v>2</v>
      </c>
      <c r="E13" s="46" t="s">
        <v>14</v>
      </c>
      <c r="F13" s="41" t="s">
        <v>21</v>
      </c>
      <c r="G13" s="80"/>
      <c r="H13" s="81"/>
      <c r="I13" s="80"/>
      <c r="J13" s="82"/>
      <c r="K13" s="80"/>
      <c r="L13" s="9">
        <f>D13*M13</f>
        <v>80</v>
      </c>
      <c r="M13" s="83">
        <v>40</v>
      </c>
      <c r="N13" s="31"/>
      <c r="O13" s="32">
        <f>D13*N13</f>
        <v>0</v>
      </c>
      <c r="P13" s="51" t="str">
        <f t="shared" si="0"/>
        <v xml:space="preserve"> </v>
      </c>
      <c r="Q13" s="76"/>
    </row>
    <row r="14" spans="1:17" ht="45" customHeight="1" x14ac:dyDescent="0.3">
      <c r="B14" s="78">
        <v>8</v>
      </c>
      <c r="C14" s="41" t="s">
        <v>23</v>
      </c>
      <c r="D14" s="79">
        <v>2</v>
      </c>
      <c r="E14" s="46" t="s">
        <v>14</v>
      </c>
      <c r="F14" s="41" t="s">
        <v>21</v>
      </c>
      <c r="G14" s="80"/>
      <c r="H14" s="81"/>
      <c r="I14" s="80"/>
      <c r="J14" s="82"/>
      <c r="K14" s="80"/>
      <c r="L14" s="9">
        <f>D14*M14</f>
        <v>80</v>
      </c>
      <c r="M14" s="83">
        <v>40</v>
      </c>
      <c r="N14" s="31"/>
      <c r="O14" s="32">
        <f>D14*N14</f>
        <v>0</v>
      </c>
      <c r="P14" s="51" t="str">
        <f t="shared" si="0"/>
        <v xml:space="preserve"> </v>
      </c>
      <c r="Q14" s="76"/>
    </row>
    <row r="15" spans="1:17" ht="45" customHeight="1" x14ac:dyDescent="0.3">
      <c r="B15" s="78">
        <v>9</v>
      </c>
      <c r="C15" s="41" t="s">
        <v>24</v>
      </c>
      <c r="D15" s="79">
        <v>2</v>
      </c>
      <c r="E15" s="46" t="s">
        <v>14</v>
      </c>
      <c r="F15" s="41" t="s">
        <v>21</v>
      </c>
      <c r="G15" s="80"/>
      <c r="H15" s="81"/>
      <c r="I15" s="80"/>
      <c r="J15" s="82"/>
      <c r="K15" s="80"/>
      <c r="L15" s="9">
        <f>D15*M15</f>
        <v>80</v>
      </c>
      <c r="M15" s="83">
        <v>40</v>
      </c>
      <c r="N15" s="31"/>
      <c r="O15" s="32">
        <f>D15*N15</f>
        <v>0</v>
      </c>
      <c r="P15" s="51" t="str">
        <f t="shared" si="0"/>
        <v xml:space="preserve"> </v>
      </c>
      <c r="Q15" s="76"/>
    </row>
    <row r="16" spans="1:17" ht="45" customHeight="1" x14ac:dyDescent="0.3">
      <c r="B16" s="78">
        <v>10</v>
      </c>
      <c r="C16" s="41" t="s">
        <v>25</v>
      </c>
      <c r="D16" s="79">
        <v>2</v>
      </c>
      <c r="E16" s="46" t="s">
        <v>14</v>
      </c>
      <c r="F16" s="41" t="s">
        <v>21</v>
      </c>
      <c r="G16" s="80"/>
      <c r="H16" s="81"/>
      <c r="I16" s="80"/>
      <c r="J16" s="82"/>
      <c r="K16" s="80"/>
      <c r="L16" s="9">
        <f>D16*M16</f>
        <v>80</v>
      </c>
      <c r="M16" s="83">
        <v>40</v>
      </c>
      <c r="N16" s="31"/>
      <c r="O16" s="32">
        <f>D16*N16</f>
        <v>0</v>
      </c>
      <c r="P16" s="51" t="str">
        <f t="shared" si="0"/>
        <v xml:space="preserve"> </v>
      </c>
      <c r="Q16" s="76"/>
    </row>
    <row r="17" spans="2:17" ht="45" customHeight="1" x14ac:dyDescent="0.3">
      <c r="B17" s="78">
        <v>11</v>
      </c>
      <c r="C17" s="85" t="s">
        <v>26</v>
      </c>
      <c r="D17" s="79">
        <v>10</v>
      </c>
      <c r="E17" s="86" t="s">
        <v>14</v>
      </c>
      <c r="F17" s="85" t="s">
        <v>27</v>
      </c>
      <c r="G17" s="80"/>
      <c r="H17" s="81"/>
      <c r="I17" s="80"/>
      <c r="J17" s="82"/>
      <c r="K17" s="80"/>
      <c r="L17" s="9">
        <f>D17*M17</f>
        <v>35</v>
      </c>
      <c r="M17" s="87">
        <v>3.5</v>
      </c>
      <c r="N17" s="31"/>
      <c r="O17" s="32">
        <f>D17*N17</f>
        <v>0</v>
      </c>
      <c r="P17" s="51" t="str">
        <f t="shared" si="0"/>
        <v xml:space="preserve"> </v>
      </c>
      <c r="Q17" s="76"/>
    </row>
    <row r="18" spans="2:17" ht="45" customHeight="1" x14ac:dyDescent="0.3">
      <c r="B18" s="78">
        <v>12</v>
      </c>
      <c r="C18" s="85" t="s">
        <v>28</v>
      </c>
      <c r="D18" s="79">
        <v>10</v>
      </c>
      <c r="E18" s="86" t="s">
        <v>14</v>
      </c>
      <c r="F18" s="85" t="s">
        <v>27</v>
      </c>
      <c r="G18" s="80"/>
      <c r="H18" s="81"/>
      <c r="I18" s="80"/>
      <c r="J18" s="82"/>
      <c r="K18" s="80"/>
      <c r="L18" s="9">
        <f>D18*M18</f>
        <v>35</v>
      </c>
      <c r="M18" s="87">
        <v>3.5</v>
      </c>
      <c r="N18" s="31"/>
      <c r="O18" s="32">
        <f>D18*N18</f>
        <v>0</v>
      </c>
      <c r="P18" s="51" t="str">
        <f t="shared" si="0"/>
        <v xml:space="preserve"> </v>
      </c>
      <c r="Q18" s="76"/>
    </row>
    <row r="19" spans="2:17" ht="45" customHeight="1" x14ac:dyDescent="0.3">
      <c r="B19" s="78">
        <v>13</v>
      </c>
      <c r="C19" s="85" t="s">
        <v>29</v>
      </c>
      <c r="D19" s="79">
        <v>10</v>
      </c>
      <c r="E19" s="86" t="s">
        <v>14</v>
      </c>
      <c r="F19" s="85" t="s">
        <v>27</v>
      </c>
      <c r="G19" s="80"/>
      <c r="H19" s="81"/>
      <c r="I19" s="80"/>
      <c r="J19" s="82"/>
      <c r="K19" s="80"/>
      <c r="L19" s="9">
        <f>D19*M19</f>
        <v>35</v>
      </c>
      <c r="M19" s="87">
        <v>3.5</v>
      </c>
      <c r="N19" s="31"/>
      <c r="O19" s="32">
        <f>D19*N19</f>
        <v>0</v>
      </c>
      <c r="P19" s="51" t="str">
        <f t="shared" si="0"/>
        <v xml:space="preserve"> </v>
      </c>
      <c r="Q19" s="76"/>
    </row>
    <row r="20" spans="2:17" ht="45" customHeight="1" x14ac:dyDescent="0.3">
      <c r="B20" s="78">
        <v>14</v>
      </c>
      <c r="C20" s="85" t="s">
        <v>30</v>
      </c>
      <c r="D20" s="79">
        <v>10</v>
      </c>
      <c r="E20" s="86" t="s">
        <v>14</v>
      </c>
      <c r="F20" s="85" t="s">
        <v>27</v>
      </c>
      <c r="G20" s="80"/>
      <c r="H20" s="81"/>
      <c r="I20" s="80"/>
      <c r="J20" s="82"/>
      <c r="K20" s="80"/>
      <c r="L20" s="9">
        <f>D20*M20</f>
        <v>35</v>
      </c>
      <c r="M20" s="87">
        <v>3.5</v>
      </c>
      <c r="N20" s="31"/>
      <c r="O20" s="32">
        <f>D20*N20</f>
        <v>0</v>
      </c>
      <c r="P20" s="51" t="str">
        <f t="shared" si="0"/>
        <v xml:space="preserve"> </v>
      </c>
      <c r="Q20" s="76"/>
    </row>
    <row r="21" spans="2:17" ht="45" customHeight="1" x14ac:dyDescent="0.3">
      <c r="B21" s="78">
        <v>15</v>
      </c>
      <c r="C21" s="41" t="s">
        <v>31</v>
      </c>
      <c r="D21" s="79">
        <v>10</v>
      </c>
      <c r="E21" s="46" t="s">
        <v>32</v>
      </c>
      <c r="F21" s="41" t="s">
        <v>33</v>
      </c>
      <c r="G21" s="80"/>
      <c r="H21" s="81"/>
      <c r="I21" s="80"/>
      <c r="J21" s="82"/>
      <c r="K21" s="80"/>
      <c r="L21" s="9">
        <f>D21*M21</f>
        <v>600</v>
      </c>
      <c r="M21" s="87">
        <v>60</v>
      </c>
      <c r="N21" s="31"/>
      <c r="O21" s="32">
        <f>D21*N21</f>
        <v>0</v>
      </c>
      <c r="P21" s="51" t="str">
        <f t="shared" si="0"/>
        <v xml:space="preserve"> </v>
      </c>
      <c r="Q21" s="76"/>
    </row>
    <row r="22" spans="2:17" ht="56.25" customHeight="1" x14ac:dyDescent="0.3">
      <c r="B22" s="78">
        <v>16</v>
      </c>
      <c r="C22" s="41" t="s">
        <v>34</v>
      </c>
      <c r="D22" s="79">
        <v>3</v>
      </c>
      <c r="E22" s="46" t="s">
        <v>32</v>
      </c>
      <c r="F22" s="41" t="s">
        <v>35</v>
      </c>
      <c r="G22" s="80"/>
      <c r="H22" s="81"/>
      <c r="I22" s="80"/>
      <c r="J22" s="82"/>
      <c r="K22" s="80"/>
      <c r="L22" s="9">
        <f>D22*M22</f>
        <v>177</v>
      </c>
      <c r="M22" s="87">
        <v>59</v>
      </c>
      <c r="N22" s="31"/>
      <c r="O22" s="32">
        <f>D22*N22</f>
        <v>0</v>
      </c>
      <c r="P22" s="51" t="str">
        <f t="shared" si="0"/>
        <v xml:space="preserve"> </v>
      </c>
      <c r="Q22" s="76"/>
    </row>
    <row r="23" spans="2:17" ht="54" customHeight="1" x14ac:dyDescent="0.3">
      <c r="B23" s="78">
        <v>17</v>
      </c>
      <c r="C23" s="42" t="s">
        <v>36</v>
      </c>
      <c r="D23" s="88">
        <v>100</v>
      </c>
      <c r="E23" s="47" t="s">
        <v>32</v>
      </c>
      <c r="F23" s="42" t="s">
        <v>37</v>
      </c>
      <c r="G23" s="80"/>
      <c r="H23" s="81"/>
      <c r="I23" s="80"/>
      <c r="J23" s="82"/>
      <c r="K23" s="80"/>
      <c r="L23" s="9">
        <f>D23*M23</f>
        <v>3700</v>
      </c>
      <c r="M23" s="87">
        <v>37</v>
      </c>
      <c r="N23" s="31"/>
      <c r="O23" s="32">
        <f>D23*N23</f>
        <v>0</v>
      </c>
      <c r="P23" s="51" t="str">
        <f t="shared" si="0"/>
        <v xml:space="preserve"> </v>
      </c>
      <c r="Q23" s="76"/>
    </row>
    <row r="24" spans="2:17" ht="54" customHeight="1" x14ac:dyDescent="0.3">
      <c r="B24" s="78">
        <v>18</v>
      </c>
      <c r="C24" s="41" t="s">
        <v>38</v>
      </c>
      <c r="D24" s="79">
        <v>1</v>
      </c>
      <c r="E24" s="46" t="s">
        <v>32</v>
      </c>
      <c r="F24" s="41" t="s">
        <v>39</v>
      </c>
      <c r="G24" s="80"/>
      <c r="H24" s="81"/>
      <c r="I24" s="80"/>
      <c r="J24" s="82"/>
      <c r="K24" s="80"/>
      <c r="L24" s="9">
        <f>D24*M24</f>
        <v>270</v>
      </c>
      <c r="M24" s="89">
        <v>270</v>
      </c>
      <c r="N24" s="31"/>
      <c r="O24" s="32">
        <f>D24*N24</f>
        <v>0</v>
      </c>
      <c r="P24" s="51" t="str">
        <f t="shared" si="0"/>
        <v xml:space="preserve"> </v>
      </c>
      <c r="Q24" s="76"/>
    </row>
    <row r="25" spans="2:17" ht="54" customHeight="1" x14ac:dyDescent="0.3">
      <c r="B25" s="78">
        <v>19</v>
      </c>
      <c r="C25" s="41" t="s">
        <v>40</v>
      </c>
      <c r="D25" s="79">
        <v>1</v>
      </c>
      <c r="E25" s="46" t="s">
        <v>32</v>
      </c>
      <c r="F25" s="41" t="s">
        <v>41</v>
      </c>
      <c r="G25" s="80"/>
      <c r="H25" s="81"/>
      <c r="I25" s="80"/>
      <c r="J25" s="82"/>
      <c r="K25" s="80"/>
      <c r="L25" s="9">
        <f>D25*M25</f>
        <v>105</v>
      </c>
      <c r="M25" s="87">
        <v>105</v>
      </c>
      <c r="N25" s="31"/>
      <c r="O25" s="32">
        <f>D25*N25</f>
        <v>0</v>
      </c>
      <c r="P25" s="51" t="str">
        <f t="shared" si="0"/>
        <v xml:space="preserve"> </v>
      </c>
      <c r="Q25" s="76"/>
    </row>
    <row r="26" spans="2:17" ht="54" customHeight="1" x14ac:dyDescent="0.3">
      <c r="B26" s="78">
        <v>20</v>
      </c>
      <c r="C26" s="41" t="s">
        <v>42</v>
      </c>
      <c r="D26" s="79">
        <v>1</v>
      </c>
      <c r="E26" s="46" t="s">
        <v>32</v>
      </c>
      <c r="F26" s="41" t="s">
        <v>41</v>
      </c>
      <c r="G26" s="80"/>
      <c r="H26" s="81"/>
      <c r="I26" s="80"/>
      <c r="J26" s="82"/>
      <c r="K26" s="80"/>
      <c r="L26" s="9">
        <f>D26*M26</f>
        <v>200</v>
      </c>
      <c r="M26" s="87">
        <v>200</v>
      </c>
      <c r="N26" s="31"/>
      <c r="O26" s="32">
        <f>D26*N26</f>
        <v>0</v>
      </c>
      <c r="P26" s="51" t="str">
        <f t="shared" si="0"/>
        <v xml:space="preserve"> </v>
      </c>
      <c r="Q26" s="76"/>
    </row>
    <row r="27" spans="2:17" ht="54" customHeight="1" x14ac:dyDescent="0.3">
      <c r="B27" s="78">
        <v>21</v>
      </c>
      <c r="C27" s="43" t="s">
        <v>43</v>
      </c>
      <c r="D27" s="79">
        <v>20</v>
      </c>
      <c r="E27" s="48" t="s">
        <v>14</v>
      </c>
      <c r="F27" s="43" t="s">
        <v>44</v>
      </c>
      <c r="G27" s="80"/>
      <c r="H27" s="81"/>
      <c r="I27" s="80"/>
      <c r="J27" s="82"/>
      <c r="K27" s="80"/>
      <c r="L27" s="9">
        <f>D27*M27</f>
        <v>320</v>
      </c>
      <c r="M27" s="87">
        <v>16</v>
      </c>
      <c r="N27" s="31"/>
      <c r="O27" s="32">
        <f>D27*N27</f>
        <v>0</v>
      </c>
      <c r="P27" s="51" t="str">
        <f t="shared" si="0"/>
        <v xml:space="preserve"> </v>
      </c>
      <c r="Q27" s="76"/>
    </row>
    <row r="28" spans="2:17" ht="54" customHeight="1" x14ac:dyDescent="0.3">
      <c r="B28" s="78">
        <v>22</v>
      </c>
      <c r="C28" s="41" t="s">
        <v>45</v>
      </c>
      <c r="D28" s="79">
        <v>2</v>
      </c>
      <c r="E28" s="46" t="s">
        <v>14</v>
      </c>
      <c r="F28" s="41" t="s">
        <v>46</v>
      </c>
      <c r="G28" s="80"/>
      <c r="H28" s="81"/>
      <c r="I28" s="80"/>
      <c r="J28" s="82"/>
      <c r="K28" s="80"/>
      <c r="L28" s="9">
        <f>D28*M28</f>
        <v>80</v>
      </c>
      <c r="M28" s="87">
        <v>40</v>
      </c>
      <c r="N28" s="31"/>
      <c r="O28" s="32">
        <f>D28*N28</f>
        <v>0</v>
      </c>
      <c r="P28" s="51" t="str">
        <f t="shared" si="0"/>
        <v xml:space="preserve"> </v>
      </c>
      <c r="Q28" s="76"/>
    </row>
    <row r="29" spans="2:17" ht="54" customHeight="1" x14ac:dyDescent="0.3">
      <c r="B29" s="78">
        <v>23</v>
      </c>
      <c r="C29" s="41" t="s">
        <v>47</v>
      </c>
      <c r="D29" s="79">
        <v>10</v>
      </c>
      <c r="E29" s="46" t="s">
        <v>32</v>
      </c>
      <c r="F29" s="41" t="s">
        <v>48</v>
      </c>
      <c r="G29" s="80"/>
      <c r="H29" s="81"/>
      <c r="I29" s="80"/>
      <c r="J29" s="82"/>
      <c r="K29" s="80"/>
      <c r="L29" s="9">
        <f>D29*M29</f>
        <v>250</v>
      </c>
      <c r="M29" s="87">
        <v>25</v>
      </c>
      <c r="N29" s="31"/>
      <c r="O29" s="32">
        <f>D29*N29</f>
        <v>0</v>
      </c>
      <c r="P29" s="51" t="str">
        <f t="shared" si="0"/>
        <v xml:space="preserve"> </v>
      </c>
      <c r="Q29" s="76"/>
    </row>
    <row r="30" spans="2:17" ht="51" customHeight="1" x14ac:dyDescent="0.3">
      <c r="B30" s="78">
        <v>24</v>
      </c>
      <c r="C30" s="41" t="s">
        <v>49</v>
      </c>
      <c r="D30" s="79">
        <v>5</v>
      </c>
      <c r="E30" s="46" t="s">
        <v>32</v>
      </c>
      <c r="F30" s="41" t="s">
        <v>50</v>
      </c>
      <c r="G30" s="80"/>
      <c r="H30" s="81"/>
      <c r="I30" s="80"/>
      <c r="J30" s="82"/>
      <c r="K30" s="80"/>
      <c r="L30" s="9">
        <f>D30*M30</f>
        <v>70</v>
      </c>
      <c r="M30" s="87">
        <v>14</v>
      </c>
      <c r="N30" s="31"/>
      <c r="O30" s="32">
        <f>D30*N30</f>
        <v>0</v>
      </c>
      <c r="P30" s="51" t="str">
        <f t="shared" si="0"/>
        <v xml:space="preserve"> </v>
      </c>
      <c r="Q30" s="76"/>
    </row>
    <row r="31" spans="2:17" ht="51" customHeight="1" x14ac:dyDescent="0.3">
      <c r="B31" s="78">
        <v>25</v>
      </c>
      <c r="C31" s="41" t="s">
        <v>51</v>
      </c>
      <c r="D31" s="79">
        <v>10</v>
      </c>
      <c r="E31" s="46" t="s">
        <v>32</v>
      </c>
      <c r="F31" s="41" t="s">
        <v>52</v>
      </c>
      <c r="G31" s="80"/>
      <c r="H31" s="81"/>
      <c r="I31" s="80"/>
      <c r="J31" s="82"/>
      <c r="K31" s="80"/>
      <c r="L31" s="9">
        <f>D31*M31</f>
        <v>1250</v>
      </c>
      <c r="M31" s="87">
        <v>125</v>
      </c>
      <c r="N31" s="31"/>
      <c r="O31" s="32">
        <f>D31*N31</f>
        <v>0</v>
      </c>
      <c r="P31" s="51" t="str">
        <f t="shared" si="0"/>
        <v xml:space="preserve"> </v>
      </c>
      <c r="Q31" s="76"/>
    </row>
    <row r="32" spans="2:17" ht="51" customHeight="1" x14ac:dyDescent="0.3">
      <c r="B32" s="78">
        <v>26</v>
      </c>
      <c r="C32" s="41" t="s">
        <v>53</v>
      </c>
      <c r="D32" s="79">
        <v>5</v>
      </c>
      <c r="E32" s="46" t="s">
        <v>14</v>
      </c>
      <c r="F32" s="41" t="s">
        <v>54</v>
      </c>
      <c r="G32" s="80"/>
      <c r="H32" s="81"/>
      <c r="I32" s="80"/>
      <c r="J32" s="82"/>
      <c r="K32" s="80"/>
      <c r="L32" s="9">
        <f>D32*M32</f>
        <v>100</v>
      </c>
      <c r="M32" s="87">
        <v>20</v>
      </c>
      <c r="N32" s="31"/>
      <c r="O32" s="32">
        <f>D32*N32</f>
        <v>0</v>
      </c>
      <c r="P32" s="51" t="str">
        <f t="shared" si="0"/>
        <v xml:space="preserve"> </v>
      </c>
      <c r="Q32" s="76"/>
    </row>
    <row r="33" spans="2:17" ht="51" customHeight="1" x14ac:dyDescent="0.3">
      <c r="B33" s="78">
        <v>27</v>
      </c>
      <c r="C33" s="41" t="s">
        <v>55</v>
      </c>
      <c r="D33" s="79">
        <v>5</v>
      </c>
      <c r="E33" s="46" t="s">
        <v>14</v>
      </c>
      <c r="F33" s="41" t="s">
        <v>56</v>
      </c>
      <c r="G33" s="80"/>
      <c r="H33" s="81"/>
      <c r="I33" s="80"/>
      <c r="J33" s="82"/>
      <c r="K33" s="80"/>
      <c r="L33" s="9">
        <f>D33*M33</f>
        <v>175</v>
      </c>
      <c r="M33" s="87">
        <v>35</v>
      </c>
      <c r="N33" s="31"/>
      <c r="O33" s="32">
        <f>D33*N33</f>
        <v>0</v>
      </c>
      <c r="P33" s="51" t="str">
        <f t="shared" si="0"/>
        <v xml:space="preserve"> </v>
      </c>
      <c r="Q33" s="76"/>
    </row>
    <row r="34" spans="2:17" ht="86.4" x14ac:dyDescent="0.3">
      <c r="B34" s="78">
        <v>28</v>
      </c>
      <c r="C34" s="41" t="s">
        <v>57</v>
      </c>
      <c r="D34" s="79">
        <v>15</v>
      </c>
      <c r="E34" s="46" t="s">
        <v>32</v>
      </c>
      <c r="F34" s="41" t="s">
        <v>58</v>
      </c>
      <c r="G34" s="80"/>
      <c r="H34" s="81"/>
      <c r="I34" s="80"/>
      <c r="J34" s="82"/>
      <c r="K34" s="80"/>
      <c r="L34" s="9">
        <f>D34*M34</f>
        <v>2325</v>
      </c>
      <c r="M34" s="87">
        <v>155</v>
      </c>
      <c r="N34" s="31"/>
      <c r="O34" s="32">
        <f>D34*N34</f>
        <v>0</v>
      </c>
      <c r="P34" s="51" t="str">
        <f t="shared" si="0"/>
        <v xml:space="preserve"> </v>
      </c>
      <c r="Q34" s="76"/>
    </row>
    <row r="35" spans="2:17" ht="39.75" customHeight="1" x14ac:dyDescent="0.3">
      <c r="B35" s="78">
        <v>29</v>
      </c>
      <c r="C35" s="41" t="s">
        <v>59</v>
      </c>
      <c r="D35" s="79">
        <v>1</v>
      </c>
      <c r="E35" s="46" t="s">
        <v>32</v>
      </c>
      <c r="F35" s="41" t="s">
        <v>60</v>
      </c>
      <c r="G35" s="80"/>
      <c r="H35" s="81"/>
      <c r="I35" s="80"/>
      <c r="J35" s="82"/>
      <c r="K35" s="80"/>
      <c r="L35" s="9">
        <f>D35*M35</f>
        <v>160</v>
      </c>
      <c r="M35" s="87">
        <v>160</v>
      </c>
      <c r="N35" s="31"/>
      <c r="O35" s="32">
        <f>D35*N35</f>
        <v>0</v>
      </c>
      <c r="P35" s="51" t="str">
        <f t="shared" si="0"/>
        <v xml:space="preserve"> </v>
      </c>
      <c r="Q35" s="76"/>
    </row>
    <row r="36" spans="2:17" ht="39.75" customHeight="1" x14ac:dyDescent="0.3">
      <c r="B36" s="78">
        <v>30</v>
      </c>
      <c r="C36" s="41" t="s">
        <v>61</v>
      </c>
      <c r="D36" s="79">
        <v>1</v>
      </c>
      <c r="E36" s="46" t="s">
        <v>32</v>
      </c>
      <c r="F36" s="41" t="s">
        <v>62</v>
      </c>
      <c r="G36" s="80"/>
      <c r="H36" s="81"/>
      <c r="I36" s="80"/>
      <c r="J36" s="82"/>
      <c r="K36" s="80"/>
      <c r="L36" s="9">
        <f>D36*M36</f>
        <v>200</v>
      </c>
      <c r="M36" s="87">
        <v>200</v>
      </c>
      <c r="N36" s="31"/>
      <c r="O36" s="32">
        <f>D36*N36</f>
        <v>0</v>
      </c>
      <c r="P36" s="51" t="str">
        <f t="shared" si="0"/>
        <v xml:space="preserve"> </v>
      </c>
      <c r="Q36" s="76"/>
    </row>
    <row r="37" spans="2:17" ht="39.75" customHeight="1" x14ac:dyDescent="0.3">
      <c r="B37" s="78">
        <v>31</v>
      </c>
      <c r="C37" s="41" t="s">
        <v>63</v>
      </c>
      <c r="D37" s="79">
        <v>2</v>
      </c>
      <c r="E37" s="46" t="s">
        <v>32</v>
      </c>
      <c r="F37" s="41" t="s">
        <v>64</v>
      </c>
      <c r="G37" s="80"/>
      <c r="H37" s="81"/>
      <c r="I37" s="80"/>
      <c r="J37" s="82"/>
      <c r="K37" s="80"/>
      <c r="L37" s="9">
        <f>D37*M37</f>
        <v>420</v>
      </c>
      <c r="M37" s="87">
        <v>210</v>
      </c>
      <c r="N37" s="31"/>
      <c r="O37" s="32">
        <f>D37*N37</f>
        <v>0</v>
      </c>
      <c r="P37" s="51" t="str">
        <f t="shared" si="0"/>
        <v xml:space="preserve"> </v>
      </c>
      <c r="Q37" s="76"/>
    </row>
    <row r="38" spans="2:17" ht="39.75" customHeight="1" x14ac:dyDescent="0.3">
      <c r="B38" s="78">
        <v>32</v>
      </c>
      <c r="C38" s="41" t="s">
        <v>65</v>
      </c>
      <c r="D38" s="79">
        <v>1</v>
      </c>
      <c r="E38" s="46" t="s">
        <v>32</v>
      </c>
      <c r="F38" s="41" t="s">
        <v>64</v>
      </c>
      <c r="G38" s="80"/>
      <c r="H38" s="81"/>
      <c r="I38" s="80"/>
      <c r="J38" s="82"/>
      <c r="K38" s="80"/>
      <c r="L38" s="9">
        <f>D38*M38</f>
        <v>250</v>
      </c>
      <c r="M38" s="87">
        <v>250</v>
      </c>
      <c r="N38" s="31"/>
      <c r="O38" s="32">
        <f>D38*N38</f>
        <v>0</v>
      </c>
      <c r="P38" s="51" t="str">
        <f t="shared" si="0"/>
        <v xml:space="preserve"> </v>
      </c>
      <c r="Q38" s="76"/>
    </row>
    <row r="39" spans="2:17" ht="39.75" customHeight="1" x14ac:dyDescent="0.3">
      <c r="B39" s="78">
        <v>33</v>
      </c>
      <c r="C39" s="41" t="s">
        <v>66</v>
      </c>
      <c r="D39" s="79">
        <v>2</v>
      </c>
      <c r="E39" s="46" t="s">
        <v>32</v>
      </c>
      <c r="F39" s="41" t="s">
        <v>67</v>
      </c>
      <c r="G39" s="80"/>
      <c r="H39" s="81"/>
      <c r="I39" s="80"/>
      <c r="J39" s="82"/>
      <c r="K39" s="80"/>
      <c r="L39" s="9">
        <f>D39*M39</f>
        <v>120</v>
      </c>
      <c r="M39" s="87">
        <v>60</v>
      </c>
      <c r="N39" s="31"/>
      <c r="O39" s="32">
        <f>D39*N39</f>
        <v>0</v>
      </c>
      <c r="P39" s="51" t="str">
        <f t="shared" si="0"/>
        <v xml:space="preserve"> </v>
      </c>
      <c r="Q39" s="76"/>
    </row>
    <row r="40" spans="2:17" ht="55.5" customHeight="1" x14ac:dyDescent="0.3">
      <c r="B40" s="78">
        <v>34</v>
      </c>
      <c r="C40" s="44" t="s">
        <v>68</v>
      </c>
      <c r="D40" s="79">
        <v>10</v>
      </c>
      <c r="E40" s="49" t="s">
        <v>32</v>
      </c>
      <c r="F40" s="44" t="s">
        <v>69</v>
      </c>
      <c r="G40" s="80"/>
      <c r="H40" s="81"/>
      <c r="I40" s="80"/>
      <c r="J40" s="82"/>
      <c r="K40" s="80"/>
      <c r="L40" s="9">
        <f>D40*M40</f>
        <v>560</v>
      </c>
      <c r="M40" s="87">
        <v>56</v>
      </c>
      <c r="N40" s="31"/>
      <c r="O40" s="32">
        <f>D40*N40</f>
        <v>0</v>
      </c>
      <c r="P40" s="51" t="str">
        <f t="shared" si="0"/>
        <v xml:space="preserve"> </v>
      </c>
      <c r="Q40" s="76"/>
    </row>
    <row r="41" spans="2:17" ht="55.5" customHeight="1" x14ac:dyDescent="0.3">
      <c r="B41" s="78">
        <v>35</v>
      </c>
      <c r="C41" s="44" t="s">
        <v>73</v>
      </c>
      <c r="D41" s="79">
        <v>250</v>
      </c>
      <c r="E41" s="49" t="s">
        <v>14</v>
      </c>
      <c r="F41" s="44" t="s">
        <v>74</v>
      </c>
      <c r="G41" s="80"/>
      <c r="H41" s="81"/>
      <c r="I41" s="80"/>
      <c r="J41" s="82"/>
      <c r="K41" s="80"/>
      <c r="L41" s="9">
        <f>D41*M41</f>
        <v>1750</v>
      </c>
      <c r="M41" s="87">
        <v>7</v>
      </c>
      <c r="N41" s="31"/>
      <c r="O41" s="32">
        <f>D41*N41</f>
        <v>0</v>
      </c>
      <c r="P41" s="51" t="str">
        <f t="shared" si="0"/>
        <v xml:space="preserve"> </v>
      </c>
      <c r="Q41" s="76"/>
    </row>
    <row r="42" spans="2:17" ht="55.5" customHeight="1" x14ac:dyDescent="0.3">
      <c r="B42" s="78">
        <v>36</v>
      </c>
      <c r="C42" s="41" t="s">
        <v>75</v>
      </c>
      <c r="D42" s="79">
        <v>5</v>
      </c>
      <c r="E42" s="46" t="s">
        <v>14</v>
      </c>
      <c r="F42" s="41" t="s">
        <v>76</v>
      </c>
      <c r="G42" s="80"/>
      <c r="H42" s="81"/>
      <c r="I42" s="80"/>
      <c r="J42" s="82"/>
      <c r="K42" s="80"/>
      <c r="L42" s="9">
        <f>D42*M42</f>
        <v>80</v>
      </c>
      <c r="M42" s="87">
        <v>16</v>
      </c>
      <c r="N42" s="31"/>
      <c r="O42" s="32">
        <f>D42*N42</f>
        <v>0</v>
      </c>
      <c r="P42" s="51" t="str">
        <f t="shared" si="0"/>
        <v xml:space="preserve"> </v>
      </c>
      <c r="Q42" s="76"/>
    </row>
    <row r="43" spans="2:17" ht="55.5" customHeight="1" x14ac:dyDescent="0.3">
      <c r="B43" s="78">
        <v>37</v>
      </c>
      <c r="C43" s="41" t="s">
        <v>77</v>
      </c>
      <c r="D43" s="79">
        <v>15</v>
      </c>
      <c r="E43" s="46" t="s">
        <v>14</v>
      </c>
      <c r="F43" s="41" t="s">
        <v>78</v>
      </c>
      <c r="G43" s="80"/>
      <c r="H43" s="81"/>
      <c r="I43" s="80"/>
      <c r="J43" s="82"/>
      <c r="K43" s="80"/>
      <c r="L43" s="9">
        <f>D43*M43</f>
        <v>105</v>
      </c>
      <c r="M43" s="87">
        <v>7</v>
      </c>
      <c r="N43" s="31"/>
      <c r="O43" s="32">
        <f>D43*N43</f>
        <v>0</v>
      </c>
      <c r="P43" s="51" t="str">
        <f t="shared" si="0"/>
        <v xml:space="preserve"> </v>
      </c>
      <c r="Q43" s="76"/>
    </row>
    <row r="44" spans="2:17" ht="55.5" customHeight="1" x14ac:dyDescent="0.3">
      <c r="B44" s="78">
        <v>38</v>
      </c>
      <c r="C44" s="41" t="s">
        <v>79</v>
      </c>
      <c r="D44" s="79">
        <v>5</v>
      </c>
      <c r="E44" s="46" t="s">
        <v>14</v>
      </c>
      <c r="F44" s="41" t="s">
        <v>80</v>
      </c>
      <c r="G44" s="80"/>
      <c r="H44" s="81"/>
      <c r="I44" s="80"/>
      <c r="J44" s="82"/>
      <c r="K44" s="80"/>
      <c r="L44" s="9">
        <f>D44*M44</f>
        <v>140</v>
      </c>
      <c r="M44" s="87">
        <v>28</v>
      </c>
      <c r="N44" s="31"/>
      <c r="O44" s="32">
        <f>D44*N44</f>
        <v>0</v>
      </c>
      <c r="P44" s="51" t="str">
        <f t="shared" si="0"/>
        <v xml:space="preserve"> </v>
      </c>
      <c r="Q44" s="76"/>
    </row>
    <row r="45" spans="2:17" ht="55.5" customHeight="1" x14ac:dyDescent="0.3">
      <c r="B45" s="78">
        <v>39</v>
      </c>
      <c r="C45" s="41" t="s">
        <v>81</v>
      </c>
      <c r="D45" s="79">
        <v>5</v>
      </c>
      <c r="E45" s="46" t="s">
        <v>14</v>
      </c>
      <c r="F45" s="41" t="s">
        <v>82</v>
      </c>
      <c r="G45" s="80"/>
      <c r="H45" s="81"/>
      <c r="I45" s="80"/>
      <c r="J45" s="82"/>
      <c r="K45" s="80"/>
      <c r="L45" s="9">
        <f>D45*M45</f>
        <v>140</v>
      </c>
      <c r="M45" s="87">
        <v>28</v>
      </c>
      <c r="N45" s="31"/>
      <c r="O45" s="32">
        <f>D45*N45</f>
        <v>0</v>
      </c>
      <c r="P45" s="51" t="str">
        <f t="shared" si="0"/>
        <v xml:space="preserve"> </v>
      </c>
      <c r="Q45" s="76"/>
    </row>
    <row r="46" spans="2:17" ht="55.5" customHeight="1" x14ac:dyDescent="0.3">
      <c r="B46" s="78">
        <v>40</v>
      </c>
      <c r="C46" s="41" t="s">
        <v>83</v>
      </c>
      <c r="D46" s="79">
        <v>10</v>
      </c>
      <c r="E46" s="46" t="s">
        <v>32</v>
      </c>
      <c r="F46" s="41" t="s">
        <v>84</v>
      </c>
      <c r="G46" s="80"/>
      <c r="H46" s="81"/>
      <c r="I46" s="80"/>
      <c r="J46" s="82"/>
      <c r="K46" s="80"/>
      <c r="L46" s="9">
        <f>D46*M46</f>
        <v>60</v>
      </c>
      <c r="M46" s="87">
        <v>6</v>
      </c>
      <c r="N46" s="31"/>
      <c r="O46" s="32">
        <f>D46*N46</f>
        <v>0</v>
      </c>
      <c r="P46" s="51" t="str">
        <f t="shared" si="0"/>
        <v xml:space="preserve"> </v>
      </c>
      <c r="Q46" s="76"/>
    </row>
    <row r="47" spans="2:17" ht="55.5" customHeight="1" x14ac:dyDescent="0.3">
      <c r="B47" s="78">
        <v>41</v>
      </c>
      <c r="C47" s="41" t="s">
        <v>85</v>
      </c>
      <c r="D47" s="79">
        <v>10</v>
      </c>
      <c r="E47" s="46" t="s">
        <v>32</v>
      </c>
      <c r="F47" s="41" t="s">
        <v>84</v>
      </c>
      <c r="G47" s="80"/>
      <c r="H47" s="81"/>
      <c r="I47" s="80"/>
      <c r="J47" s="82"/>
      <c r="K47" s="80"/>
      <c r="L47" s="9">
        <f>D47*M47</f>
        <v>80</v>
      </c>
      <c r="M47" s="87">
        <v>8</v>
      </c>
      <c r="N47" s="31"/>
      <c r="O47" s="32">
        <f>D47*N47</f>
        <v>0</v>
      </c>
      <c r="P47" s="51" t="str">
        <f t="shared" si="0"/>
        <v xml:space="preserve"> </v>
      </c>
      <c r="Q47" s="76"/>
    </row>
    <row r="48" spans="2:17" ht="55.5" customHeight="1" x14ac:dyDescent="0.3">
      <c r="B48" s="78">
        <v>42</v>
      </c>
      <c r="C48" s="41" t="s">
        <v>86</v>
      </c>
      <c r="D48" s="79">
        <v>10</v>
      </c>
      <c r="E48" s="46" t="s">
        <v>14</v>
      </c>
      <c r="F48" s="41" t="s">
        <v>87</v>
      </c>
      <c r="G48" s="80"/>
      <c r="H48" s="81"/>
      <c r="I48" s="80"/>
      <c r="J48" s="82"/>
      <c r="K48" s="80"/>
      <c r="L48" s="9">
        <f>D48*M48</f>
        <v>90</v>
      </c>
      <c r="M48" s="87">
        <v>9</v>
      </c>
      <c r="N48" s="31"/>
      <c r="O48" s="32">
        <f>D48*N48</f>
        <v>0</v>
      </c>
      <c r="P48" s="51" t="str">
        <f t="shared" si="0"/>
        <v xml:space="preserve"> </v>
      </c>
      <c r="Q48" s="76"/>
    </row>
    <row r="49" spans="2:17" ht="43.2" x14ac:dyDescent="0.3">
      <c r="B49" s="78">
        <v>43</v>
      </c>
      <c r="C49" s="41" t="s">
        <v>88</v>
      </c>
      <c r="D49" s="79">
        <v>10</v>
      </c>
      <c r="E49" s="46" t="s">
        <v>14</v>
      </c>
      <c r="F49" s="41" t="s">
        <v>89</v>
      </c>
      <c r="G49" s="80"/>
      <c r="H49" s="81"/>
      <c r="I49" s="80"/>
      <c r="J49" s="82"/>
      <c r="K49" s="80"/>
      <c r="L49" s="9">
        <f>D49*M49</f>
        <v>80</v>
      </c>
      <c r="M49" s="87">
        <v>8</v>
      </c>
      <c r="N49" s="31"/>
      <c r="O49" s="32">
        <f>D49*N49</f>
        <v>0</v>
      </c>
      <c r="P49" s="51" t="str">
        <f t="shared" si="0"/>
        <v xml:space="preserve"> </v>
      </c>
      <c r="Q49" s="76"/>
    </row>
    <row r="50" spans="2:17" ht="56.25" customHeight="1" x14ac:dyDescent="0.3">
      <c r="B50" s="78">
        <v>44</v>
      </c>
      <c r="C50" s="41" t="s">
        <v>90</v>
      </c>
      <c r="D50" s="79">
        <v>5</v>
      </c>
      <c r="E50" s="46" t="s">
        <v>91</v>
      </c>
      <c r="F50" s="41" t="s">
        <v>92</v>
      </c>
      <c r="G50" s="80"/>
      <c r="H50" s="81"/>
      <c r="I50" s="80"/>
      <c r="J50" s="82"/>
      <c r="K50" s="80"/>
      <c r="L50" s="9">
        <f>D50*M50</f>
        <v>190</v>
      </c>
      <c r="M50" s="87">
        <v>38</v>
      </c>
      <c r="N50" s="31"/>
      <c r="O50" s="32">
        <f>D50*N50</f>
        <v>0</v>
      </c>
      <c r="P50" s="51" t="str">
        <f t="shared" si="0"/>
        <v xml:space="preserve"> </v>
      </c>
      <c r="Q50" s="76"/>
    </row>
    <row r="51" spans="2:17" ht="56.25" customHeight="1" x14ac:dyDescent="0.3">
      <c r="B51" s="78">
        <v>45</v>
      </c>
      <c r="C51" s="41" t="s">
        <v>93</v>
      </c>
      <c r="D51" s="79">
        <v>5</v>
      </c>
      <c r="E51" s="46" t="s">
        <v>14</v>
      </c>
      <c r="F51" s="41" t="s">
        <v>94</v>
      </c>
      <c r="G51" s="80"/>
      <c r="H51" s="81"/>
      <c r="I51" s="80"/>
      <c r="J51" s="82"/>
      <c r="K51" s="80"/>
      <c r="L51" s="9">
        <f>D51*M51</f>
        <v>45</v>
      </c>
      <c r="M51" s="87">
        <v>9</v>
      </c>
      <c r="N51" s="31"/>
      <c r="O51" s="32">
        <f>D51*N51</f>
        <v>0</v>
      </c>
      <c r="P51" s="51" t="str">
        <f t="shared" si="0"/>
        <v xml:space="preserve"> </v>
      </c>
      <c r="Q51" s="76"/>
    </row>
    <row r="52" spans="2:17" ht="56.25" customHeight="1" x14ac:dyDescent="0.3">
      <c r="B52" s="78">
        <v>46</v>
      </c>
      <c r="C52" s="41" t="s">
        <v>95</v>
      </c>
      <c r="D52" s="79">
        <v>8</v>
      </c>
      <c r="E52" s="46" t="s">
        <v>91</v>
      </c>
      <c r="F52" s="41" t="s">
        <v>96</v>
      </c>
      <c r="G52" s="80"/>
      <c r="H52" s="81"/>
      <c r="I52" s="80"/>
      <c r="J52" s="82"/>
      <c r="K52" s="80"/>
      <c r="L52" s="9">
        <f>D52*M52</f>
        <v>368</v>
      </c>
      <c r="M52" s="87">
        <v>46</v>
      </c>
      <c r="N52" s="31"/>
      <c r="O52" s="32">
        <f>D52*N52</f>
        <v>0</v>
      </c>
      <c r="P52" s="51" t="str">
        <f t="shared" si="0"/>
        <v xml:space="preserve"> </v>
      </c>
      <c r="Q52" s="76"/>
    </row>
    <row r="53" spans="2:17" ht="56.25" customHeight="1" x14ac:dyDescent="0.3">
      <c r="B53" s="78">
        <v>47</v>
      </c>
      <c r="C53" s="41" t="s">
        <v>97</v>
      </c>
      <c r="D53" s="79">
        <v>4</v>
      </c>
      <c r="E53" s="46" t="s">
        <v>14</v>
      </c>
      <c r="F53" s="41" t="s">
        <v>98</v>
      </c>
      <c r="G53" s="80"/>
      <c r="H53" s="81"/>
      <c r="I53" s="80"/>
      <c r="J53" s="82"/>
      <c r="K53" s="80"/>
      <c r="L53" s="9">
        <f>D53*M53</f>
        <v>120</v>
      </c>
      <c r="M53" s="87">
        <v>30</v>
      </c>
      <c r="N53" s="31"/>
      <c r="O53" s="32">
        <f>D53*N53</f>
        <v>0</v>
      </c>
      <c r="P53" s="51" t="str">
        <f t="shared" si="0"/>
        <v xml:space="preserve"> </v>
      </c>
      <c r="Q53" s="76"/>
    </row>
    <row r="54" spans="2:17" ht="56.25" customHeight="1" x14ac:dyDescent="0.3">
      <c r="B54" s="78">
        <v>48</v>
      </c>
      <c r="C54" s="41" t="s">
        <v>99</v>
      </c>
      <c r="D54" s="79">
        <v>3</v>
      </c>
      <c r="E54" s="46" t="s">
        <v>14</v>
      </c>
      <c r="F54" s="41" t="s">
        <v>100</v>
      </c>
      <c r="G54" s="80"/>
      <c r="H54" s="81"/>
      <c r="I54" s="80"/>
      <c r="J54" s="82"/>
      <c r="K54" s="80"/>
      <c r="L54" s="9">
        <f>D54*M54</f>
        <v>81</v>
      </c>
      <c r="M54" s="87">
        <v>27</v>
      </c>
      <c r="N54" s="31"/>
      <c r="O54" s="32">
        <f>D54*N54</f>
        <v>0</v>
      </c>
      <c r="P54" s="51" t="str">
        <f t="shared" si="0"/>
        <v xml:space="preserve"> </v>
      </c>
      <c r="Q54" s="76"/>
    </row>
    <row r="55" spans="2:17" ht="57.6" x14ac:dyDescent="0.3">
      <c r="B55" s="78">
        <v>49</v>
      </c>
      <c r="C55" s="41" t="s">
        <v>101</v>
      </c>
      <c r="D55" s="79">
        <v>2</v>
      </c>
      <c r="E55" s="46" t="s">
        <v>91</v>
      </c>
      <c r="F55" s="41" t="s">
        <v>102</v>
      </c>
      <c r="G55" s="80"/>
      <c r="H55" s="81"/>
      <c r="I55" s="80"/>
      <c r="J55" s="82"/>
      <c r="K55" s="80"/>
      <c r="L55" s="9">
        <f>D55*M55</f>
        <v>220</v>
      </c>
      <c r="M55" s="87">
        <v>110</v>
      </c>
      <c r="N55" s="31"/>
      <c r="O55" s="32">
        <f>D55*N55</f>
        <v>0</v>
      </c>
      <c r="P55" s="51" t="str">
        <f t="shared" si="0"/>
        <v xml:space="preserve"> </v>
      </c>
      <c r="Q55" s="76"/>
    </row>
    <row r="56" spans="2:17" ht="28.8" x14ac:dyDescent="0.3">
      <c r="B56" s="78">
        <v>50</v>
      </c>
      <c r="C56" s="41" t="s">
        <v>103</v>
      </c>
      <c r="D56" s="79">
        <v>4</v>
      </c>
      <c r="E56" s="46" t="s">
        <v>14</v>
      </c>
      <c r="F56" s="41" t="s">
        <v>104</v>
      </c>
      <c r="G56" s="80"/>
      <c r="H56" s="81"/>
      <c r="I56" s="80"/>
      <c r="J56" s="82"/>
      <c r="K56" s="80"/>
      <c r="L56" s="9">
        <f>D56*M56</f>
        <v>240</v>
      </c>
      <c r="M56" s="87">
        <v>60</v>
      </c>
      <c r="N56" s="31"/>
      <c r="O56" s="32">
        <f>D56*N56</f>
        <v>0</v>
      </c>
      <c r="P56" s="51" t="str">
        <f t="shared" si="0"/>
        <v xml:space="preserve"> </v>
      </c>
      <c r="Q56" s="76"/>
    </row>
    <row r="57" spans="2:17" x14ac:dyDescent="0.3">
      <c r="B57" s="78">
        <v>51</v>
      </c>
      <c r="C57" s="41" t="s">
        <v>105</v>
      </c>
      <c r="D57" s="79">
        <v>4</v>
      </c>
      <c r="E57" s="46" t="s">
        <v>14</v>
      </c>
      <c r="F57" s="41" t="s">
        <v>106</v>
      </c>
      <c r="G57" s="80"/>
      <c r="H57" s="81"/>
      <c r="I57" s="80"/>
      <c r="J57" s="82"/>
      <c r="K57" s="80"/>
      <c r="L57" s="9">
        <f>D57*M57</f>
        <v>32</v>
      </c>
      <c r="M57" s="87">
        <v>8</v>
      </c>
      <c r="N57" s="31"/>
      <c r="O57" s="32">
        <f>D57*N57</f>
        <v>0</v>
      </c>
      <c r="P57" s="51" t="str">
        <f t="shared" si="0"/>
        <v xml:space="preserve"> </v>
      </c>
      <c r="Q57" s="76"/>
    </row>
    <row r="58" spans="2:17" x14ac:dyDescent="0.3">
      <c r="B58" s="78">
        <v>52</v>
      </c>
      <c r="C58" s="41" t="s">
        <v>107</v>
      </c>
      <c r="D58" s="79">
        <v>3</v>
      </c>
      <c r="E58" s="46" t="s">
        <v>14</v>
      </c>
      <c r="F58" s="41" t="s">
        <v>108</v>
      </c>
      <c r="G58" s="80"/>
      <c r="H58" s="81"/>
      <c r="I58" s="80"/>
      <c r="J58" s="82"/>
      <c r="K58" s="80"/>
      <c r="L58" s="9">
        <f>D58*M58</f>
        <v>165</v>
      </c>
      <c r="M58" s="87">
        <v>55</v>
      </c>
      <c r="N58" s="31"/>
      <c r="O58" s="32">
        <f>D58*N58</f>
        <v>0</v>
      </c>
      <c r="P58" s="51" t="str">
        <f t="shared" si="0"/>
        <v xml:space="preserve"> </v>
      </c>
      <c r="Q58" s="76"/>
    </row>
    <row r="59" spans="2:17" x14ac:dyDescent="0.3">
      <c r="B59" s="78">
        <v>53</v>
      </c>
      <c r="C59" s="41" t="s">
        <v>109</v>
      </c>
      <c r="D59" s="79">
        <v>10</v>
      </c>
      <c r="E59" s="46" t="s">
        <v>32</v>
      </c>
      <c r="F59" s="41" t="s">
        <v>110</v>
      </c>
      <c r="G59" s="80"/>
      <c r="H59" s="81"/>
      <c r="I59" s="80"/>
      <c r="J59" s="82"/>
      <c r="K59" s="80"/>
      <c r="L59" s="9">
        <f>D59*M59</f>
        <v>60</v>
      </c>
      <c r="M59" s="87">
        <v>6</v>
      </c>
      <c r="N59" s="31"/>
      <c r="O59" s="32">
        <f>D59*N59</f>
        <v>0</v>
      </c>
      <c r="P59" s="51" t="str">
        <f t="shared" si="0"/>
        <v xml:space="preserve"> </v>
      </c>
      <c r="Q59" s="76"/>
    </row>
    <row r="60" spans="2:17" x14ac:dyDescent="0.3">
      <c r="B60" s="78">
        <v>54</v>
      </c>
      <c r="C60" s="41" t="s">
        <v>111</v>
      </c>
      <c r="D60" s="79">
        <v>1</v>
      </c>
      <c r="E60" s="46" t="s">
        <v>32</v>
      </c>
      <c r="F60" s="41" t="s">
        <v>112</v>
      </c>
      <c r="G60" s="80"/>
      <c r="H60" s="81"/>
      <c r="I60" s="80"/>
      <c r="J60" s="82"/>
      <c r="K60" s="80"/>
      <c r="L60" s="9">
        <f>D60*M60</f>
        <v>11</v>
      </c>
      <c r="M60" s="87">
        <v>11</v>
      </c>
      <c r="N60" s="31"/>
      <c r="O60" s="32">
        <f>D60*N60</f>
        <v>0</v>
      </c>
      <c r="P60" s="51" t="str">
        <f t="shared" si="0"/>
        <v xml:space="preserve"> </v>
      </c>
      <c r="Q60" s="76"/>
    </row>
    <row r="61" spans="2:17" x14ac:dyDescent="0.3">
      <c r="B61" s="78">
        <v>55</v>
      </c>
      <c r="C61" s="41" t="s">
        <v>113</v>
      </c>
      <c r="D61" s="79">
        <v>2</v>
      </c>
      <c r="E61" s="46" t="s">
        <v>32</v>
      </c>
      <c r="F61" s="41" t="s">
        <v>112</v>
      </c>
      <c r="G61" s="80"/>
      <c r="H61" s="81"/>
      <c r="I61" s="80"/>
      <c r="J61" s="82"/>
      <c r="K61" s="80"/>
      <c r="L61" s="9">
        <f>D61*M61</f>
        <v>24</v>
      </c>
      <c r="M61" s="87">
        <v>12</v>
      </c>
      <c r="N61" s="31"/>
      <c r="O61" s="32">
        <f>D61*N61</f>
        <v>0</v>
      </c>
      <c r="P61" s="51" t="str">
        <f t="shared" si="0"/>
        <v xml:space="preserve"> </v>
      </c>
      <c r="Q61" s="76"/>
    </row>
    <row r="62" spans="2:17" x14ac:dyDescent="0.3">
      <c r="B62" s="78">
        <v>56</v>
      </c>
      <c r="C62" s="41" t="s">
        <v>114</v>
      </c>
      <c r="D62" s="79">
        <v>1</v>
      </c>
      <c r="E62" s="46" t="s">
        <v>32</v>
      </c>
      <c r="F62" s="41" t="s">
        <v>112</v>
      </c>
      <c r="G62" s="80"/>
      <c r="H62" s="81"/>
      <c r="I62" s="80"/>
      <c r="J62" s="82"/>
      <c r="K62" s="80"/>
      <c r="L62" s="9">
        <f>D62*M62</f>
        <v>18</v>
      </c>
      <c r="M62" s="87">
        <v>18</v>
      </c>
      <c r="N62" s="31"/>
      <c r="O62" s="32">
        <f>D62*N62</f>
        <v>0</v>
      </c>
      <c r="P62" s="51" t="str">
        <f t="shared" si="0"/>
        <v xml:space="preserve"> </v>
      </c>
      <c r="Q62" s="76"/>
    </row>
    <row r="63" spans="2:17" x14ac:dyDescent="0.3">
      <c r="B63" s="78">
        <v>57</v>
      </c>
      <c r="C63" s="41" t="s">
        <v>115</v>
      </c>
      <c r="D63" s="79">
        <v>1</v>
      </c>
      <c r="E63" s="46" t="s">
        <v>32</v>
      </c>
      <c r="F63" s="41" t="s">
        <v>112</v>
      </c>
      <c r="G63" s="80"/>
      <c r="H63" s="81"/>
      <c r="I63" s="80"/>
      <c r="J63" s="82"/>
      <c r="K63" s="80"/>
      <c r="L63" s="9">
        <f>D63*M63</f>
        <v>38</v>
      </c>
      <c r="M63" s="87">
        <v>38</v>
      </c>
      <c r="N63" s="31"/>
      <c r="O63" s="32">
        <f>D63*N63</f>
        <v>0</v>
      </c>
      <c r="P63" s="51" t="str">
        <f t="shared" si="0"/>
        <v xml:space="preserve"> </v>
      </c>
      <c r="Q63" s="76"/>
    </row>
    <row r="64" spans="2:17" ht="45.75" customHeight="1" x14ac:dyDescent="0.3">
      <c r="B64" s="78">
        <v>58</v>
      </c>
      <c r="C64" s="41" t="s">
        <v>116</v>
      </c>
      <c r="D64" s="79">
        <v>1</v>
      </c>
      <c r="E64" s="46" t="s">
        <v>14</v>
      </c>
      <c r="F64" s="41" t="s">
        <v>117</v>
      </c>
      <c r="G64" s="80"/>
      <c r="H64" s="81"/>
      <c r="I64" s="80"/>
      <c r="J64" s="82"/>
      <c r="K64" s="80"/>
      <c r="L64" s="9">
        <f>D64*M64</f>
        <v>80</v>
      </c>
      <c r="M64" s="87">
        <v>80</v>
      </c>
      <c r="N64" s="31"/>
      <c r="O64" s="32">
        <f>D64*N64</f>
        <v>0</v>
      </c>
      <c r="P64" s="51" t="str">
        <f t="shared" si="0"/>
        <v xml:space="preserve"> </v>
      </c>
      <c r="Q64" s="76"/>
    </row>
    <row r="65" spans="1:17" ht="91.5" customHeight="1" x14ac:dyDescent="0.3">
      <c r="B65" s="78">
        <v>59</v>
      </c>
      <c r="C65" s="41" t="s">
        <v>116</v>
      </c>
      <c r="D65" s="79">
        <v>1</v>
      </c>
      <c r="E65" s="46" t="s">
        <v>14</v>
      </c>
      <c r="F65" s="41" t="s">
        <v>118</v>
      </c>
      <c r="G65" s="80"/>
      <c r="H65" s="81"/>
      <c r="I65" s="80"/>
      <c r="J65" s="82"/>
      <c r="K65" s="80"/>
      <c r="L65" s="9">
        <f>D65*M65</f>
        <v>150</v>
      </c>
      <c r="M65" s="87">
        <v>150</v>
      </c>
      <c r="N65" s="31"/>
      <c r="O65" s="32">
        <f>D65*N65</f>
        <v>0</v>
      </c>
      <c r="P65" s="51" t="str">
        <f t="shared" si="0"/>
        <v xml:space="preserve"> </v>
      </c>
      <c r="Q65" s="76"/>
    </row>
    <row r="66" spans="1:17" ht="26.25" customHeight="1" x14ac:dyDescent="0.3">
      <c r="B66" s="78">
        <v>60</v>
      </c>
      <c r="C66" s="41" t="s">
        <v>119</v>
      </c>
      <c r="D66" s="79">
        <v>3</v>
      </c>
      <c r="E66" s="46" t="s">
        <v>14</v>
      </c>
      <c r="F66" s="41" t="s">
        <v>120</v>
      </c>
      <c r="G66" s="80"/>
      <c r="H66" s="81"/>
      <c r="I66" s="80"/>
      <c r="J66" s="82"/>
      <c r="K66" s="80"/>
      <c r="L66" s="9">
        <f>D66*M66</f>
        <v>54</v>
      </c>
      <c r="M66" s="87">
        <v>18</v>
      </c>
      <c r="N66" s="31"/>
      <c r="O66" s="32">
        <f>D66*N66</f>
        <v>0</v>
      </c>
      <c r="P66" s="51" t="str">
        <f t="shared" si="0"/>
        <v xml:space="preserve"> </v>
      </c>
      <c r="Q66" s="76"/>
    </row>
    <row r="67" spans="1:17" ht="28.8" x14ac:dyDescent="0.3">
      <c r="B67" s="78">
        <v>61</v>
      </c>
      <c r="C67" s="41" t="s">
        <v>121</v>
      </c>
      <c r="D67" s="79">
        <v>1</v>
      </c>
      <c r="E67" s="46" t="s">
        <v>32</v>
      </c>
      <c r="F67" s="41" t="s">
        <v>122</v>
      </c>
      <c r="G67" s="80"/>
      <c r="H67" s="81"/>
      <c r="I67" s="80"/>
      <c r="J67" s="82"/>
      <c r="K67" s="80"/>
      <c r="L67" s="9">
        <f>D67*M67</f>
        <v>110</v>
      </c>
      <c r="M67" s="87">
        <v>110</v>
      </c>
      <c r="N67" s="31"/>
      <c r="O67" s="32">
        <f>D67*N67</f>
        <v>0</v>
      </c>
      <c r="P67" s="51" t="str">
        <f t="shared" si="0"/>
        <v xml:space="preserve"> </v>
      </c>
      <c r="Q67" s="76"/>
    </row>
    <row r="68" spans="1:17" x14ac:dyDescent="0.3">
      <c r="B68" s="78">
        <v>62</v>
      </c>
      <c r="C68" s="41" t="s">
        <v>123</v>
      </c>
      <c r="D68" s="79">
        <v>1</v>
      </c>
      <c r="E68" s="46" t="s">
        <v>14</v>
      </c>
      <c r="F68" s="41" t="s">
        <v>124</v>
      </c>
      <c r="G68" s="80"/>
      <c r="H68" s="81"/>
      <c r="I68" s="80"/>
      <c r="J68" s="82"/>
      <c r="K68" s="80"/>
      <c r="L68" s="9">
        <f>D68*M68</f>
        <v>13</v>
      </c>
      <c r="M68" s="87">
        <v>13</v>
      </c>
      <c r="N68" s="31"/>
      <c r="O68" s="32">
        <f>D68*N68</f>
        <v>0</v>
      </c>
      <c r="P68" s="51" t="str">
        <f t="shared" si="0"/>
        <v xml:space="preserve"> </v>
      </c>
      <c r="Q68" s="76"/>
    </row>
    <row r="69" spans="1:17" ht="28.8" x14ac:dyDescent="0.3">
      <c r="B69" s="78">
        <v>63</v>
      </c>
      <c r="C69" s="41" t="s">
        <v>125</v>
      </c>
      <c r="D69" s="79">
        <v>2</v>
      </c>
      <c r="E69" s="46" t="s">
        <v>14</v>
      </c>
      <c r="F69" s="41" t="s">
        <v>126</v>
      </c>
      <c r="G69" s="80"/>
      <c r="H69" s="81"/>
      <c r="I69" s="80"/>
      <c r="J69" s="82"/>
      <c r="K69" s="80"/>
      <c r="L69" s="9">
        <f>D69*M69</f>
        <v>90</v>
      </c>
      <c r="M69" s="87">
        <v>45</v>
      </c>
      <c r="N69" s="31"/>
      <c r="O69" s="32">
        <f>D69*N69</f>
        <v>0</v>
      </c>
      <c r="P69" s="51" t="str">
        <f t="shared" si="0"/>
        <v xml:space="preserve"> </v>
      </c>
      <c r="Q69" s="76"/>
    </row>
    <row r="70" spans="1:17" ht="28.8" x14ac:dyDescent="0.3">
      <c r="B70" s="78">
        <v>64</v>
      </c>
      <c r="C70" s="41" t="s">
        <v>127</v>
      </c>
      <c r="D70" s="79">
        <v>1</v>
      </c>
      <c r="E70" s="46" t="s">
        <v>14</v>
      </c>
      <c r="F70" s="41" t="s">
        <v>128</v>
      </c>
      <c r="G70" s="80"/>
      <c r="H70" s="81"/>
      <c r="I70" s="80"/>
      <c r="J70" s="82"/>
      <c r="K70" s="80"/>
      <c r="L70" s="9">
        <f>D70*M70</f>
        <v>50</v>
      </c>
      <c r="M70" s="87">
        <v>50</v>
      </c>
      <c r="N70" s="31"/>
      <c r="O70" s="32">
        <f>D70*N70</f>
        <v>0</v>
      </c>
      <c r="P70" s="51" t="str">
        <f t="shared" si="0"/>
        <v xml:space="preserve"> </v>
      </c>
      <c r="Q70" s="76"/>
    </row>
    <row r="71" spans="1:17" x14ac:dyDescent="0.3">
      <c r="B71" s="78">
        <v>65</v>
      </c>
      <c r="C71" s="41" t="s">
        <v>129</v>
      </c>
      <c r="D71" s="79">
        <v>5</v>
      </c>
      <c r="E71" s="46" t="s">
        <v>14</v>
      </c>
      <c r="F71" s="41" t="s">
        <v>130</v>
      </c>
      <c r="G71" s="80"/>
      <c r="H71" s="81"/>
      <c r="I71" s="80"/>
      <c r="J71" s="82"/>
      <c r="K71" s="80"/>
      <c r="L71" s="9">
        <f>D71*M71</f>
        <v>15</v>
      </c>
      <c r="M71" s="87">
        <v>3</v>
      </c>
      <c r="N71" s="31"/>
      <c r="O71" s="32">
        <f>D71*N71</f>
        <v>0</v>
      </c>
      <c r="P71" s="51" t="str">
        <f t="shared" ref="P71:P134" si="1">IF(ISNUMBER(N71), IF(N71&gt;M71,"NEVYHOVUJE","VYHOVUJE")," ")</f>
        <v xml:space="preserve"> </v>
      </c>
      <c r="Q71" s="76"/>
    </row>
    <row r="72" spans="1:17" x14ac:dyDescent="0.3">
      <c r="B72" s="78">
        <v>66</v>
      </c>
      <c r="C72" s="41" t="s">
        <v>131</v>
      </c>
      <c r="D72" s="79">
        <v>2</v>
      </c>
      <c r="E72" s="46" t="s">
        <v>14</v>
      </c>
      <c r="F72" s="41" t="s">
        <v>132</v>
      </c>
      <c r="G72" s="80"/>
      <c r="H72" s="81"/>
      <c r="I72" s="80"/>
      <c r="J72" s="82"/>
      <c r="K72" s="80"/>
      <c r="L72" s="9">
        <f>D72*M72</f>
        <v>24</v>
      </c>
      <c r="M72" s="87">
        <v>12</v>
      </c>
      <c r="N72" s="31"/>
      <c r="O72" s="32">
        <f>D72*N72</f>
        <v>0</v>
      </c>
      <c r="P72" s="51" t="str">
        <f t="shared" si="1"/>
        <v xml:space="preserve"> </v>
      </c>
      <c r="Q72" s="76"/>
    </row>
    <row r="73" spans="1:17" x14ac:dyDescent="0.3">
      <c r="B73" s="78">
        <v>67</v>
      </c>
      <c r="C73" s="41" t="s">
        <v>133</v>
      </c>
      <c r="D73" s="79">
        <v>3</v>
      </c>
      <c r="E73" s="46" t="s">
        <v>14</v>
      </c>
      <c r="F73" s="41" t="s">
        <v>134</v>
      </c>
      <c r="G73" s="80"/>
      <c r="H73" s="81"/>
      <c r="I73" s="80"/>
      <c r="J73" s="82"/>
      <c r="K73" s="80"/>
      <c r="L73" s="9">
        <f>D73*M73</f>
        <v>27</v>
      </c>
      <c r="M73" s="87">
        <v>9</v>
      </c>
      <c r="N73" s="31"/>
      <c r="O73" s="32">
        <f>D73*N73</f>
        <v>0</v>
      </c>
      <c r="P73" s="51" t="str">
        <f t="shared" si="1"/>
        <v xml:space="preserve"> </v>
      </c>
      <c r="Q73" s="76"/>
    </row>
    <row r="74" spans="1:17" ht="29.4" thickBot="1" x14ac:dyDescent="0.35">
      <c r="A74" s="90"/>
      <c r="B74" s="91">
        <v>68</v>
      </c>
      <c r="C74" s="92" t="s">
        <v>135</v>
      </c>
      <c r="D74" s="93">
        <v>4</v>
      </c>
      <c r="E74" s="94" t="s">
        <v>14</v>
      </c>
      <c r="F74" s="92" t="s">
        <v>136</v>
      </c>
      <c r="G74" s="95"/>
      <c r="H74" s="96"/>
      <c r="I74" s="95"/>
      <c r="J74" s="97"/>
      <c r="K74" s="95"/>
      <c r="L74" s="11">
        <f>D74*M74</f>
        <v>800</v>
      </c>
      <c r="M74" s="12">
        <v>200</v>
      </c>
      <c r="N74" s="33"/>
      <c r="O74" s="34">
        <f>D74*N74</f>
        <v>0</v>
      </c>
      <c r="P74" s="38" t="str">
        <f t="shared" si="1"/>
        <v xml:space="preserve"> </v>
      </c>
      <c r="Q74" s="76"/>
    </row>
    <row r="75" spans="1:17" ht="29.4" thickTop="1" x14ac:dyDescent="0.3">
      <c r="A75" s="84" t="s">
        <v>137</v>
      </c>
      <c r="B75" s="70">
        <v>69</v>
      </c>
      <c r="C75" s="98" t="s">
        <v>138</v>
      </c>
      <c r="D75" s="71">
        <v>20</v>
      </c>
      <c r="E75" s="99" t="s">
        <v>14</v>
      </c>
      <c r="F75" s="98" t="s">
        <v>139</v>
      </c>
      <c r="G75" s="72" t="s">
        <v>301</v>
      </c>
      <c r="H75" s="73"/>
      <c r="I75" s="72"/>
      <c r="J75" s="72" t="s">
        <v>314</v>
      </c>
      <c r="K75" s="72" t="s">
        <v>166</v>
      </c>
      <c r="L75" s="8">
        <f>D75*M75</f>
        <v>140</v>
      </c>
      <c r="M75" s="100">
        <v>7</v>
      </c>
      <c r="N75" s="29"/>
      <c r="O75" s="30">
        <f>D75*N75</f>
        <v>0</v>
      </c>
      <c r="P75" s="39" t="str">
        <f t="shared" si="1"/>
        <v xml:space="preserve"> </v>
      </c>
      <c r="Q75" s="76"/>
    </row>
    <row r="76" spans="1:17" ht="28.8" x14ac:dyDescent="0.3">
      <c r="B76" s="78">
        <v>70</v>
      </c>
      <c r="C76" s="85" t="s">
        <v>140</v>
      </c>
      <c r="D76" s="79">
        <v>20</v>
      </c>
      <c r="E76" s="86" t="s">
        <v>14</v>
      </c>
      <c r="F76" s="85" t="s">
        <v>139</v>
      </c>
      <c r="G76" s="80"/>
      <c r="H76" s="81"/>
      <c r="I76" s="80"/>
      <c r="J76" s="80"/>
      <c r="K76" s="80"/>
      <c r="L76" s="9">
        <f>D76*M76</f>
        <v>140</v>
      </c>
      <c r="M76" s="87">
        <v>7</v>
      </c>
      <c r="N76" s="31"/>
      <c r="O76" s="32">
        <f>D76*N76</f>
        <v>0</v>
      </c>
      <c r="P76" s="51" t="str">
        <f t="shared" si="1"/>
        <v xml:space="preserve"> </v>
      </c>
      <c r="Q76" s="76"/>
    </row>
    <row r="77" spans="1:17" ht="28.8" x14ac:dyDescent="0.3">
      <c r="B77" s="78">
        <v>71</v>
      </c>
      <c r="C77" s="41" t="s">
        <v>34</v>
      </c>
      <c r="D77" s="79">
        <v>2</v>
      </c>
      <c r="E77" s="46" t="s">
        <v>32</v>
      </c>
      <c r="F77" s="41" t="s">
        <v>35</v>
      </c>
      <c r="G77" s="80"/>
      <c r="H77" s="81"/>
      <c r="I77" s="80"/>
      <c r="J77" s="80"/>
      <c r="K77" s="80"/>
      <c r="L77" s="9">
        <f>D77*M77</f>
        <v>118</v>
      </c>
      <c r="M77" s="87">
        <v>59</v>
      </c>
      <c r="N77" s="31"/>
      <c r="O77" s="32">
        <f>D77*N77</f>
        <v>0</v>
      </c>
      <c r="P77" s="51" t="str">
        <f t="shared" si="1"/>
        <v xml:space="preserve"> </v>
      </c>
      <c r="Q77" s="76"/>
    </row>
    <row r="78" spans="1:17" ht="28.8" x14ac:dyDescent="0.3">
      <c r="B78" s="78">
        <v>72</v>
      </c>
      <c r="C78" s="41" t="s">
        <v>141</v>
      </c>
      <c r="D78" s="79">
        <v>2</v>
      </c>
      <c r="E78" s="46" t="s">
        <v>32</v>
      </c>
      <c r="F78" s="41" t="s">
        <v>37</v>
      </c>
      <c r="G78" s="80"/>
      <c r="H78" s="81"/>
      <c r="I78" s="80"/>
      <c r="J78" s="80"/>
      <c r="K78" s="80"/>
      <c r="L78" s="9">
        <f>D78*M78</f>
        <v>74</v>
      </c>
      <c r="M78" s="87">
        <v>37</v>
      </c>
      <c r="N78" s="31"/>
      <c r="O78" s="32">
        <f>D78*N78</f>
        <v>0</v>
      </c>
      <c r="P78" s="51" t="str">
        <f t="shared" si="1"/>
        <v xml:space="preserve"> </v>
      </c>
      <c r="Q78" s="76"/>
    </row>
    <row r="79" spans="1:17" ht="51.75" customHeight="1" x14ac:dyDescent="0.3">
      <c r="B79" s="78">
        <v>73</v>
      </c>
      <c r="C79" s="41" t="s">
        <v>47</v>
      </c>
      <c r="D79" s="79">
        <v>5</v>
      </c>
      <c r="E79" s="46" t="s">
        <v>32</v>
      </c>
      <c r="F79" s="41" t="s">
        <v>48</v>
      </c>
      <c r="G79" s="80"/>
      <c r="H79" s="81"/>
      <c r="I79" s="80"/>
      <c r="J79" s="80"/>
      <c r="K79" s="80"/>
      <c r="L79" s="9">
        <f>D79*M79</f>
        <v>125</v>
      </c>
      <c r="M79" s="87">
        <v>25</v>
      </c>
      <c r="N79" s="31"/>
      <c r="O79" s="32">
        <f>D79*N79</f>
        <v>0</v>
      </c>
      <c r="P79" s="51" t="str">
        <f t="shared" si="1"/>
        <v xml:space="preserve"> </v>
      </c>
      <c r="Q79" s="76"/>
    </row>
    <row r="80" spans="1:17" ht="51.75" customHeight="1" x14ac:dyDescent="0.3">
      <c r="B80" s="78">
        <v>74</v>
      </c>
      <c r="C80" s="41" t="s">
        <v>142</v>
      </c>
      <c r="D80" s="79">
        <v>5</v>
      </c>
      <c r="E80" s="46" t="s">
        <v>32</v>
      </c>
      <c r="F80" s="41" t="s">
        <v>310</v>
      </c>
      <c r="G80" s="80"/>
      <c r="H80" s="81"/>
      <c r="I80" s="80"/>
      <c r="J80" s="80"/>
      <c r="K80" s="80"/>
      <c r="L80" s="9">
        <f>D80*M80</f>
        <v>150</v>
      </c>
      <c r="M80" s="87">
        <v>30</v>
      </c>
      <c r="N80" s="31"/>
      <c r="O80" s="32">
        <f>D80*N80</f>
        <v>0</v>
      </c>
      <c r="P80" s="51" t="str">
        <f t="shared" si="1"/>
        <v xml:space="preserve"> </v>
      </c>
      <c r="Q80" s="76"/>
    </row>
    <row r="81" spans="1:17" x14ac:dyDescent="0.3">
      <c r="B81" s="78">
        <v>75</v>
      </c>
      <c r="C81" s="41" t="s">
        <v>144</v>
      </c>
      <c r="D81" s="79">
        <v>5</v>
      </c>
      <c r="E81" s="46" t="s">
        <v>14</v>
      </c>
      <c r="F81" s="41" t="s">
        <v>145</v>
      </c>
      <c r="G81" s="80"/>
      <c r="H81" s="81"/>
      <c r="I81" s="80"/>
      <c r="J81" s="80"/>
      <c r="K81" s="80"/>
      <c r="L81" s="9">
        <f>D81*M81</f>
        <v>65</v>
      </c>
      <c r="M81" s="87">
        <v>13</v>
      </c>
      <c r="N81" s="31"/>
      <c r="O81" s="32">
        <f>D81*N81</f>
        <v>0</v>
      </c>
      <c r="P81" s="51" t="str">
        <f t="shared" si="1"/>
        <v xml:space="preserve"> </v>
      </c>
      <c r="Q81" s="76"/>
    </row>
    <row r="82" spans="1:17" ht="28.8" x14ac:dyDescent="0.3">
      <c r="B82" s="78">
        <v>76</v>
      </c>
      <c r="C82" s="41" t="s">
        <v>86</v>
      </c>
      <c r="D82" s="79">
        <v>5</v>
      </c>
      <c r="E82" s="46" t="s">
        <v>14</v>
      </c>
      <c r="F82" s="41" t="s">
        <v>87</v>
      </c>
      <c r="G82" s="80"/>
      <c r="H82" s="81"/>
      <c r="I82" s="80"/>
      <c r="J82" s="80"/>
      <c r="K82" s="80"/>
      <c r="L82" s="9">
        <f>D82*M82</f>
        <v>45</v>
      </c>
      <c r="M82" s="87">
        <v>9</v>
      </c>
      <c r="N82" s="31"/>
      <c r="O82" s="32">
        <f>D82*N82</f>
        <v>0</v>
      </c>
      <c r="P82" s="51" t="str">
        <f t="shared" si="1"/>
        <v xml:space="preserve"> </v>
      </c>
      <c r="Q82" s="76"/>
    </row>
    <row r="83" spans="1:17" ht="43.2" x14ac:dyDescent="0.3">
      <c r="B83" s="78">
        <v>77</v>
      </c>
      <c r="C83" s="41" t="s">
        <v>88</v>
      </c>
      <c r="D83" s="79">
        <v>20</v>
      </c>
      <c r="E83" s="46" t="s">
        <v>14</v>
      </c>
      <c r="F83" s="41" t="s">
        <v>89</v>
      </c>
      <c r="G83" s="80"/>
      <c r="H83" s="81"/>
      <c r="I83" s="80"/>
      <c r="J83" s="80"/>
      <c r="K83" s="80"/>
      <c r="L83" s="9">
        <f>D83*M83</f>
        <v>160</v>
      </c>
      <c r="M83" s="87">
        <v>8</v>
      </c>
      <c r="N83" s="31"/>
      <c r="O83" s="32">
        <f>D83*N83</f>
        <v>0</v>
      </c>
      <c r="P83" s="51" t="str">
        <f t="shared" si="1"/>
        <v xml:space="preserve"> </v>
      </c>
      <c r="Q83" s="76"/>
    </row>
    <row r="84" spans="1:17" ht="43.2" x14ac:dyDescent="0.3">
      <c r="B84" s="78">
        <v>78</v>
      </c>
      <c r="C84" s="41" t="s">
        <v>90</v>
      </c>
      <c r="D84" s="79">
        <v>3</v>
      </c>
      <c r="E84" s="46" t="s">
        <v>91</v>
      </c>
      <c r="F84" s="41" t="s">
        <v>92</v>
      </c>
      <c r="G84" s="80"/>
      <c r="H84" s="81"/>
      <c r="I84" s="80"/>
      <c r="J84" s="80"/>
      <c r="K84" s="80"/>
      <c r="L84" s="9">
        <f>D84*M84</f>
        <v>114</v>
      </c>
      <c r="M84" s="87">
        <v>38</v>
      </c>
      <c r="N84" s="31"/>
      <c r="O84" s="32">
        <f>D84*N84</f>
        <v>0</v>
      </c>
      <c r="P84" s="51" t="str">
        <f t="shared" si="1"/>
        <v xml:space="preserve"> </v>
      </c>
      <c r="Q84" s="76"/>
    </row>
    <row r="85" spans="1:17" ht="45.75" customHeight="1" x14ac:dyDescent="0.3">
      <c r="B85" s="78">
        <v>79</v>
      </c>
      <c r="C85" s="41" t="s">
        <v>146</v>
      </c>
      <c r="D85" s="79">
        <v>4</v>
      </c>
      <c r="E85" s="46" t="s">
        <v>91</v>
      </c>
      <c r="F85" s="41" t="s">
        <v>147</v>
      </c>
      <c r="G85" s="80"/>
      <c r="H85" s="81"/>
      <c r="I85" s="80"/>
      <c r="J85" s="80"/>
      <c r="K85" s="80"/>
      <c r="L85" s="9">
        <f>D85*M85</f>
        <v>184</v>
      </c>
      <c r="M85" s="87">
        <v>46</v>
      </c>
      <c r="N85" s="31"/>
      <c r="O85" s="32">
        <f>D85*N85</f>
        <v>0</v>
      </c>
      <c r="P85" s="51" t="str">
        <f t="shared" si="1"/>
        <v xml:space="preserve"> </v>
      </c>
      <c r="Q85" s="76"/>
    </row>
    <row r="86" spans="1:17" ht="40.5" customHeight="1" x14ac:dyDescent="0.3">
      <c r="B86" s="78">
        <v>80</v>
      </c>
      <c r="C86" s="41" t="s">
        <v>148</v>
      </c>
      <c r="D86" s="79">
        <v>4</v>
      </c>
      <c r="E86" s="46" t="s">
        <v>91</v>
      </c>
      <c r="F86" s="41" t="s">
        <v>149</v>
      </c>
      <c r="G86" s="80"/>
      <c r="H86" s="81"/>
      <c r="I86" s="80"/>
      <c r="J86" s="80"/>
      <c r="K86" s="80"/>
      <c r="L86" s="9">
        <f>D86*M86</f>
        <v>196</v>
      </c>
      <c r="M86" s="87">
        <v>49</v>
      </c>
      <c r="N86" s="31"/>
      <c r="O86" s="32">
        <f>D86*N86</f>
        <v>0</v>
      </c>
      <c r="P86" s="51" t="str">
        <f t="shared" si="1"/>
        <v xml:space="preserve"> </v>
      </c>
      <c r="Q86" s="76"/>
    </row>
    <row r="87" spans="1:17" ht="40.5" customHeight="1" x14ac:dyDescent="0.3">
      <c r="B87" s="78">
        <v>81</v>
      </c>
      <c r="C87" s="42" t="s">
        <v>150</v>
      </c>
      <c r="D87" s="79">
        <v>60</v>
      </c>
      <c r="E87" s="47" t="s">
        <v>14</v>
      </c>
      <c r="F87" s="42" t="s">
        <v>151</v>
      </c>
      <c r="G87" s="80"/>
      <c r="H87" s="81"/>
      <c r="I87" s="80"/>
      <c r="J87" s="80"/>
      <c r="K87" s="80"/>
      <c r="L87" s="9">
        <f>D87*M87</f>
        <v>90</v>
      </c>
      <c r="M87" s="87">
        <v>1.5</v>
      </c>
      <c r="N87" s="31"/>
      <c r="O87" s="32">
        <f>D87*N87</f>
        <v>0</v>
      </c>
      <c r="P87" s="51" t="str">
        <f t="shared" si="1"/>
        <v xml:space="preserve"> </v>
      </c>
      <c r="Q87" s="76"/>
    </row>
    <row r="88" spans="1:17" ht="40.5" customHeight="1" x14ac:dyDescent="0.3">
      <c r="B88" s="78">
        <v>82</v>
      </c>
      <c r="C88" s="41" t="s">
        <v>152</v>
      </c>
      <c r="D88" s="79">
        <v>2</v>
      </c>
      <c r="E88" s="46" t="s">
        <v>32</v>
      </c>
      <c r="F88" s="41" t="s">
        <v>153</v>
      </c>
      <c r="G88" s="80"/>
      <c r="H88" s="81"/>
      <c r="I88" s="80"/>
      <c r="J88" s="80"/>
      <c r="K88" s="80"/>
      <c r="L88" s="9">
        <f>D88*M88</f>
        <v>52</v>
      </c>
      <c r="M88" s="87">
        <v>26</v>
      </c>
      <c r="N88" s="31"/>
      <c r="O88" s="32">
        <f>D88*N88</f>
        <v>0</v>
      </c>
      <c r="P88" s="51" t="str">
        <f t="shared" si="1"/>
        <v xml:space="preserve"> </v>
      </c>
      <c r="Q88" s="76"/>
    </row>
    <row r="89" spans="1:17" ht="40.5" customHeight="1" x14ac:dyDescent="0.3">
      <c r="B89" s="78">
        <v>83</v>
      </c>
      <c r="C89" s="41" t="s">
        <v>154</v>
      </c>
      <c r="D89" s="79">
        <v>2</v>
      </c>
      <c r="E89" s="46" t="s">
        <v>14</v>
      </c>
      <c r="F89" s="41" t="s">
        <v>155</v>
      </c>
      <c r="G89" s="80"/>
      <c r="H89" s="81"/>
      <c r="I89" s="80"/>
      <c r="J89" s="80"/>
      <c r="K89" s="80"/>
      <c r="L89" s="9">
        <f>D89*M89</f>
        <v>190</v>
      </c>
      <c r="M89" s="87">
        <v>95</v>
      </c>
      <c r="N89" s="31"/>
      <c r="O89" s="32">
        <f>D89*N89</f>
        <v>0</v>
      </c>
      <c r="P89" s="51" t="str">
        <f t="shared" si="1"/>
        <v xml:space="preserve"> </v>
      </c>
      <c r="Q89" s="76"/>
    </row>
    <row r="90" spans="1:17" ht="40.5" customHeight="1" x14ac:dyDescent="0.3">
      <c r="B90" s="78">
        <v>84</v>
      </c>
      <c r="C90" s="41" t="s">
        <v>156</v>
      </c>
      <c r="D90" s="79">
        <v>1</v>
      </c>
      <c r="E90" s="46" t="s">
        <v>14</v>
      </c>
      <c r="F90" s="41" t="s">
        <v>157</v>
      </c>
      <c r="G90" s="80"/>
      <c r="H90" s="81"/>
      <c r="I90" s="80"/>
      <c r="J90" s="80"/>
      <c r="K90" s="80"/>
      <c r="L90" s="9">
        <f>D90*M90</f>
        <v>30</v>
      </c>
      <c r="M90" s="87">
        <v>30</v>
      </c>
      <c r="N90" s="31"/>
      <c r="O90" s="32">
        <f>D90*N90</f>
        <v>0</v>
      </c>
      <c r="P90" s="51" t="str">
        <f t="shared" si="1"/>
        <v xml:space="preserve"> </v>
      </c>
      <c r="Q90" s="76"/>
    </row>
    <row r="91" spans="1:17" ht="40.5" customHeight="1" x14ac:dyDescent="0.3">
      <c r="B91" s="78">
        <v>85</v>
      </c>
      <c r="C91" s="41" t="s">
        <v>113</v>
      </c>
      <c r="D91" s="79">
        <v>3</v>
      </c>
      <c r="E91" s="46" t="s">
        <v>32</v>
      </c>
      <c r="F91" s="41" t="s">
        <v>112</v>
      </c>
      <c r="G91" s="80"/>
      <c r="H91" s="81"/>
      <c r="I91" s="80"/>
      <c r="J91" s="80"/>
      <c r="K91" s="80"/>
      <c r="L91" s="9">
        <f>D91*M91</f>
        <v>36</v>
      </c>
      <c r="M91" s="87">
        <v>12</v>
      </c>
      <c r="N91" s="31"/>
      <c r="O91" s="32">
        <f>D91*N91</f>
        <v>0</v>
      </c>
      <c r="P91" s="51" t="str">
        <f t="shared" si="1"/>
        <v xml:space="preserve"> </v>
      </c>
      <c r="Q91" s="76"/>
    </row>
    <row r="92" spans="1:17" ht="57" customHeight="1" x14ac:dyDescent="0.3">
      <c r="B92" s="78">
        <v>86</v>
      </c>
      <c r="C92" s="41" t="s">
        <v>158</v>
      </c>
      <c r="D92" s="79">
        <v>1</v>
      </c>
      <c r="E92" s="46" t="s">
        <v>14</v>
      </c>
      <c r="F92" s="41" t="s">
        <v>159</v>
      </c>
      <c r="G92" s="80"/>
      <c r="H92" s="81"/>
      <c r="I92" s="80"/>
      <c r="J92" s="80"/>
      <c r="K92" s="80"/>
      <c r="L92" s="9">
        <f>D92*M92</f>
        <v>80</v>
      </c>
      <c r="M92" s="87">
        <v>80</v>
      </c>
      <c r="N92" s="31"/>
      <c r="O92" s="32">
        <f>D92*N92</f>
        <v>0</v>
      </c>
      <c r="P92" s="51" t="str">
        <f t="shared" si="1"/>
        <v xml:space="preserve"> </v>
      </c>
      <c r="Q92" s="76"/>
    </row>
    <row r="93" spans="1:17" ht="31.5" customHeight="1" x14ac:dyDescent="0.3">
      <c r="B93" s="78">
        <v>87</v>
      </c>
      <c r="C93" s="41" t="s">
        <v>160</v>
      </c>
      <c r="D93" s="79">
        <v>2</v>
      </c>
      <c r="E93" s="46" t="s">
        <v>14</v>
      </c>
      <c r="F93" s="41" t="s">
        <v>161</v>
      </c>
      <c r="G93" s="80"/>
      <c r="H93" s="81"/>
      <c r="I93" s="80"/>
      <c r="J93" s="80"/>
      <c r="K93" s="80"/>
      <c r="L93" s="9">
        <f>D93*M93</f>
        <v>106</v>
      </c>
      <c r="M93" s="87">
        <v>53</v>
      </c>
      <c r="N93" s="31"/>
      <c r="O93" s="32">
        <f>D93*N93</f>
        <v>0</v>
      </c>
      <c r="P93" s="51" t="str">
        <f t="shared" si="1"/>
        <v xml:space="preserve"> </v>
      </c>
      <c r="Q93" s="76"/>
    </row>
    <row r="94" spans="1:17" ht="74.25" customHeight="1" x14ac:dyDescent="0.3">
      <c r="B94" s="78">
        <v>88</v>
      </c>
      <c r="C94" s="101" t="s">
        <v>162</v>
      </c>
      <c r="D94" s="79">
        <v>2</v>
      </c>
      <c r="E94" s="102" t="s">
        <v>14</v>
      </c>
      <c r="F94" s="101" t="s">
        <v>163</v>
      </c>
      <c r="G94" s="80"/>
      <c r="H94" s="81"/>
      <c r="I94" s="80"/>
      <c r="J94" s="80"/>
      <c r="K94" s="80"/>
      <c r="L94" s="9">
        <f>D94*M94</f>
        <v>4000</v>
      </c>
      <c r="M94" s="10">
        <v>2000</v>
      </c>
      <c r="N94" s="31"/>
      <c r="O94" s="32">
        <f>D94*N94</f>
        <v>0</v>
      </c>
      <c r="P94" s="51" t="str">
        <f t="shared" si="1"/>
        <v xml:space="preserve"> </v>
      </c>
      <c r="Q94" s="76"/>
    </row>
    <row r="95" spans="1:17" ht="29.4" thickBot="1" x14ac:dyDescent="0.35">
      <c r="A95" s="90"/>
      <c r="B95" s="91">
        <v>89</v>
      </c>
      <c r="C95" s="92" t="s">
        <v>164</v>
      </c>
      <c r="D95" s="93">
        <v>3</v>
      </c>
      <c r="E95" s="94" t="s">
        <v>14</v>
      </c>
      <c r="F95" s="92" t="s">
        <v>165</v>
      </c>
      <c r="G95" s="95"/>
      <c r="H95" s="96"/>
      <c r="I95" s="95"/>
      <c r="J95" s="95"/>
      <c r="K95" s="95"/>
      <c r="L95" s="11">
        <f>D95*M95</f>
        <v>3000</v>
      </c>
      <c r="M95" s="12">
        <v>1000</v>
      </c>
      <c r="N95" s="33"/>
      <c r="O95" s="34">
        <f>D95*N95</f>
        <v>0</v>
      </c>
      <c r="P95" s="38" t="str">
        <f t="shared" si="1"/>
        <v xml:space="preserve"> </v>
      </c>
      <c r="Q95" s="76"/>
    </row>
    <row r="96" spans="1:17" ht="49.5" customHeight="1" thickTop="1" x14ac:dyDescent="0.3">
      <c r="A96" s="84" t="s">
        <v>167</v>
      </c>
      <c r="B96" s="70">
        <v>90</v>
      </c>
      <c r="C96" s="52" t="s">
        <v>168</v>
      </c>
      <c r="D96" s="71">
        <v>2</v>
      </c>
      <c r="E96" s="53" t="s">
        <v>14</v>
      </c>
      <c r="F96" s="52" t="s">
        <v>169</v>
      </c>
      <c r="G96" s="72" t="s">
        <v>301</v>
      </c>
      <c r="H96" s="73" t="s">
        <v>297</v>
      </c>
      <c r="I96" s="72" t="s">
        <v>298</v>
      </c>
      <c r="J96" s="72" t="s">
        <v>315</v>
      </c>
      <c r="K96" s="72" t="s">
        <v>299</v>
      </c>
      <c r="L96" s="8">
        <f>D96*M96</f>
        <v>106</v>
      </c>
      <c r="M96" s="75">
        <v>53</v>
      </c>
      <c r="N96" s="29"/>
      <c r="O96" s="30">
        <f>D96*N96</f>
        <v>0</v>
      </c>
      <c r="P96" s="39" t="str">
        <f t="shared" si="1"/>
        <v xml:space="preserve"> </v>
      </c>
      <c r="Q96" s="76"/>
    </row>
    <row r="97" spans="1:17" ht="49.5" customHeight="1" x14ac:dyDescent="0.3">
      <c r="B97" s="78">
        <v>91</v>
      </c>
      <c r="C97" s="41" t="s">
        <v>170</v>
      </c>
      <c r="D97" s="79">
        <v>2</v>
      </c>
      <c r="E97" s="46" t="s">
        <v>14</v>
      </c>
      <c r="F97" s="41" t="s">
        <v>169</v>
      </c>
      <c r="G97" s="80"/>
      <c r="H97" s="81"/>
      <c r="I97" s="80"/>
      <c r="J97" s="80"/>
      <c r="K97" s="80"/>
      <c r="L97" s="9">
        <f>D97*M97</f>
        <v>106</v>
      </c>
      <c r="M97" s="83">
        <v>53</v>
      </c>
      <c r="N97" s="31"/>
      <c r="O97" s="32">
        <f>D97*N97</f>
        <v>0</v>
      </c>
      <c r="P97" s="51" t="str">
        <f t="shared" si="1"/>
        <v xml:space="preserve"> </v>
      </c>
      <c r="Q97" s="76"/>
    </row>
    <row r="98" spans="1:17" ht="49.5" customHeight="1" x14ac:dyDescent="0.3">
      <c r="B98" s="78">
        <v>92</v>
      </c>
      <c r="C98" s="41" t="s">
        <v>171</v>
      </c>
      <c r="D98" s="79">
        <v>2</v>
      </c>
      <c r="E98" s="46" t="s">
        <v>14</v>
      </c>
      <c r="F98" s="41" t="s">
        <v>169</v>
      </c>
      <c r="G98" s="80"/>
      <c r="H98" s="81"/>
      <c r="I98" s="80"/>
      <c r="J98" s="80"/>
      <c r="K98" s="80"/>
      <c r="L98" s="9">
        <f>D98*M98</f>
        <v>106</v>
      </c>
      <c r="M98" s="83">
        <v>53</v>
      </c>
      <c r="N98" s="31"/>
      <c r="O98" s="32">
        <f>D98*N98</f>
        <v>0</v>
      </c>
      <c r="P98" s="51" t="str">
        <f t="shared" si="1"/>
        <v xml:space="preserve"> </v>
      </c>
      <c r="Q98" s="76"/>
    </row>
    <row r="99" spans="1:17" ht="49.5" customHeight="1" x14ac:dyDescent="0.3">
      <c r="B99" s="78">
        <v>93</v>
      </c>
      <c r="C99" s="41" t="s">
        <v>172</v>
      </c>
      <c r="D99" s="79">
        <v>2</v>
      </c>
      <c r="E99" s="46" t="s">
        <v>14</v>
      </c>
      <c r="F99" s="41" t="s">
        <v>173</v>
      </c>
      <c r="G99" s="80"/>
      <c r="H99" s="81"/>
      <c r="I99" s="80"/>
      <c r="J99" s="80"/>
      <c r="K99" s="80"/>
      <c r="L99" s="9">
        <f>D99*M99</f>
        <v>116</v>
      </c>
      <c r="M99" s="83">
        <v>58</v>
      </c>
      <c r="N99" s="31"/>
      <c r="O99" s="32">
        <f>D99*N99</f>
        <v>0</v>
      </c>
      <c r="P99" s="51" t="str">
        <f t="shared" si="1"/>
        <v xml:space="preserve"> </v>
      </c>
      <c r="Q99" s="76"/>
    </row>
    <row r="100" spans="1:17" ht="49.5" customHeight="1" x14ac:dyDescent="0.3">
      <c r="B100" s="78">
        <v>94</v>
      </c>
      <c r="C100" s="41" t="s">
        <v>174</v>
      </c>
      <c r="D100" s="79">
        <v>2</v>
      </c>
      <c r="E100" s="46" t="s">
        <v>14</v>
      </c>
      <c r="F100" s="41" t="s">
        <v>173</v>
      </c>
      <c r="G100" s="80"/>
      <c r="H100" s="81"/>
      <c r="I100" s="80"/>
      <c r="J100" s="80"/>
      <c r="K100" s="80"/>
      <c r="L100" s="9">
        <f>D100*M100</f>
        <v>116</v>
      </c>
      <c r="M100" s="83">
        <v>58</v>
      </c>
      <c r="N100" s="31"/>
      <c r="O100" s="32">
        <f>D100*N100</f>
        <v>0</v>
      </c>
      <c r="P100" s="51" t="str">
        <f t="shared" si="1"/>
        <v xml:space="preserve"> </v>
      </c>
      <c r="Q100" s="76"/>
    </row>
    <row r="101" spans="1:17" ht="49.5" customHeight="1" x14ac:dyDescent="0.3">
      <c r="B101" s="78">
        <v>95</v>
      </c>
      <c r="C101" s="41" t="s">
        <v>175</v>
      </c>
      <c r="D101" s="79">
        <v>2</v>
      </c>
      <c r="E101" s="46" t="s">
        <v>14</v>
      </c>
      <c r="F101" s="41" t="s">
        <v>173</v>
      </c>
      <c r="G101" s="80"/>
      <c r="H101" s="81"/>
      <c r="I101" s="80"/>
      <c r="J101" s="80"/>
      <c r="K101" s="80"/>
      <c r="L101" s="9">
        <f>D101*M101</f>
        <v>116</v>
      </c>
      <c r="M101" s="83">
        <v>58</v>
      </c>
      <c r="N101" s="31"/>
      <c r="O101" s="32">
        <f>D101*N101</f>
        <v>0</v>
      </c>
      <c r="P101" s="51" t="str">
        <f t="shared" si="1"/>
        <v xml:space="preserve"> </v>
      </c>
      <c r="Q101" s="76"/>
    </row>
    <row r="102" spans="1:17" ht="49.5" customHeight="1" x14ac:dyDescent="0.3">
      <c r="B102" s="78">
        <v>96</v>
      </c>
      <c r="C102" s="41" t="s">
        <v>176</v>
      </c>
      <c r="D102" s="79">
        <v>10</v>
      </c>
      <c r="E102" s="46" t="s">
        <v>14</v>
      </c>
      <c r="F102" s="41" t="s">
        <v>177</v>
      </c>
      <c r="G102" s="80"/>
      <c r="H102" s="81"/>
      <c r="I102" s="80"/>
      <c r="J102" s="80"/>
      <c r="K102" s="80"/>
      <c r="L102" s="9">
        <f>D102*M102</f>
        <v>30</v>
      </c>
      <c r="M102" s="87">
        <v>3</v>
      </c>
      <c r="N102" s="31"/>
      <c r="O102" s="32">
        <f>D102*N102</f>
        <v>0</v>
      </c>
      <c r="P102" s="51" t="str">
        <f t="shared" si="1"/>
        <v xml:space="preserve"> </v>
      </c>
      <c r="Q102" s="76"/>
    </row>
    <row r="103" spans="1:17" ht="49.5" customHeight="1" x14ac:dyDescent="0.3">
      <c r="B103" s="78">
        <v>97</v>
      </c>
      <c r="C103" s="41" t="s">
        <v>178</v>
      </c>
      <c r="D103" s="79">
        <v>10</v>
      </c>
      <c r="E103" s="46" t="s">
        <v>14</v>
      </c>
      <c r="F103" s="41" t="s">
        <v>177</v>
      </c>
      <c r="G103" s="80"/>
      <c r="H103" s="81"/>
      <c r="I103" s="80"/>
      <c r="J103" s="80"/>
      <c r="K103" s="80"/>
      <c r="L103" s="9">
        <f>D103*M103</f>
        <v>30</v>
      </c>
      <c r="M103" s="87">
        <v>3</v>
      </c>
      <c r="N103" s="31"/>
      <c r="O103" s="32">
        <f>D103*N103</f>
        <v>0</v>
      </c>
      <c r="P103" s="51" t="str">
        <f t="shared" si="1"/>
        <v xml:space="preserve"> </v>
      </c>
      <c r="Q103" s="76"/>
    </row>
    <row r="104" spans="1:17" ht="49.5" customHeight="1" x14ac:dyDescent="0.3">
      <c r="B104" s="78">
        <v>98</v>
      </c>
      <c r="C104" s="41" t="s">
        <v>179</v>
      </c>
      <c r="D104" s="79">
        <v>10</v>
      </c>
      <c r="E104" s="46" t="s">
        <v>14</v>
      </c>
      <c r="F104" s="41" t="s">
        <v>177</v>
      </c>
      <c r="G104" s="80"/>
      <c r="H104" s="81"/>
      <c r="I104" s="80"/>
      <c r="J104" s="80"/>
      <c r="K104" s="80"/>
      <c r="L104" s="9">
        <f>D104*M104</f>
        <v>30</v>
      </c>
      <c r="M104" s="87">
        <v>3</v>
      </c>
      <c r="N104" s="31"/>
      <c r="O104" s="32">
        <f>D104*N104</f>
        <v>0</v>
      </c>
      <c r="P104" s="51" t="str">
        <f t="shared" si="1"/>
        <v xml:space="preserve"> </v>
      </c>
      <c r="Q104" s="76"/>
    </row>
    <row r="105" spans="1:17" ht="49.5" customHeight="1" x14ac:dyDescent="0.3">
      <c r="B105" s="78">
        <v>99</v>
      </c>
      <c r="C105" s="41" t="s">
        <v>180</v>
      </c>
      <c r="D105" s="79">
        <v>10</v>
      </c>
      <c r="E105" s="46" t="s">
        <v>14</v>
      </c>
      <c r="F105" s="41" t="s">
        <v>177</v>
      </c>
      <c r="G105" s="80"/>
      <c r="H105" s="81"/>
      <c r="I105" s="80"/>
      <c r="J105" s="80"/>
      <c r="K105" s="80"/>
      <c r="L105" s="9">
        <f>D105*M105</f>
        <v>30</v>
      </c>
      <c r="M105" s="87">
        <v>3</v>
      </c>
      <c r="N105" s="31"/>
      <c r="O105" s="32">
        <f>D105*N105</f>
        <v>0</v>
      </c>
      <c r="P105" s="51" t="str">
        <f t="shared" si="1"/>
        <v xml:space="preserve"> </v>
      </c>
      <c r="Q105" s="76"/>
    </row>
    <row r="106" spans="1:17" ht="49.5" customHeight="1" x14ac:dyDescent="0.3">
      <c r="B106" s="78">
        <v>100</v>
      </c>
      <c r="C106" s="41" t="s">
        <v>181</v>
      </c>
      <c r="D106" s="79">
        <v>10</v>
      </c>
      <c r="E106" s="46" t="s">
        <v>14</v>
      </c>
      <c r="F106" s="41" t="s">
        <v>182</v>
      </c>
      <c r="G106" s="80"/>
      <c r="H106" s="81"/>
      <c r="I106" s="80"/>
      <c r="J106" s="80"/>
      <c r="K106" s="80"/>
      <c r="L106" s="9">
        <f>D106*M106</f>
        <v>200</v>
      </c>
      <c r="M106" s="87">
        <v>20</v>
      </c>
      <c r="N106" s="31"/>
      <c r="O106" s="32">
        <f>D106*N106</f>
        <v>0</v>
      </c>
      <c r="P106" s="51" t="str">
        <f t="shared" si="1"/>
        <v xml:space="preserve"> </v>
      </c>
      <c r="Q106" s="76"/>
    </row>
    <row r="107" spans="1:17" ht="49.5" customHeight="1" x14ac:dyDescent="0.3">
      <c r="B107" s="78">
        <v>101</v>
      </c>
      <c r="C107" s="41" t="s">
        <v>183</v>
      </c>
      <c r="D107" s="79">
        <v>10</v>
      </c>
      <c r="E107" s="46" t="s">
        <v>14</v>
      </c>
      <c r="F107" s="41" t="s">
        <v>184</v>
      </c>
      <c r="G107" s="80"/>
      <c r="H107" s="81"/>
      <c r="I107" s="80"/>
      <c r="J107" s="80"/>
      <c r="K107" s="80"/>
      <c r="L107" s="9">
        <f>D107*M107</f>
        <v>250</v>
      </c>
      <c r="M107" s="87">
        <v>25</v>
      </c>
      <c r="N107" s="31"/>
      <c r="O107" s="32">
        <f>D107*N107</f>
        <v>0</v>
      </c>
      <c r="P107" s="51" t="str">
        <f t="shared" si="1"/>
        <v xml:space="preserve"> </v>
      </c>
      <c r="Q107" s="76"/>
    </row>
    <row r="108" spans="1:17" ht="49.5" customHeight="1" x14ac:dyDescent="0.3">
      <c r="B108" s="78">
        <v>102</v>
      </c>
      <c r="C108" s="41" t="s">
        <v>31</v>
      </c>
      <c r="D108" s="79">
        <v>10</v>
      </c>
      <c r="E108" s="46" t="s">
        <v>32</v>
      </c>
      <c r="F108" s="41" t="s">
        <v>33</v>
      </c>
      <c r="G108" s="80"/>
      <c r="H108" s="81"/>
      <c r="I108" s="80"/>
      <c r="J108" s="80"/>
      <c r="K108" s="80"/>
      <c r="L108" s="9">
        <f>D108*M108</f>
        <v>600</v>
      </c>
      <c r="M108" s="87">
        <v>60</v>
      </c>
      <c r="N108" s="31"/>
      <c r="O108" s="32">
        <f>D108*N108</f>
        <v>0</v>
      </c>
      <c r="P108" s="51" t="str">
        <f t="shared" si="1"/>
        <v xml:space="preserve"> </v>
      </c>
      <c r="Q108" s="76"/>
    </row>
    <row r="109" spans="1:17" ht="49.5" customHeight="1" x14ac:dyDescent="0.3">
      <c r="A109" s="103"/>
      <c r="B109" s="78">
        <v>103</v>
      </c>
      <c r="C109" s="41" t="s">
        <v>185</v>
      </c>
      <c r="D109" s="79">
        <v>10</v>
      </c>
      <c r="E109" s="46" t="s">
        <v>32</v>
      </c>
      <c r="F109" s="41" t="s">
        <v>186</v>
      </c>
      <c r="G109" s="80"/>
      <c r="H109" s="81"/>
      <c r="I109" s="80"/>
      <c r="J109" s="80"/>
      <c r="K109" s="80"/>
      <c r="L109" s="9">
        <f>D109*M109</f>
        <v>280</v>
      </c>
      <c r="M109" s="87">
        <v>28</v>
      </c>
      <c r="N109" s="31"/>
      <c r="O109" s="32">
        <f>D109*N109</f>
        <v>0</v>
      </c>
      <c r="P109" s="51" t="str">
        <f t="shared" si="1"/>
        <v xml:space="preserve"> </v>
      </c>
      <c r="Q109" s="76"/>
    </row>
    <row r="110" spans="1:17" ht="68.25" customHeight="1" x14ac:dyDescent="0.3">
      <c r="A110" s="84"/>
      <c r="B110" s="78">
        <v>104</v>
      </c>
      <c r="C110" s="41" t="s">
        <v>34</v>
      </c>
      <c r="D110" s="79">
        <v>3</v>
      </c>
      <c r="E110" s="46" t="s">
        <v>32</v>
      </c>
      <c r="F110" s="41" t="s">
        <v>35</v>
      </c>
      <c r="G110" s="80"/>
      <c r="H110" s="81"/>
      <c r="I110" s="80"/>
      <c r="J110" s="80"/>
      <c r="K110" s="80"/>
      <c r="L110" s="9">
        <f>D110*M110</f>
        <v>177</v>
      </c>
      <c r="M110" s="87">
        <v>59</v>
      </c>
      <c r="N110" s="31"/>
      <c r="O110" s="32">
        <f>D110*N110</f>
        <v>0</v>
      </c>
      <c r="P110" s="51" t="str">
        <f t="shared" si="1"/>
        <v xml:space="preserve"> </v>
      </c>
      <c r="Q110" s="76"/>
    </row>
    <row r="111" spans="1:17" ht="49.5" customHeight="1" x14ac:dyDescent="0.3">
      <c r="B111" s="78">
        <v>105</v>
      </c>
      <c r="C111" s="41" t="s">
        <v>187</v>
      </c>
      <c r="D111" s="79">
        <v>1</v>
      </c>
      <c r="E111" s="46" t="s">
        <v>32</v>
      </c>
      <c r="F111" s="41" t="s">
        <v>188</v>
      </c>
      <c r="G111" s="80"/>
      <c r="H111" s="81"/>
      <c r="I111" s="80"/>
      <c r="J111" s="80"/>
      <c r="K111" s="80"/>
      <c r="L111" s="9">
        <f>D111*M111</f>
        <v>250</v>
      </c>
      <c r="M111" s="87">
        <v>250</v>
      </c>
      <c r="N111" s="31"/>
      <c r="O111" s="32">
        <f>D111*N111</f>
        <v>0</v>
      </c>
      <c r="P111" s="51" t="str">
        <f t="shared" si="1"/>
        <v xml:space="preserve"> </v>
      </c>
      <c r="Q111" s="76"/>
    </row>
    <row r="112" spans="1:17" ht="49.5" customHeight="1" x14ac:dyDescent="0.3">
      <c r="B112" s="78">
        <v>106</v>
      </c>
      <c r="C112" s="41" t="s">
        <v>189</v>
      </c>
      <c r="D112" s="79">
        <v>1</v>
      </c>
      <c r="E112" s="46" t="s">
        <v>32</v>
      </c>
      <c r="F112" s="41" t="s">
        <v>41</v>
      </c>
      <c r="G112" s="80"/>
      <c r="H112" s="81"/>
      <c r="I112" s="80"/>
      <c r="J112" s="80"/>
      <c r="K112" s="80"/>
      <c r="L112" s="9">
        <f>D112*M112</f>
        <v>150</v>
      </c>
      <c r="M112" s="87">
        <v>150</v>
      </c>
      <c r="N112" s="31"/>
      <c r="O112" s="32">
        <f>D112*N112</f>
        <v>0</v>
      </c>
      <c r="P112" s="51" t="str">
        <f t="shared" si="1"/>
        <v xml:space="preserve"> </v>
      </c>
      <c r="Q112" s="76"/>
    </row>
    <row r="113" spans="2:17" ht="49.5" customHeight="1" x14ac:dyDescent="0.3">
      <c r="B113" s="78">
        <v>107</v>
      </c>
      <c r="C113" s="41" t="s">
        <v>47</v>
      </c>
      <c r="D113" s="79">
        <v>10</v>
      </c>
      <c r="E113" s="46" t="s">
        <v>32</v>
      </c>
      <c r="F113" s="41" t="s">
        <v>48</v>
      </c>
      <c r="G113" s="80"/>
      <c r="H113" s="81"/>
      <c r="I113" s="80"/>
      <c r="J113" s="80"/>
      <c r="K113" s="80"/>
      <c r="L113" s="9">
        <f>D113*M113</f>
        <v>250</v>
      </c>
      <c r="M113" s="87">
        <v>25</v>
      </c>
      <c r="N113" s="31"/>
      <c r="O113" s="32">
        <f>D113*N113</f>
        <v>0</v>
      </c>
      <c r="P113" s="51" t="str">
        <f t="shared" si="1"/>
        <v xml:space="preserve"> </v>
      </c>
      <c r="Q113" s="76"/>
    </row>
    <row r="114" spans="2:17" ht="49.5" customHeight="1" x14ac:dyDescent="0.3">
      <c r="B114" s="78">
        <v>108</v>
      </c>
      <c r="C114" s="41" t="s">
        <v>190</v>
      </c>
      <c r="D114" s="79">
        <v>10</v>
      </c>
      <c r="E114" s="46" t="s">
        <v>14</v>
      </c>
      <c r="F114" s="41" t="s">
        <v>191</v>
      </c>
      <c r="G114" s="80"/>
      <c r="H114" s="81"/>
      <c r="I114" s="80"/>
      <c r="J114" s="80"/>
      <c r="K114" s="80"/>
      <c r="L114" s="9">
        <f>D114*M114</f>
        <v>130</v>
      </c>
      <c r="M114" s="87">
        <v>13</v>
      </c>
      <c r="N114" s="31"/>
      <c r="O114" s="32">
        <f>D114*N114</f>
        <v>0</v>
      </c>
      <c r="P114" s="51" t="str">
        <f t="shared" si="1"/>
        <v xml:space="preserve"> </v>
      </c>
      <c r="Q114" s="76"/>
    </row>
    <row r="115" spans="2:17" ht="49.5" customHeight="1" x14ac:dyDescent="0.3">
      <c r="B115" s="78">
        <v>109</v>
      </c>
      <c r="C115" s="41" t="s">
        <v>142</v>
      </c>
      <c r="D115" s="79">
        <v>5</v>
      </c>
      <c r="E115" s="46" t="s">
        <v>32</v>
      </c>
      <c r="F115" s="41" t="s">
        <v>143</v>
      </c>
      <c r="G115" s="80"/>
      <c r="H115" s="81"/>
      <c r="I115" s="80"/>
      <c r="J115" s="80"/>
      <c r="K115" s="80"/>
      <c r="L115" s="9">
        <f>D115*M115</f>
        <v>150</v>
      </c>
      <c r="M115" s="87">
        <v>30</v>
      </c>
      <c r="N115" s="31"/>
      <c r="O115" s="32">
        <f>D115*N115</f>
        <v>0</v>
      </c>
      <c r="P115" s="51" t="str">
        <f t="shared" si="1"/>
        <v xml:space="preserve"> </v>
      </c>
      <c r="Q115" s="76"/>
    </row>
    <row r="116" spans="2:17" x14ac:dyDescent="0.3">
      <c r="B116" s="78">
        <v>110</v>
      </c>
      <c r="C116" s="41" t="s">
        <v>192</v>
      </c>
      <c r="D116" s="79">
        <v>15</v>
      </c>
      <c r="E116" s="46" t="s">
        <v>14</v>
      </c>
      <c r="F116" s="41" t="s">
        <v>193</v>
      </c>
      <c r="G116" s="80"/>
      <c r="H116" s="81"/>
      <c r="I116" s="80"/>
      <c r="J116" s="80"/>
      <c r="K116" s="80"/>
      <c r="L116" s="9">
        <f>D116*M116</f>
        <v>195</v>
      </c>
      <c r="M116" s="87">
        <v>13</v>
      </c>
      <c r="N116" s="31"/>
      <c r="O116" s="32">
        <f>D116*N116</f>
        <v>0</v>
      </c>
      <c r="P116" s="51" t="str">
        <f t="shared" si="1"/>
        <v xml:space="preserve"> </v>
      </c>
      <c r="Q116" s="76"/>
    </row>
    <row r="117" spans="2:17" x14ac:dyDescent="0.3">
      <c r="B117" s="78">
        <v>111</v>
      </c>
      <c r="C117" s="41" t="s">
        <v>194</v>
      </c>
      <c r="D117" s="79">
        <v>15</v>
      </c>
      <c r="E117" s="46" t="s">
        <v>14</v>
      </c>
      <c r="F117" s="41" t="s">
        <v>193</v>
      </c>
      <c r="G117" s="80"/>
      <c r="H117" s="81"/>
      <c r="I117" s="80"/>
      <c r="J117" s="80"/>
      <c r="K117" s="80"/>
      <c r="L117" s="9">
        <f>D117*M117</f>
        <v>345</v>
      </c>
      <c r="M117" s="87">
        <v>23</v>
      </c>
      <c r="N117" s="31"/>
      <c r="O117" s="32">
        <f>D117*N117</f>
        <v>0</v>
      </c>
      <c r="P117" s="51" t="str">
        <f t="shared" si="1"/>
        <v xml:space="preserve"> </v>
      </c>
      <c r="Q117" s="76"/>
    </row>
    <row r="118" spans="2:17" ht="43.2" x14ac:dyDescent="0.3">
      <c r="B118" s="78">
        <v>112</v>
      </c>
      <c r="C118" s="41" t="s">
        <v>195</v>
      </c>
      <c r="D118" s="79">
        <v>5</v>
      </c>
      <c r="E118" s="46" t="s">
        <v>14</v>
      </c>
      <c r="F118" s="41" t="s">
        <v>196</v>
      </c>
      <c r="G118" s="80"/>
      <c r="H118" s="81"/>
      <c r="I118" s="80"/>
      <c r="J118" s="80"/>
      <c r="K118" s="80"/>
      <c r="L118" s="9">
        <f>D118*M118</f>
        <v>175</v>
      </c>
      <c r="M118" s="87">
        <v>35</v>
      </c>
      <c r="N118" s="31"/>
      <c r="O118" s="32">
        <f>D118*N118</f>
        <v>0</v>
      </c>
      <c r="P118" s="51" t="str">
        <f t="shared" si="1"/>
        <v xml:space="preserve"> </v>
      </c>
      <c r="Q118" s="76"/>
    </row>
    <row r="119" spans="2:17" ht="43.2" x14ac:dyDescent="0.3">
      <c r="B119" s="78">
        <v>113</v>
      </c>
      <c r="C119" s="41" t="s">
        <v>197</v>
      </c>
      <c r="D119" s="79">
        <v>20</v>
      </c>
      <c r="E119" s="46" t="s">
        <v>14</v>
      </c>
      <c r="F119" s="41" t="s">
        <v>196</v>
      </c>
      <c r="G119" s="80"/>
      <c r="H119" s="81"/>
      <c r="I119" s="80"/>
      <c r="J119" s="80"/>
      <c r="K119" s="80"/>
      <c r="L119" s="9">
        <f>D119*M119</f>
        <v>1000</v>
      </c>
      <c r="M119" s="87">
        <v>50</v>
      </c>
      <c r="N119" s="31"/>
      <c r="O119" s="32">
        <f>D119*N119</f>
        <v>0</v>
      </c>
      <c r="P119" s="51" t="str">
        <f t="shared" si="1"/>
        <v xml:space="preserve"> </v>
      </c>
      <c r="Q119" s="76"/>
    </row>
    <row r="120" spans="2:17" ht="26.25" customHeight="1" x14ac:dyDescent="0.3">
      <c r="B120" s="78">
        <v>114</v>
      </c>
      <c r="C120" s="41" t="s">
        <v>198</v>
      </c>
      <c r="D120" s="79">
        <v>20</v>
      </c>
      <c r="E120" s="46" t="s">
        <v>14</v>
      </c>
      <c r="F120" s="41" t="s">
        <v>199</v>
      </c>
      <c r="G120" s="80"/>
      <c r="H120" s="81"/>
      <c r="I120" s="80"/>
      <c r="J120" s="80"/>
      <c r="K120" s="80"/>
      <c r="L120" s="9">
        <f>D120*M120</f>
        <v>200</v>
      </c>
      <c r="M120" s="87">
        <v>10</v>
      </c>
      <c r="N120" s="31"/>
      <c r="O120" s="32">
        <f>D120*N120</f>
        <v>0</v>
      </c>
      <c r="P120" s="51" t="str">
        <f t="shared" si="1"/>
        <v xml:space="preserve"> </v>
      </c>
      <c r="Q120" s="76"/>
    </row>
    <row r="121" spans="2:17" ht="26.25" customHeight="1" x14ac:dyDescent="0.3">
      <c r="B121" s="78">
        <v>115</v>
      </c>
      <c r="C121" s="41" t="s">
        <v>200</v>
      </c>
      <c r="D121" s="79">
        <v>5</v>
      </c>
      <c r="E121" s="46" t="s">
        <v>14</v>
      </c>
      <c r="F121" s="41" t="s">
        <v>199</v>
      </c>
      <c r="G121" s="80"/>
      <c r="H121" s="81"/>
      <c r="I121" s="80"/>
      <c r="J121" s="80"/>
      <c r="K121" s="80"/>
      <c r="L121" s="9">
        <f>D121*M121</f>
        <v>50</v>
      </c>
      <c r="M121" s="87">
        <v>10</v>
      </c>
      <c r="N121" s="31"/>
      <c r="O121" s="32">
        <f>D121*N121</f>
        <v>0</v>
      </c>
      <c r="P121" s="51" t="str">
        <f t="shared" si="1"/>
        <v xml:space="preserve"> </v>
      </c>
      <c r="Q121" s="76"/>
    </row>
    <row r="122" spans="2:17" ht="72" x14ac:dyDescent="0.3">
      <c r="B122" s="78">
        <v>116</v>
      </c>
      <c r="C122" s="41" t="s">
        <v>201</v>
      </c>
      <c r="D122" s="79">
        <v>30</v>
      </c>
      <c r="E122" s="46" t="s">
        <v>32</v>
      </c>
      <c r="F122" s="41" t="s">
        <v>202</v>
      </c>
      <c r="G122" s="80"/>
      <c r="H122" s="81"/>
      <c r="I122" s="80"/>
      <c r="J122" s="80"/>
      <c r="K122" s="80"/>
      <c r="L122" s="9">
        <f>D122*M122</f>
        <v>2250</v>
      </c>
      <c r="M122" s="87">
        <v>75</v>
      </c>
      <c r="N122" s="31"/>
      <c r="O122" s="32">
        <f>D122*N122</f>
        <v>0</v>
      </c>
      <c r="P122" s="51" t="str">
        <f t="shared" si="1"/>
        <v xml:space="preserve"> </v>
      </c>
      <c r="Q122" s="76"/>
    </row>
    <row r="123" spans="2:17" x14ac:dyDescent="0.3">
      <c r="B123" s="78">
        <v>117</v>
      </c>
      <c r="C123" s="41" t="s">
        <v>203</v>
      </c>
      <c r="D123" s="79">
        <v>4</v>
      </c>
      <c r="E123" s="46" t="s">
        <v>204</v>
      </c>
      <c r="F123" s="41" t="s">
        <v>205</v>
      </c>
      <c r="G123" s="80"/>
      <c r="H123" s="81"/>
      <c r="I123" s="80"/>
      <c r="J123" s="80"/>
      <c r="K123" s="80"/>
      <c r="L123" s="9">
        <f>D123*M123</f>
        <v>100</v>
      </c>
      <c r="M123" s="87">
        <v>25</v>
      </c>
      <c r="N123" s="31"/>
      <c r="O123" s="32">
        <f>D123*N123</f>
        <v>0</v>
      </c>
      <c r="P123" s="51" t="str">
        <f t="shared" si="1"/>
        <v xml:space="preserve"> </v>
      </c>
      <c r="Q123" s="76"/>
    </row>
    <row r="124" spans="2:17" x14ac:dyDescent="0.3">
      <c r="B124" s="78">
        <v>118</v>
      </c>
      <c r="C124" s="41" t="s">
        <v>66</v>
      </c>
      <c r="D124" s="79">
        <v>1</v>
      </c>
      <c r="E124" s="46" t="s">
        <v>32</v>
      </c>
      <c r="F124" s="41" t="s">
        <v>67</v>
      </c>
      <c r="G124" s="80"/>
      <c r="H124" s="81"/>
      <c r="I124" s="80"/>
      <c r="J124" s="80"/>
      <c r="K124" s="80"/>
      <c r="L124" s="9">
        <f>D124*M124</f>
        <v>60</v>
      </c>
      <c r="M124" s="87">
        <v>60</v>
      </c>
      <c r="N124" s="31"/>
      <c r="O124" s="32">
        <f>D124*N124</f>
        <v>0</v>
      </c>
      <c r="P124" s="51" t="str">
        <f t="shared" si="1"/>
        <v xml:space="preserve"> </v>
      </c>
      <c r="Q124" s="76"/>
    </row>
    <row r="125" spans="2:17" x14ac:dyDescent="0.3">
      <c r="B125" s="78">
        <v>119</v>
      </c>
      <c r="C125" s="41" t="s">
        <v>206</v>
      </c>
      <c r="D125" s="79">
        <v>2</v>
      </c>
      <c r="E125" s="46" t="s">
        <v>32</v>
      </c>
      <c r="F125" s="41" t="s">
        <v>207</v>
      </c>
      <c r="G125" s="80"/>
      <c r="H125" s="81"/>
      <c r="I125" s="80"/>
      <c r="J125" s="80"/>
      <c r="K125" s="80"/>
      <c r="L125" s="9">
        <f>D125*M125</f>
        <v>44</v>
      </c>
      <c r="M125" s="87">
        <v>22</v>
      </c>
      <c r="N125" s="31"/>
      <c r="O125" s="32">
        <f>D125*N125</f>
        <v>0</v>
      </c>
      <c r="P125" s="51" t="str">
        <f t="shared" si="1"/>
        <v xml:space="preserve"> </v>
      </c>
      <c r="Q125" s="76"/>
    </row>
    <row r="126" spans="2:17" ht="57.6" x14ac:dyDescent="0.3">
      <c r="B126" s="78">
        <v>120</v>
      </c>
      <c r="C126" s="41" t="s">
        <v>208</v>
      </c>
      <c r="D126" s="79">
        <v>5</v>
      </c>
      <c r="E126" s="46" t="s">
        <v>32</v>
      </c>
      <c r="F126" s="41" t="s">
        <v>209</v>
      </c>
      <c r="G126" s="80"/>
      <c r="H126" s="81"/>
      <c r="I126" s="80"/>
      <c r="J126" s="80"/>
      <c r="K126" s="80"/>
      <c r="L126" s="9">
        <f>D126*M126</f>
        <v>160</v>
      </c>
      <c r="M126" s="87">
        <v>32</v>
      </c>
      <c r="N126" s="31"/>
      <c r="O126" s="32">
        <f>D126*N126</f>
        <v>0</v>
      </c>
      <c r="P126" s="51" t="str">
        <f t="shared" si="1"/>
        <v xml:space="preserve"> </v>
      </c>
      <c r="Q126" s="76"/>
    </row>
    <row r="127" spans="2:17" x14ac:dyDescent="0.3">
      <c r="B127" s="78">
        <v>121</v>
      </c>
      <c r="C127" s="41" t="s">
        <v>210</v>
      </c>
      <c r="D127" s="79">
        <v>5</v>
      </c>
      <c r="E127" s="46" t="s">
        <v>14</v>
      </c>
      <c r="F127" s="41" t="s">
        <v>211</v>
      </c>
      <c r="G127" s="80"/>
      <c r="H127" s="81"/>
      <c r="I127" s="80"/>
      <c r="J127" s="80"/>
      <c r="K127" s="80"/>
      <c r="L127" s="9">
        <f>D127*M127</f>
        <v>50</v>
      </c>
      <c r="M127" s="87">
        <v>10</v>
      </c>
      <c r="N127" s="31"/>
      <c r="O127" s="32">
        <f>D127*N127</f>
        <v>0</v>
      </c>
      <c r="P127" s="51" t="str">
        <f t="shared" si="1"/>
        <v xml:space="preserve"> </v>
      </c>
      <c r="Q127" s="76"/>
    </row>
    <row r="128" spans="2:17" x14ac:dyDescent="0.3">
      <c r="B128" s="78">
        <v>122</v>
      </c>
      <c r="C128" s="41" t="s">
        <v>212</v>
      </c>
      <c r="D128" s="79">
        <v>3</v>
      </c>
      <c r="E128" s="46" t="s">
        <v>14</v>
      </c>
      <c r="F128" s="41" t="s">
        <v>211</v>
      </c>
      <c r="G128" s="80"/>
      <c r="H128" s="81"/>
      <c r="I128" s="80"/>
      <c r="J128" s="80"/>
      <c r="K128" s="80"/>
      <c r="L128" s="9">
        <f>D128*M128</f>
        <v>33</v>
      </c>
      <c r="M128" s="87">
        <v>11</v>
      </c>
      <c r="N128" s="31"/>
      <c r="O128" s="32">
        <f>D128*N128</f>
        <v>0</v>
      </c>
      <c r="P128" s="51" t="str">
        <f t="shared" si="1"/>
        <v xml:space="preserve"> </v>
      </c>
      <c r="Q128" s="76"/>
    </row>
    <row r="129" spans="1:17" x14ac:dyDescent="0.3">
      <c r="B129" s="78">
        <v>123</v>
      </c>
      <c r="C129" s="41" t="s">
        <v>213</v>
      </c>
      <c r="D129" s="79">
        <v>25</v>
      </c>
      <c r="E129" s="46" t="s">
        <v>14</v>
      </c>
      <c r="F129" s="41" t="s">
        <v>211</v>
      </c>
      <c r="G129" s="80"/>
      <c r="H129" s="81"/>
      <c r="I129" s="80"/>
      <c r="J129" s="80"/>
      <c r="K129" s="80"/>
      <c r="L129" s="9">
        <f>D129*M129</f>
        <v>450</v>
      </c>
      <c r="M129" s="87">
        <v>18</v>
      </c>
      <c r="N129" s="31"/>
      <c r="O129" s="32">
        <f>D129*N129</f>
        <v>0</v>
      </c>
      <c r="P129" s="51" t="str">
        <f t="shared" si="1"/>
        <v xml:space="preserve"> </v>
      </c>
      <c r="Q129" s="76"/>
    </row>
    <row r="130" spans="1:17" x14ac:dyDescent="0.3">
      <c r="B130" s="78">
        <v>124</v>
      </c>
      <c r="C130" s="41" t="s">
        <v>214</v>
      </c>
      <c r="D130" s="79">
        <v>3</v>
      </c>
      <c r="E130" s="46" t="s">
        <v>14</v>
      </c>
      <c r="F130" s="41" t="s">
        <v>76</v>
      </c>
      <c r="G130" s="80"/>
      <c r="H130" s="81"/>
      <c r="I130" s="80"/>
      <c r="J130" s="80"/>
      <c r="K130" s="80"/>
      <c r="L130" s="9">
        <f>D130*M130</f>
        <v>75</v>
      </c>
      <c r="M130" s="87">
        <v>25</v>
      </c>
      <c r="N130" s="31"/>
      <c r="O130" s="32">
        <f>D130*N130</f>
        <v>0</v>
      </c>
      <c r="P130" s="51" t="str">
        <f t="shared" si="1"/>
        <v xml:space="preserve"> </v>
      </c>
      <c r="Q130" s="76"/>
    </row>
    <row r="131" spans="1:17" ht="46.5" customHeight="1" x14ac:dyDescent="0.3">
      <c r="B131" s="78">
        <v>125</v>
      </c>
      <c r="C131" s="41" t="s">
        <v>215</v>
      </c>
      <c r="D131" s="79">
        <v>3</v>
      </c>
      <c r="E131" s="46" t="s">
        <v>14</v>
      </c>
      <c r="F131" s="41" t="s">
        <v>216</v>
      </c>
      <c r="G131" s="80"/>
      <c r="H131" s="81"/>
      <c r="I131" s="80"/>
      <c r="J131" s="80"/>
      <c r="K131" s="80"/>
      <c r="L131" s="9">
        <f>D131*M131</f>
        <v>48</v>
      </c>
      <c r="M131" s="87">
        <v>16</v>
      </c>
      <c r="N131" s="31"/>
      <c r="O131" s="32">
        <f>D131*N131</f>
        <v>0</v>
      </c>
      <c r="P131" s="51" t="str">
        <f t="shared" si="1"/>
        <v xml:space="preserve"> </v>
      </c>
      <c r="Q131" s="76"/>
    </row>
    <row r="132" spans="1:17" ht="46.5" customHeight="1" x14ac:dyDescent="0.3">
      <c r="B132" s="78">
        <v>126</v>
      </c>
      <c r="C132" s="41" t="s">
        <v>217</v>
      </c>
      <c r="D132" s="79">
        <v>5</v>
      </c>
      <c r="E132" s="46" t="s">
        <v>14</v>
      </c>
      <c r="F132" s="41" t="s">
        <v>218</v>
      </c>
      <c r="G132" s="80"/>
      <c r="H132" s="81"/>
      <c r="I132" s="80"/>
      <c r="J132" s="80"/>
      <c r="K132" s="80"/>
      <c r="L132" s="9">
        <f>D132*M132</f>
        <v>90</v>
      </c>
      <c r="M132" s="87">
        <v>18</v>
      </c>
      <c r="N132" s="31"/>
      <c r="O132" s="32">
        <f>D132*N132</f>
        <v>0</v>
      </c>
      <c r="P132" s="51" t="str">
        <f t="shared" si="1"/>
        <v xml:space="preserve"> </v>
      </c>
      <c r="Q132" s="76"/>
    </row>
    <row r="133" spans="1:17" ht="46.5" customHeight="1" x14ac:dyDescent="0.3">
      <c r="B133" s="78">
        <v>127</v>
      </c>
      <c r="C133" s="41" t="s">
        <v>219</v>
      </c>
      <c r="D133" s="79">
        <v>10</v>
      </c>
      <c r="E133" s="46" t="s">
        <v>14</v>
      </c>
      <c r="F133" s="41" t="s">
        <v>218</v>
      </c>
      <c r="G133" s="80"/>
      <c r="H133" s="81"/>
      <c r="I133" s="80"/>
      <c r="J133" s="80"/>
      <c r="K133" s="80"/>
      <c r="L133" s="9">
        <f>D133*M133</f>
        <v>200</v>
      </c>
      <c r="M133" s="87">
        <v>20</v>
      </c>
      <c r="N133" s="31"/>
      <c r="O133" s="32">
        <f>D133*N133</f>
        <v>0</v>
      </c>
      <c r="P133" s="51" t="str">
        <f t="shared" si="1"/>
        <v xml:space="preserve"> </v>
      </c>
      <c r="Q133" s="76"/>
    </row>
    <row r="134" spans="1:17" ht="51.75" customHeight="1" x14ac:dyDescent="0.3">
      <c r="B134" s="78">
        <v>128</v>
      </c>
      <c r="C134" s="41" t="s">
        <v>220</v>
      </c>
      <c r="D134" s="79">
        <v>5</v>
      </c>
      <c r="E134" s="46" t="s">
        <v>14</v>
      </c>
      <c r="F134" s="41" t="s">
        <v>221</v>
      </c>
      <c r="G134" s="80"/>
      <c r="H134" s="81"/>
      <c r="I134" s="80"/>
      <c r="J134" s="80"/>
      <c r="K134" s="80"/>
      <c r="L134" s="9">
        <f>D134*M134</f>
        <v>90</v>
      </c>
      <c r="M134" s="87">
        <v>18</v>
      </c>
      <c r="N134" s="31"/>
      <c r="O134" s="32">
        <f>D134*N134</f>
        <v>0</v>
      </c>
      <c r="P134" s="51" t="str">
        <f t="shared" si="1"/>
        <v xml:space="preserve"> </v>
      </c>
      <c r="Q134" s="76"/>
    </row>
    <row r="135" spans="1:17" ht="51.75" customHeight="1" x14ac:dyDescent="0.3">
      <c r="B135" s="78">
        <v>129</v>
      </c>
      <c r="C135" s="41" t="s">
        <v>222</v>
      </c>
      <c r="D135" s="79">
        <v>5</v>
      </c>
      <c r="E135" s="46" t="s">
        <v>14</v>
      </c>
      <c r="F135" s="41" t="s">
        <v>223</v>
      </c>
      <c r="G135" s="80"/>
      <c r="H135" s="81"/>
      <c r="I135" s="80"/>
      <c r="J135" s="80"/>
      <c r="K135" s="80"/>
      <c r="L135" s="9">
        <f>D135*M135</f>
        <v>140</v>
      </c>
      <c r="M135" s="87">
        <v>28</v>
      </c>
      <c r="N135" s="31"/>
      <c r="O135" s="32">
        <f>D135*N135</f>
        <v>0</v>
      </c>
      <c r="P135" s="51" t="str">
        <f t="shared" ref="P135:P194" si="2">IF(ISNUMBER(N135), IF(N135&gt;M135,"NEVYHOVUJE","VYHOVUJE")," ")</f>
        <v xml:space="preserve"> </v>
      </c>
      <c r="Q135" s="76"/>
    </row>
    <row r="136" spans="1:17" ht="51.75" customHeight="1" x14ac:dyDescent="0.3">
      <c r="B136" s="78">
        <v>130</v>
      </c>
      <c r="C136" s="41" t="s">
        <v>224</v>
      </c>
      <c r="D136" s="79">
        <v>3</v>
      </c>
      <c r="E136" s="46" t="s">
        <v>14</v>
      </c>
      <c r="F136" s="41" t="s">
        <v>223</v>
      </c>
      <c r="G136" s="80"/>
      <c r="H136" s="81"/>
      <c r="I136" s="80"/>
      <c r="J136" s="80"/>
      <c r="K136" s="80"/>
      <c r="L136" s="9">
        <f>D136*M136</f>
        <v>111</v>
      </c>
      <c r="M136" s="87">
        <v>37</v>
      </c>
      <c r="N136" s="31"/>
      <c r="O136" s="32">
        <f>D136*N136</f>
        <v>0</v>
      </c>
      <c r="P136" s="51" t="str">
        <f t="shared" si="2"/>
        <v xml:space="preserve"> </v>
      </c>
      <c r="Q136" s="76"/>
    </row>
    <row r="137" spans="1:17" ht="51.75" customHeight="1" x14ac:dyDescent="0.3">
      <c r="B137" s="78">
        <v>131</v>
      </c>
      <c r="C137" s="41" t="s">
        <v>225</v>
      </c>
      <c r="D137" s="79">
        <v>10</v>
      </c>
      <c r="E137" s="46" t="s">
        <v>14</v>
      </c>
      <c r="F137" s="41" t="s">
        <v>226</v>
      </c>
      <c r="G137" s="80"/>
      <c r="H137" s="81"/>
      <c r="I137" s="80"/>
      <c r="J137" s="80"/>
      <c r="K137" s="80"/>
      <c r="L137" s="9">
        <f>D137*M137</f>
        <v>240</v>
      </c>
      <c r="M137" s="87">
        <v>24</v>
      </c>
      <c r="N137" s="31"/>
      <c r="O137" s="32">
        <f>D137*N137</f>
        <v>0</v>
      </c>
      <c r="P137" s="51" t="str">
        <f t="shared" si="2"/>
        <v xml:space="preserve"> </v>
      </c>
      <c r="Q137" s="76"/>
    </row>
    <row r="138" spans="1:17" ht="101.25" customHeight="1" x14ac:dyDescent="0.3">
      <c r="B138" s="78">
        <v>132</v>
      </c>
      <c r="C138" s="41" t="s">
        <v>311</v>
      </c>
      <c r="D138" s="79">
        <v>1</v>
      </c>
      <c r="E138" s="46" t="s">
        <v>14</v>
      </c>
      <c r="F138" s="41" t="s">
        <v>227</v>
      </c>
      <c r="G138" s="80"/>
      <c r="H138" s="81"/>
      <c r="I138" s="80"/>
      <c r="J138" s="80"/>
      <c r="K138" s="80"/>
      <c r="L138" s="9">
        <f>D138*M138</f>
        <v>32</v>
      </c>
      <c r="M138" s="87">
        <v>32</v>
      </c>
      <c r="N138" s="31"/>
      <c r="O138" s="32">
        <f>D138*N138</f>
        <v>0</v>
      </c>
      <c r="P138" s="51" t="str">
        <f t="shared" si="2"/>
        <v xml:space="preserve"> </v>
      </c>
      <c r="Q138" s="76"/>
    </row>
    <row r="139" spans="1:17" ht="71.25" customHeight="1" x14ac:dyDescent="0.3">
      <c r="B139" s="78">
        <v>133</v>
      </c>
      <c r="C139" s="41" t="s">
        <v>312</v>
      </c>
      <c r="D139" s="79">
        <v>1</v>
      </c>
      <c r="E139" s="46" t="s">
        <v>14</v>
      </c>
      <c r="F139" s="41" t="s">
        <v>228</v>
      </c>
      <c r="G139" s="80"/>
      <c r="H139" s="81"/>
      <c r="I139" s="80"/>
      <c r="J139" s="80"/>
      <c r="K139" s="80"/>
      <c r="L139" s="9">
        <f>D139*M139</f>
        <v>34</v>
      </c>
      <c r="M139" s="87">
        <v>34</v>
      </c>
      <c r="N139" s="31"/>
      <c r="O139" s="32">
        <f>D139*N139</f>
        <v>0</v>
      </c>
      <c r="P139" s="51" t="str">
        <f t="shared" si="2"/>
        <v xml:space="preserve"> </v>
      </c>
      <c r="Q139" s="76"/>
    </row>
    <row r="140" spans="1:17" ht="69.75" customHeight="1" x14ac:dyDescent="0.3">
      <c r="A140" s="103"/>
      <c r="B140" s="78">
        <v>134</v>
      </c>
      <c r="C140" s="41" t="s">
        <v>313</v>
      </c>
      <c r="D140" s="79">
        <v>1</v>
      </c>
      <c r="E140" s="46" t="s">
        <v>14</v>
      </c>
      <c r="F140" s="41" t="s">
        <v>229</v>
      </c>
      <c r="G140" s="80"/>
      <c r="H140" s="81"/>
      <c r="I140" s="80"/>
      <c r="J140" s="80"/>
      <c r="K140" s="80"/>
      <c r="L140" s="9">
        <f>D140*M140</f>
        <v>29</v>
      </c>
      <c r="M140" s="87">
        <v>29</v>
      </c>
      <c r="N140" s="31"/>
      <c r="O140" s="32">
        <f>D140*N140</f>
        <v>0</v>
      </c>
      <c r="P140" s="51" t="str">
        <f t="shared" si="2"/>
        <v xml:space="preserve"> </v>
      </c>
      <c r="Q140" s="76"/>
    </row>
    <row r="141" spans="1:17" ht="43.2" x14ac:dyDescent="0.3">
      <c r="A141" s="84"/>
      <c r="B141" s="78">
        <v>135</v>
      </c>
      <c r="C141" s="41" t="s">
        <v>230</v>
      </c>
      <c r="D141" s="79">
        <v>5</v>
      </c>
      <c r="E141" s="46" t="s">
        <v>14</v>
      </c>
      <c r="F141" s="41" t="s">
        <v>231</v>
      </c>
      <c r="G141" s="80"/>
      <c r="H141" s="81"/>
      <c r="I141" s="80"/>
      <c r="J141" s="80"/>
      <c r="K141" s="80"/>
      <c r="L141" s="9">
        <f>D141*M141</f>
        <v>45</v>
      </c>
      <c r="M141" s="87">
        <v>9</v>
      </c>
      <c r="N141" s="31"/>
      <c r="O141" s="32">
        <f>D141*N141</f>
        <v>0</v>
      </c>
      <c r="P141" s="51" t="str">
        <f t="shared" si="2"/>
        <v xml:space="preserve"> </v>
      </c>
      <c r="Q141" s="76"/>
    </row>
    <row r="142" spans="1:17" x14ac:dyDescent="0.3">
      <c r="B142" s="78">
        <v>136</v>
      </c>
      <c r="C142" s="41" t="s">
        <v>232</v>
      </c>
      <c r="D142" s="79">
        <v>50</v>
      </c>
      <c r="E142" s="46" t="s">
        <v>14</v>
      </c>
      <c r="F142" s="41" t="s">
        <v>233</v>
      </c>
      <c r="G142" s="80"/>
      <c r="H142" s="81"/>
      <c r="I142" s="80"/>
      <c r="J142" s="80"/>
      <c r="K142" s="80"/>
      <c r="L142" s="9">
        <f>D142*M142</f>
        <v>100</v>
      </c>
      <c r="M142" s="87">
        <v>2</v>
      </c>
      <c r="N142" s="31"/>
      <c r="O142" s="32">
        <f>D142*N142</f>
        <v>0</v>
      </c>
      <c r="P142" s="51" t="str">
        <f t="shared" si="2"/>
        <v xml:space="preserve"> </v>
      </c>
      <c r="Q142" s="76"/>
    </row>
    <row r="143" spans="1:17" x14ac:dyDescent="0.3">
      <c r="B143" s="78">
        <v>137</v>
      </c>
      <c r="C143" s="41" t="s">
        <v>79</v>
      </c>
      <c r="D143" s="79">
        <v>15</v>
      </c>
      <c r="E143" s="46" t="s">
        <v>14</v>
      </c>
      <c r="F143" s="41" t="s">
        <v>80</v>
      </c>
      <c r="G143" s="80"/>
      <c r="H143" s="81"/>
      <c r="I143" s="80"/>
      <c r="J143" s="80"/>
      <c r="K143" s="80"/>
      <c r="L143" s="9">
        <f>D143*M143</f>
        <v>420</v>
      </c>
      <c r="M143" s="87">
        <v>28</v>
      </c>
      <c r="N143" s="31"/>
      <c r="O143" s="32">
        <f>D143*N143</f>
        <v>0</v>
      </c>
      <c r="P143" s="51" t="str">
        <f t="shared" si="2"/>
        <v xml:space="preserve"> </v>
      </c>
      <c r="Q143" s="76"/>
    </row>
    <row r="144" spans="1:17" ht="35.25" customHeight="1" x14ac:dyDescent="0.3">
      <c r="B144" s="78">
        <v>138</v>
      </c>
      <c r="C144" s="41" t="s">
        <v>81</v>
      </c>
      <c r="D144" s="79">
        <v>5</v>
      </c>
      <c r="E144" s="46" t="s">
        <v>14</v>
      </c>
      <c r="F144" s="41" t="s">
        <v>82</v>
      </c>
      <c r="G144" s="80"/>
      <c r="H144" s="81"/>
      <c r="I144" s="80"/>
      <c r="J144" s="80"/>
      <c r="K144" s="80"/>
      <c r="L144" s="9">
        <f>D144*M144</f>
        <v>140</v>
      </c>
      <c r="M144" s="87">
        <v>28</v>
      </c>
      <c r="N144" s="31"/>
      <c r="O144" s="32">
        <f>D144*N144</f>
        <v>0</v>
      </c>
      <c r="P144" s="51" t="str">
        <f t="shared" si="2"/>
        <v xml:space="preserve"> </v>
      </c>
      <c r="Q144" s="76"/>
    </row>
    <row r="145" spans="2:17" x14ac:dyDescent="0.3">
      <c r="B145" s="78">
        <v>139</v>
      </c>
      <c r="C145" s="41" t="s">
        <v>83</v>
      </c>
      <c r="D145" s="79">
        <v>15</v>
      </c>
      <c r="E145" s="46" t="s">
        <v>32</v>
      </c>
      <c r="F145" s="41" t="s">
        <v>84</v>
      </c>
      <c r="G145" s="80"/>
      <c r="H145" s="81"/>
      <c r="I145" s="80"/>
      <c r="J145" s="80"/>
      <c r="K145" s="80"/>
      <c r="L145" s="9">
        <f>D145*M145</f>
        <v>90</v>
      </c>
      <c r="M145" s="87">
        <v>6</v>
      </c>
      <c r="N145" s="31"/>
      <c r="O145" s="32">
        <f>D145*N145</f>
        <v>0</v>
      </c>
      <c r="P145" s="51" t="str">
        <f t="shared" si="2"/>
        <v xml:space="preserve"> </v>
      </c>
      <c r="Q145" s="76"/>
    </row>
    <row r="146" spans="2:17" x14ac:dyDescent="0.3">
      <c r="B146" s="78">
        <v>140</v>
      </c>
      <c r="C146" s="41" t="s">
        <v>85</v>
      </c>
      <c r="D146" s="79">
        <v>5</v>
      </c>
      <c r="E146" s="46" t="s">
        <v>32</v>
      </c>
      <c r="F146" s="41" t="s">
        <v>84</v>
      </c>
      <c r="G146" s="80"/>
      <c r="H146" s="81"/>
      <c r="I146" s="80"/>
      <c r="J146" s="80"/>
      <c r="K146" s="80"/>
      <c r="L146" s="9">
        <f>D146*M146</f>
        <v>40</v>
      </c>
      <c r="M146" s="87">
        <v>8</v>
      </c>
      <c r="N146" s="31"/>
      <c r="O146" s="32">
        <f>D146*N146</f>
        <v>0</v>
      </c>
      <c r="P146" s="51" t="str">
        <f t="shared" si="2"/>
        <v xml:space="preserve"> </v>
      </c>
      <c r="Q146" s="76"/>
    </row>
    <row r="147" spans="2:17" x14ac:dyDescent="0.3">
      <c r="B147" s="78">
        <v>141</v>
      </c>
      <c r="C147" s="41" t="s">
        <v>234</v>
      </c>
      <c r="D147" s="79">
        <v>8</v>
      </c>
      <c r="E147" s="46" t="s">
        <v>14</v>
      </c>
      <c r="F147" s="41" t="s">
        <v>235</v>
      </c>
      <c r="G147" s="80"/>
      <c r="H147" s="81"/>
      <c r="I147" s="80"/>
      <c r="J147" s="80"/>
      <c r="K147" s="80"/>
      <c r="L147" s="9">
        <f>D147*M147</f>
        <v>280</v>
      </c>
      <c r="M147" s="87">
        <v>35</v>
      </c>
      <c r="N147" s="31"/>
      <c r="O147" s="32">
        <f>D147*N147</f>
        <v>0</v>
      </c>
      <c r="P147" s="51" t="str">
        <f t="shared" si="2"/>
        <v xml:space="preserve"> </v>
      </c>
      <c r="Q147" s="76"/>
    </row>
    <row r="148" spans="2:17" ht="22.5" customHeight="1" x14ac:dyDescent="0.3">
      <c r="B148" s="78">
        <v>142</v>
      </c>
      <c r="C148" s="41" t="s">
        <v>236</v>
      </c>
      <c r="D148" s="79">
        <v>8</v>
      </c>
      <c r="E148" s="46" t="s">
        <v>32</v>
      </c>
      <c r="F148" s="41" t="s">
        <v>237</v>
      </c>
      <c r="G148" s="80"/>
      <c r="H148" s="81"/>
      <c r="I148" s="80"/>
      <c r="J148" s="80"/>
      <c r="K148" s="80"/>
      <c r="L148" s="9">
        <f>D148*M148</f>
        <v>96</v>
      </c>
      <c r="M148" s="87">
        <v>12</v>
      </c>
      <c r="N148" s="31"/>
      <c r="O148" s="32">
        <f>D148*N148</f>
        <v>0</v>
      </c>
      <c r="P148" s="51" t="str">
        <f t="shared" si="2"/>
        <v xml:space="preserve"> </v>
      </c>
      <c r="Q148" s="76"/>
    </row>
    <row r="149" spans="2:17" x14ac:dyDescent="0.3">
      <c r="B149" s="78">
        <v>143</v>
      </c>
      <c r="C149" s="44" t="s">
        <v>238</v>
      </c>
      <c r="D149" s="79">
        <v>3</v>
      </c>
      <c r="E149" s="49" t="s">
        <v>91</v>
      </c>
      <c r="F149" s="44" t="s">
        <v>239</v>
      </c>
      <c r="G149" s="80"/>
      <c r="H149" s="81"/>
      <c r="I149" s="80"/>
      <c r="J149" s="80"/>
      <c r="K149" s="80"/>
      <c r="L149" s="9">
        <f>D149*M149</f>
        <v>66</v>
      </c>
      <c r="M149" s="87">
        <v>22</v>
      </c>
      <c r="N149" s="31"/>
      <c r="O149" s="32">
        <f>D149*N149</f>
        <v>0</v>
      </c>
      <c r="P149" s="51" t="str">
        <f t="shared" si="2"/>
        <v xml:space="preserve"> </v>
      </c>
      <c r="Q149" s="76"/>
    </row>
    <row r="150" spans="2:17" x14ac:dyDescent="0.3">
      <c r="B150" s="78">
        <v>144</v>
      </c>
      <c r="C150" s="44" t="s">
        <v>240</v>
      </c>
      <c r="D150" s="79">
        <v>3</v>
      </c>
      <c r="E150" s="49" t="s">
        <v>91</v>
      </c>
      <c r="F150" s="44" t="s">
        <v>241</v>
      </c>
      <c r="G150" s="80"/>
      <c r="H150" s="81"/>
      <c r="I150" s="80"/>
      <c r="J150" s="80"/>
      <c r="K150" s="80"/>
      <c r="L150" s="9">
        <f>D150*M150</f>
        <v>99</v>
      </c>
      <c r="M150" s="87">
        <v>33</v>
      </c>
      <c r="N150" s="31"/>
      <c r="O150" s="32">
        <f>D150*N150</f>
        <v>0</v>
      </c>
      <c r="P150" s="51" t="str">
        <f t="shared" si="2"/>
        <v xml:space="preserve"> </v>
      </c>
      <c r="Q150" s="76"/>
    </row>
    <row r="151" spans="2:17" ht="56.25" customHeight="1" x14ac:dyDescent="0.3">
      <c r="B151" s="78">
        <v>145</v>
      </c>
      <c r="C151" s="41" t="s">
        <v>242</v>
      </c>
      <c r="D151" s="79">
        <v>20</v>
      </c>
      <c r="E151" s="46" t="s">
        <v>14</v>
      </c>
      <c r="F151" s="41" t="s">
        <v>243</v>
      </c>
      <c r="G151" s="80"/>
      <c r="H151" s="81"/>
      <c r="I151" s="80"/>
      <c r="J151" s="80"/>
      <c r="K151" s="80"/>
      <c r="L151" s="9">
        <f>D151*M151</f>
        <v>140</v>
      </c>
      <c r="M151" s="87">
        <v>7</v>
      </c>
      <c r="N151" s="31"/>
      <c r="O151" s="32">
        <f>D151*N151</f>
        <v>0</v>
      </c>
      <c r="P151" s="51" t="str">
        <f t="shared" si="2"/>
        <v xml:space="preserve"> </v>
      </c>
      <c r="Q151" s="76"/>
    </row>
    <row r="152" spans="2:17" ht="56.25" customHeight="1" x14ac:dyDescent="0.3">
      <c r="B152" s="78">
        <v>146</v>
      </c>
      <c r="C152" s="41" t="s">
        <v>86</v>
      </c>
      <c r="D152" s="79">
        <v>20</v>
      </c>
      <c r="E152" s="46" t="s">
        <v>14</v>
      </c>
      <c r="F152" s="41" t="s">
        <v>87</v>
      </c>
      <c r="G152" s="80"/>
      <c r="H152" s="81"/>
      <c r="I152" s="80"/>
      <c r="J152" s="80"/>
      <c r="K152" s="80"/>
      <c r="L152" s="9">
        <f>D152*M152</f>
        <v>180</v>
      </c>
      <c r="M152" s="87">
        <v>9</v>
      </c>
      <c r="N152" s="31"/>
      <c r="O152" s="32">
        <f>D152*N152</f>
        <v>0</v>
      </c>
      <c r="P152" s="51" t="str">
        <f t="shared" si="2"/>
        <v xml:space="preserve"> </v>
      </c>
      <c r="Q152" s="76"/>
    </row>
    <row r="153" spans="2:17" ht="56.25" customHeight="1" x14ac:dyDescent="0.3">
      <c r="B153" s="78">
        <v>147</v>
      </c>
      <c r="C153" s="41" t="s">
        <v>88</v>
      </c>
      <c r="D153" s="79">
        <v>20</v>
      </c>
      <c r="E153" s="46" t="s">
        <v>14</v>
      </c>
      <c r="F153" s="41" t="s">
        <v>89</v>
      </c>
      <c r="G153" s="80"/>
      <c r="H153" s="81"/>
      <c r="I153" s="80"/>
      <c r="J153" s="80"/>
      <c r="K153" s="80"/>
      <c r="L153" s="9">
        <f>D153*M153</f>
        <v>160</v>
      </c>
      <c r="M153" s="87">
        <v>8</v>
      </c>
      <c r="N153" s="31"/>
      <c r="O153" s="32">
        <f>D153*N153</f>
        <v>0</v>
      </c>
      <c r="P153" s="51" t="str">
        <f t="shared" si="2"/>
        <v xml:space="preserve"> </v>
      </c>
      <c r="Q153" s="76"/>
    </row>
    <row r="154" spans="2:17" ht="33.75" customHeight="1" x14ac:dyDescent="0.3">
      <c r="B154" s="78">
        <v>148</v>
      </c>
      <c r="C154" s="41" t="s">
        <v>244</v>
      </c>
      <c r="D154" s="79">
        <v>10</v>
      </c>
      <c r="E154" s="46" t="s">
        <v>245</v>
      </c>
      <c r="F154" s="41" t="s">
        <v>246</v>
      </c>
      <c r="G154" s="80"/>
      <c r="H154" s="81"/>
      <c r="I154" s="80"/>
      <c r="J154" s="80"/>
      <c r="K154" s="80"/>
      <c r="L154" s="9">
        <f>D154*M154</f>
        <v>80</v>
      </c>
      <c r="M154" s="87">
        <v>8</v>
      </c>
      <c r="N154" s="31"/>
      <c r="O154" s="32">
        <f>D154*N154</f>
        <v>0</v>
      </c>
      <c r="P154" s="51" t="str">
        <f t="shared" si="2"/>
        <v xml:space="preserve"> </v>
      </c>
      <c r="Q154" s="76"/>
    </row>
    <row r="155" spans="2:17" ht="39.75" customHeight="1" x14ac:dyDescent="0.3">
      <c r="B155" s="78">
        <v>149</v>
      </c>
      <c r="C155" s="41" t="s">
        <v>247</v>
      </c>
      <c r="D155" s="79">
        <v>10</v>
      </c>
      <c r="E155" s="46" t="s">
        <v>91</v>
      </c>
      <c r="F155" s="41" t="s">
        <v>248</v>
      </c>
      <c r="G155" s="80"/>
      <c r="H155" s="81"/>
      <c r="I155" s="80"/>
      <c r="J155" s="80"/>
      <c r="K155" s="80"/>
      <c r="L155" s="9">
        <f>D155*M155</f>
        <v>320</v>
      </c>
      <c r="M155" s="87">
        <v>32</v>
      </c>
      <c r="N155" s="31"/>
      <c r="O155" s="32">
        <f>D155*N155</f>
        <v>0</v>
      </c>
      <c r="P155" s="51" t="str">
        <f t="shared" si="2"/>
        <v xml:space="preserve"> </v>
      </c>
      <c r="Q155" s="76"/>
    </row>
    <row r="156" spans="2:17" ht="39.75" customHeight="1" x14ac:dyDescent="0.3">
      <c r="B156" s="78">
        <v>150</v>
      </c>
      <c r="C156" s="41" t="s">
        <v>90</v>
      </c>
      <c r="D156" s="79">
        <v>15</v>
      </c>
      <c r="E156" s="46" t="s">
        <v>91</v>
      </c>
      <c r="F156" s="41" t="s">
        <v>92</v>
      </c>
      <c r="G156" s="80"/>
      <c r="H156" s="81"/>
      <c r="I156" s="80"/>
      <c r="J156" s="80"/>
      <c r="K156" s="80"/>
      <c r="L156" s="9">
        <f>D156*M156</f>
        <v>570</v>
      </c>
      <c r="M156" s="87">
        <v>38</v>
      </c>
      <c r="N156" s="31"/>
      <c r="O156" s="32">
        <f>D156*N156</f>
        <v>0</v>
      </c>
      <c r="P156" s="51" t="str">
        <f t="shared" si="2"/>
        <v xml:space="preserve"> </v>
      </c>
      <c r="Q156" s="76"/>
    </row>
    <row r="157" spans="2:17" ht="39.75" customHeight="1" x14ac:dyDescent="0.3">
      <c r="B157" s="78">
        <v>151</v>
      </c>
      <c r="C157" s="41" t="s">
        <v>249</v>
      </c>
      <c r="D157" s="79">
        <v>10</v>
      </c>
      <c r="E157" s="46" t="s">
        <v>14</v>
      </c>
      <c r="F157" s="41" t="s">
        <v>250</v>
      </c>
      <c r="G157" s="80"/>
      <c r="H157" s="81"/>
      <c r="I157" s="80"/>
      <c r="J157" s="80"/>
      <c r="K157" s="80"/>
      <c r="L157" s="9">
        <f>D157*M157</f>
        <v>120</v>
      </c>
      <c r="M157" s="87">
        <v>12</v>
      </c>
      <c r="N157" s="31"/>
      <c r="O157" s="32">
        <f>D157*N157</f>
        <v>0</v>
      </c>
      <c r="P157" s="51" t="str">
        <f t="shared" si="2"/>
        <v xml:space="preserve"> </v>
      </c>
      <c r="Q157" s="76"/>
    </row>
    <row r="158" spans="2:17" ht="39.75" customHeight="1" x14ac:dyDescent="0.3">
      <c r="B158" s="78">
        <v>152</v>
      </c>
      <c r="C158" s="41" t="s">
        <v>251</v>
      </c>
      <c r="D158" s="79">
        <v>10</v>
      </c>
      <c r="E158" s="46" t="s">
        <v>14</v>
      </c>
      <c r="F158" s="41" t="s">
        <v>250</v>
      </c>
      <c r="G158" s="80"/>
      <c r="H158" s="81"/>
      <c r="I158" s="80"/>
      <c r="J158" s="80"/>
      <c r="K158" s="80"/>
      <c r="L158" s="9">
        <f>D158*M158</f>
        <v>120</v>
      </c>
      <c r="M158" s="87">
        <v>12</v>
      </c>
      <c r="N158" s="31"/>
      <c r="O158" s="32">
        <f>D158*N158</f>
        <v>0</v>
      </c>
      <c r="P158" s="51" t="str">
        <f t="shared" si="2"/>
        <v xml:space="preserve"> </v>
      </c>
      <c r="Q158" s="76"/>
    </row>
    <row r="159" spans="2:17" ht="39.75" customHeight="1" x14ac:dyDescent="0.3">
      <c r="B159" s="78">
        <v>153</v>
      </c>
      <c r="C159" s="41" t="s">
        <v>146</v>
      </c>
      <c r="D159" s="79">
        <v>25</v>
      </c>
      <c r="E159" s="46" t="s">
        <v>91</v>
      </c>
      <c r="F159" s="41" t="s">
        <v>147</v>
      </c>
      <c r="G159" s="80"/>
      <c r="H159" s="81"/>
      <c r="I159" s="80"/>
      <c r="J159" s="80"/>
      <c r="K159" s="80"/>
      <c r="L159" s="9">
        <f>D159*M159</f>
        <v>1150</v>
      </c>
      <c r="M159" s="87">
        <v>46</v>
      </c>
      <c r="N159" s="31"/>
      <c r="O159" s="32">
        <f>D159*N159</f>
        <v>0</v>
      </c>
      <c r="P159" s="51" t="str">
        <f t="shared" si="2"/>
        <v xml:space="preserve"> </v>
      </c>
      <c r="Q159" s="76"/>
    </row>
    <row r="160" spans="2:17" ht="39.75" customHeight="1" x14ac:dyDescent="0.3">
      <c r="B160" s="78">
        <v>154</v>
      </c>
      <c r="C160" s="41" t="s">
        <v>252</v>
      </c>
      <c r="D160" s="79">
        <v>3</v>
      </c>
      <c r="E160" s="46" t="s">
        <v>14</v>
      </c>
      <c r="F160" s="41" t="s">
        <v>253</v>
      </c>
      <c r="G160" s="80"/>
      <c r="H160" s="81"/>
      <c r="I160" s="80"/>
      <c r="J160" s="80"/>
      <c r="K160" s="80"/>
      <c r="L160" s="9">
        <f>D160*M160</f>
        <v>195</v>
      </c>
      <c r="M160" s="87">
        <v>65</v>
      </c>
      <c r="N160" s="31"/>
      <c r="O160" s="32">
        <f>D160*N160</f>
        <v>0</v>
      </c>
      <c r="P160" s="51" t="str">
        <f t="shared" si="2"/>
        <v xml:space="preserve"> </v>
      </c>
      <c r="Q160" s="76"/>
    </row>
    <row r="161" spans="2:17" ht="39.75" customHeight="1" x14ac:dyDescent="0.3">
      <c r="B161" s="78">
        <v>155</v>
      </c>
      <c r="C161" s="41" t="s">
        <v>254</v>
      </c>
      <c r="D161" s="79">
        <v>5</v>
      </c>
      <c r="E161" s="46" t="s">
        <v>91</v>
      </c>
      <c r="F161" s="41" t="s">
        <v>255</v>
      </c>
      <c r="G161" s="80"/>
      <c r="H161" s="81"/>
      <c r="I161" s="80"/>
      <c r="J161" s="80"/>
      <c r="K161" s="80"/>
      <c r="L161" s="9">
        <f>D161*M161</f>
        <v>190</v>
      </c>
      <c r="M161" s="87">
        <v>38</v>
      </c>
      <c r="N161" s="31"/>
      <c r="O161" s="32">
        <f>D161*N161</f>
        <v>0</v>
      </c>
      <c r="P161" s="51" t="str">
        <f t="shared" si="2"/>
        <v xml:space="preserve"> </v>
      </c>
      <c r="Q161" s="76"/>
    </row>
    <row r="162" spans="2:17" ht="39.75" customHeight="1" x14ac:dyDescent="0.3">
      <c r="B162" s="78">
        <v>156</v>
      </c>
      <c r="C162" s="41" t="s">
        <v>95</v>
      </c>
      <c r="D162" s="79">
        <v>5</v>
      </c>
      <c r="E162" s="46" t="s">
        <v>91</v>
      </c>
      <c r="F162" s="41" t="s">
        <v>96</v>
      </c>
      <c r="G162" s="80"/>
      <c r="H162" s="81"/>
      <c r="I162" s="80"/>
      <c r="J162" s="80"/>
      <c r="K162" s="80"/>
      <c r="L162" s="9">
        <f>D162*M162</f>
        <v>230</v>
      </c>
      <c r="M162" s="87">
        <v>46</v>
      </c>
      <c r="N162" s="31"/>
      <c r="O162" s="32">
        <f>D162*N162</f>
        <v>0</v>
      </c>
      <c r="P162" s="51" t="str">
        <f t="shared" si="2"/>
        <v xml:space="preserve"> </v>
      </c>
      <c r="Q162" s="76"/>
    </row>
    <row r="163" spans="2:17" ht="39.75" customHeight="1" x14ac:dyDescent="0.3">
      <c r="B163" s="78">
        <v>157</v>
      </c>
      <c r="C163" s="41" t="s">
        <v>256</v>
      </c>
      <c r="D163" s="79">
        <v>1</v>
      </c>
      <c r="E163" s="46" t="s">
        <v>32</v>
      </c>
      <c r="F163" s="41" t="s">
        <v>257</v>
      </c>
      <c r="G163" s="80"/>
      <c r="H163" s="81"/>
      <c r="I163" s="80"/>
      <c r="J163" s="80"/>
      <c r="K163" s="80"/>
      <c r="L163" s="9">
        <f>D163*M163</f>
        <v>220</v>
      </c>
      <c r="M163" s="87">
        <v>220</v>
      </c>
      <c r="N163" s="31"/>
      <c r="O163" s="32">
        <f>D163*N163</f>
        <v>0</v>
      </c>
      <c r="P163" s="51" t="str">
        <f t="shared" si="2"/>
        <v xml:space="preserve"> </v>
      </c>
      <c r="Q163" s="76"/>
    </row>
    <row r="164" spans="2:17" ht="39.75" customHeight="1" x14ac:dyDescent="0.3">
      <c r="B164" s="78">
        <v>158</v>
      </c>
      <c r="C164" s="41" t="s">
        <v>152</v>
      </c>
      <c r="D164" s="79">
        <v>5</v>
      </c>
      <c r="E164" s="46" t="s">
        <v>32</v>
      </c>
      <c r="F164" s="41" t="s">
        <v>153</v>
      </c>
      <c r="G164" s="80"/>
      <c r="H164" s="81"/>
      <c r="I164" s="80"/>
      <c r="J164" s="80"/>
      <c r="K164" s="80"/>
      <c r="L164" s="9">
        <f>D164*M164</f>
        <v>130</v>
      </c>
      <c r="M164" s="87">
        <v>26</v>
      </c>
      <c r="N164" s="31"/>
      <c r="O164" s="32">
        <f>D164*N164</f>
        <v>0</v>
      </c>
      <c r="P164" s="51" t="str">
        <f t="shared" si="2"/>
        <v xml:space="preserve"> </v>
      </c>
      <c r="Q164" s="76"/>
    </row>
    <row r="165" spans="2:17" ht="39.75" customHeight="1" x14ac:dyDescent="0.3">
      <c r="B165" s="78">
        <v>159</v>
      </c>
      <c r="C165" s="41" t="s">
        <v>258</v>
      </c>
      <c r="D165" s="79">
        <v>1</v>
      </c>
      <c r="E165" s="46" t="s">
        <v>32</v>
      </c>
      <c r="F165" s="41" t="s">
        <v>259</v>
      </c>
      <c r="G165" s="80"/>
      <c r="H165" s="81"/>
      <c r="I165" s="80"/>
      <c r="J165" s="80"/>
      <c r="K165" s="80"/>
      <c r="L165" s="9">
        <f>D165*M165</f>
        <v>28</v>
      </c>
      <c r="M165" s="87">
        <v>28</v>
      </c>
      <c r="N165" s="31"/>
      <c r="O165" s="32">
        <f>D165*N165</f>
        <v>0</v>
      </c>
      <c r="P165" s="51" t="str">
        <f t="shared" si="2"/>
        <v xml:space="preserve"> </v>
      </c>
      <c r="Q165" s="76"/>
    </row>
    <row r="166" spans="2:17" ht="39.75" customHeight="1" x14ac:dyDescent="0.3">
      <c r="B166" s="78">
        <v>160</v>
      </c>
      <c r="C166" s="41" t="s">
        <v>260</v>
      </c>
      <c r="D166" s="79">
        <v>2</v>
      </c>
      <c r="E166" s="46" t="s">
        <v>14</v>
      </c>
      <c r="F166" s="41" t="s">
        <v>261</v>
      </c>
      <c r="G166" s="80"/>
      <c r="H166" s="81"/>
      <c r="I166" s="80"/>
      <c r="J166" s="80"/>
      <c r="K166" s="80"/>
      <c r="L166" s="9">
        <f>D166*M166</f>
        <v>200</v>
      </c>
      <c r="M166" s="87">
        <v>100</v>
      </c>
      <c r="N166" s="31"/>
      <c r="O166" s="32">
        <f>D166*N166</f>
        <v>0</v>
      </c>
      <c r="P166" s="51" t="str">
        <f t="shared" si="2"/>
        <v xml:space="preserve"> </v>
      </c>
      <c r="Q166" s="76"/>
    </row>
    <row r="167" spans="2:17" ht="39.75" customHeight="1" x14ac:dyDescent="0.3">
      <c r="B167" s="78">
        <v>161</v>
      </c>
      <c r="C167" s="41" t="s">
        <v>262</v>
      </c>
      <c r="D167" s="79">
        <v>1</v>
      </c>
      <c r="E167" s="46" t="s">
        <v>14</v>
      </c>
      <c r="F167" s="41" t="s">
        <v>263</v>
      </c>
      <c r="G167" s="80"/>
      <c r="H167" s="81"/>
      <c r="I167" s="80"/>
      <c r="J167" s="80"/>
      <c r="K167" s="80"/>
      <c r="L167" s="9">
        <f>D167*M167</f>
        <v>80</v>
      </c>
      <c r="M167" s="87">
        <v>80</v>
      </c>
      <c r="N167" s="31"/>
      <c r="O167" s="32">
        <f>D167*N167</f>
        <v>0</v>
      </c>
      <c r="P167" s="51" t="str">
        <f t="shared" si="2"/>
        <v xml:space="preserve"> </v>
      </c>
      <c r="Q167" s="76"/>
    </row>
    <row r="168" spans="2:17" ht="39.75" customHeight="1" x14ac:dyDescent="0.3">
      <c r="B168" s="78">
        <v>162</v>
      </c>
      <c r="C168" s="41" t="s">
        <v>264</v>
      </c>
      <c r="D168" s="79">
        <v>1</v>
      </c>
      <c r="E168" s="46" t="s">
        <v>14</v>
      </c>
      <c r="F168" s="41" t="s">
        <v>265</v>
      </c>
      <c r="G168" s="80"/>
      <c r="H168" s="81"/>
      <c r="I168" s="80"/>
      <c r="J168" s="80"/>
      <c r="K168" s="80"/>
      <c r="L168" s="9">
        <f>D168*M168</f>
        <v>100</v>
      </c>
      <c r="M168" s="87">
        <v>100</v>
      </c>
      <c r="N168" s="31"/>
      <c r="O168" s="32">
        <f>D168*N168</f>
        <v>0</v>
      </c>
      <c r="P168" s="51" t="str">
        <f t="shared" si="2"/>
        <v xml:space="preserve"> </v>
      </c>
      <c r="Q168" s="76"/>
    </row>
    <row r="169" spans="2:17" ht="39.75" customHeight="1" x14ac:dyDescent="0.3">
      <c r="B169" s="78">
        <v>163</v>
      </c>
      <c r="C169" s="41" t="s">
        <v>154</v>
      </c>
      <c r="D169" s="79">
        <v>1</v>
      </c>
      <c r="E169" s="46" t="s">
        <v>14</v>
      </c>
      <c r="F169" s="41" t="s">
        <v>155</v>
      </c>
      <c r="G169" s="80"/>
      <c r="H169" s="81"/>
      <c r="I169" s="80"/>
      <c r="J169" s="80"/>
      <c r="K169" s="80"/>
      <c r="L169" s="9">
        <f>D169*M169</f>
        <v>95</v>
      </c>
      <c r="M169" s="87">
        <v>95</v>
      </c>
      <c r="N169" s="31"/>
      <c r="O169" s="32">
        <f>D169*N169</f>
        <v>0</v>
      </c>
      <c r="P169" s="51" t="str">
        <f t="shared" si="2"/>
        <v xml:space="preserve"> </v>
      </c>
      <c r="Q169" s="76"/>
    </row>
    <row r="170" spans="2:17" ht="39.75" customHeight="1" x14ac:dyDescent="0.3">
      <c r="B170" s="78">
        <v>164</v>
      </c>
      <c r="C170" s="41" t="s">
        <v>266</v>
      </c>
      <c r="D170" s="79">
        <v>3</v>
      </c>
      <c r="E170" s="46" t="s">
        <v>14</v>
      </c>
      <c r="F170" s="41" t="s">
        <v>267</v>
      </c>
      <c r="G170" s="80"/>
      <c r="H170" s="81"/>
      <c r="I170" s="80"/>
      <c r="J170" s="80"/>
      <c r="K170" s="80"/>
      <c r="L170" s="9">
        <f>D170*M170</f>
        <v>150</v>
      </c>
      <c r="M170" s="87">
        <v>50</v>
      </c>
      <c r="N170" s="31"/>
      <c r="O170" s="32">
        <f>D170*N170</f>
        <v>0</v>
      </c>
      <c r="P170" s="51" t="str">
        <f t="shared" si="2"/>
        <v xml:space="preserve"> </v>
      </c>
      <c r="Q170" s="76"/>
    </row>
    <row r="171" spans="2:17" ht="81.75" customHeight="1" x14ac:dyDescent="0.3">
      <c r="B171" s="78">
        <v>165</v>
      </c>
      <c r="C171" s="41" t="s">
        <v>268</v>
      </c>
      <c r="D171" s="79">
        <v>1</v>
      </c>
      <c r="E171" s="46" t="s">
        <v>14</v>
      </c>
      <c r="F171" s="41" t="s">
        <v>269</v>
      </c>
      <c r="G171" s="80"/>
      <c r="H171" s="81"/>
      <c r="I171" s="80"/>
      <c r="J171" s="80"/>
      <c r="K171" s="80"/>
      <c r="L171" s="9">
        <f>D171*M171</f>
        <v>45</v>
      </c>
      <c r="M171" s="87">
        <v>45</v>
      </c>
      <c r="N171" s="31"/>
      <c r="O171" s="32">
        <f>D171*N171</f>
        <v>0</v>
      </c>
      <c r="P171" s="51" t="str">
        <f t="shared" si="2"/>
        <v xml:space="preserve"> </v>
      </c>
      <c r="Q171" s="76"/>
    </row>
    <row r="172" spans="2:17" ht="36" customHeight="1" x14ac:dyDescent="0.3">
      <c r="B172" s="78">
        <v>166</v>
      </c>
      <c r="C172" s="41" t="s">
        <v>105</v>
      </c>
      <c r="D172" s="79">
        <v>5</v>
      </c>
      <c r="E172" s="46" t="s">
        <v>14</v>
      </c>
      <c r="F172" s="41" t="s">
        <v>106</v>
      </c>
      <c r="G172" s="80"/>
      <c r="H172" s="81"/>
      <c r="I172" s="80"/>
      <c r="J172" s="80"/>
      <c r="K172" s="80"/>
      <c r="L172" s="9">
        <f>D172*M172</f>
        <v>40</v>
      </c>
      <c r="M172" s="87">
        <v>8</v>
      </c>
      <c r="N172" s="31"/>
      <c r="O172" s="32">
        <f>D172*N172</f>
        <v>0</v>
      </c>
      <c r="P172" s="51" t="str">
        <f t="shared" si="2"/>
        <v xml:space="preserve"> </v>
      </c>
      <c r="Q172" s="76"/>
    </row>
    <row r="173" spans="2:17" ht="36" customHeight="1" x14ac:dyDescent="0.3">
      <c r="B173" s="78">
        <v>167</v>
      </c>
      <c r="C173" s="41" t="s">
        <v>270</v>
      </c>
      <c r="D173" s="79">
        <v>2</v>
      </c>
      <c r="E173" s="46" t="s">
        <v>32</v>
      </c>
      <c r="F173" s="41" t="s">
        <v>271</v>
      </c>
      <c r="G173" s="80"/>
      <c r="H173" s="81"/>
      <c r="I173" s="80"/>
      <c r="J173" s="80"/>
      <c r="K173" s="80"/>
      <c r="L173" s="9">
        <f>D173*M173</f>
        <v>18</v>
      </c>
      <c r="M173" s="87">
        <v>9</v>
      </c>
      <c r="N173" s="31"/>
      <c r="O173" s="32">
        <f>D173*N173</f>
        <v>0</v>
      </c>
      <c r="P173" s="51" t="str">
        <f t="shared" si="2"/>
        <v xml:space="preserve"> </v>
      </c>
      <c r="Q173" s="76"/>
    </row>
    <row r="174" spans="2:17" ht="36" customHeight="1" x14ac:dyDescent="0.3">
      <c r="B174" s="78">
        <v>168</v>
      </c>
      <c r="C174" s="41" t="s">
        <v>109</v>
      </c>
      <c r="D174" s="79">
        <v>10</v>
      </c>
      <c r="E174" s="46" t="s">
        <v>32</v>
      </c>
      <c r="F174" s="41" t="s">
        <v>110</v>
      </c>
      <c r="G174" s="80"/>
      <c r="H174" s="81"/>
      <c r="I174" s="80"/>
      <c r="J174" s="80"/>
      <c r="K174" s="80"/>
      <c r="L174" s="9">
        <f>D174*M174</f>
        <v>60</v>
      </c>
      <c r="M174" s="87">
        <v>6</v>
      </c>
      <c r="N174" s="31"/>
      <c r="O174" s="32">
        <f>D174*N174</f>
        <v>0</v>
      </c>
      <c r="P174" s="51" t="str">
        <f t="shared" si="2"/>
        <v xml:space="preserve"> </v>
      </c>
      <c r="Q174" s="76"/>
    </row>
    <row r="175" spans="2:17" ht="36" customHeight="1" x14ac:dyDescent="0.3">
      <c r="B175" s="78">
        <v>169</v>
      </c>
      <c r="C175" s="41" t="s">
        <v>272</v>
      </c>
      <c r="D175" s="79">
        <v>10</v>
      </c>
      <c r="E175" s="46" t="s">
        <v>32</v>
      </c>
      <c r="F175" s="41" t="s">
        <v>273</v>
      </c>
      <c r="G175" s="80"/>
      <c r="H175" s="81"/>
      <c r="I175" s="80"/>
      <c r="J175" s="80"/>
      <c r="K175" s="80"/>
      <c r="L175" s="9">
        <f>D175*M175</f>
        <v>60</v>
      </c>
      <c r="M175" s="87">
        <v>6</v>
      </c>
      <c r="N175" s="31"/>
      <c r="O175" s="32">
        <f>D175*N175</f>
        <v>0</v>
      </c>
      <c r="P175" s="51" t="str">
        <f t="shared" si="2"/>
        <v xml:space="preserve"> </v>
      </c>
      <c r="Q175" s="76"/>
    </row>
    <row r="176" spans="2:17" ht="36" customHeight="1" x14ac:dyDescent="0.3">
      <c r="B176" s="78">
        <v>170</v>
      </c>
      <c r="C176" s="41" t="s">
        <v>274</v>
      </c>
      <c r="D176" s="79">
        <v>5</v>
      </c>
      <c r="E176" s="46" t="s">
        <v>32</v>
      </c>
      <c r="F176" s="41" t="s">
        <v>275</v>
      </c>
      <c r="G176" s="80"/>
      <c r="H176" s="81"/>
      <c r="I176" s="80"/>
      <c r="J176" s="80"/>
      <c r="K176" s="80"/>
      <c r="L176" s="9">
        <f>D176*M176</f>
        <v>80</v>
      </c>
      <c r="M176" s="87">
        <v>16</v>
      </c>
      <c r="N176" s="31"/>
      <c r="O176" s="32">
        <f>D176*N176</f>
        <v>0</v>
      </c>
      <c r="P176" s="51" t="str">
        <f t="shared" si="2"/>
        <v xml:space="preserve"> </v>
      </c>
      <c r="Q176" s="76"/>
    </row>
    <row r="177" spans="2:17" ht="36" customHeight="1" x14ac:dyDescent="0.3">
      <c r="B177" s="78">
        <v>171</v>
      </c>
      <c r="C177" s="41" t="s">
        <v>276</v>
      </c>
      <c r="D177" s="79">
        <v>2</v>
      </c>
      <c r="E177" s="46" t="s">
        <v>32</v>
      </c>
      <c r="F177" s="41" t="s">
        <v>277</v>
      </c>
      <c r="G177" s="80"/>
      <c r="H177" s="81"/>
      <c r="I177" s="80"/>
      <c r="J177" s="80"/>
      <c r="K177" s="80"/>
      <c r="L177" s="9">
        <f>D177*M177</f>
        <v>20</v>
      </c>
      <c r="M177" s="87">
        <v>10</v>
      </c>
      <c r="N177" s="31"/>
      <c r="O177" s="32">
        <f>D177*N177</f>
        <v>0</v>
      </c>
      <c r="P177" s="51" t="str">
        <f t="shared" si="2"/>
        <v xml:space="preserve"> </v>
      </c>
      <c r="Q177" s="76"/>
    </row>
    <row r="178" spans="2:17" ht="57" customHeight="1" x14ac:dyDescent="0.3">
      <c r="B178" s="78">
        <v>172</v>
      </c>
      <c r="C178" s="41" t="s">
        <v>278</v>
      </c>
      <c r="D178" s="79">
        <v>10</v>
      </c>
      <c r="E178" s="46" t="s">
        <v>14</v>
      </c>
      <c r="F178" s="41" t="s">
        <v>279</v>
      </c>
      <c r="G178" s="80"/>
      <c r="H178" s="81"/>
      <c r="I178" s="80"/>
      <c r="J178" s="80"/>
      <c r="K178" s="80"/>
      <c r="L178" s="9">
        <f>D178*M178</f>
        <v>480</v>
      </c>
      <c r="M178" s="87">
        <v>48</v>
      </c>
      <c r="N178" s="31"/>
      <c r="O178" s="32">
        <f>D178*N178</f>
        <v>0</v>
      </c>
      <c r="P178" s="51" t="str">
        <f t="shared" si="2"/>
        <v xml:space="preserve"> </v>
      </c>
      <c r="Q178" s="76"/>
    </row>
    <row r="179" spans="2:17" x14ac:dyDescent="0.3">
      <c r="B179" s="78">
        <v>173</v>
      </c>
      <c r="C179" s="41" t="s">
        <v>280</v>
      </c>
      <c r="D179" s="79">
        <v>1</v>
      </c>
      <c r="E179" s="46" t="s">
        <v>32</v>
      </c>
      <c r="F179" s="41" t="s">
        <v>281</v>
      </c>
      <c r="G179" s="80"/>
      <c r="H179" s="81"/>
      <c r="I179" s="80"/>
      <c r="J179" s="80"/>
      <c r="K179" s="80"/>
      <c r="L179" s="9">
        <f>D179*M179</f>
        <v>165</v>
      </c>
      <c r="M179" s="87">
        <v>165</v>
      </c>
      <c r="N179" s="31"/>
      <c r="O179" s="32">
        <f>D179*N179</f>
        <v>0</v>
      </c>
      <c r="P179" s="51" t="str">
        <f t="shared" si="2"/>
        <v xml:space="preserve"> </v>
      </c>
      <c r="Q179" s="76"/>
    </row>
    <row r="180" spans="2:17" x14ac:dyDescent="0.3">
      <c r="B180" s="78">
        <v>174</v>
      </c>
      <c r="C180" s="41" t="s">
        <v>282</v>
      </c>
      <c r="D180" s="79">
        <v>1</v>
      </c>
      <c r="E180" s="46" t="s">
        <v>32</v>
      </c>
      <c r="F180" s="41" t="s">
        <v>281</v>
      </c>
      <c r="G180" s="80"/>
      <c r="H180" s="81"/>
      <c r="I180" s="80"/>
      <c r="J180" s="80"/>
      <c r="K180" s="80"/>
      <c r="L180" s="9">
        <f>D180*M180</f>
        <v>210</v>
      </c>
      <c r="M180" s="87">
        <v>210</v>
      </c>
      <c r="N180" s="31"/>
      <c r="O180" s="32">
        <f>D180*N180</f>
        <v>0</v>
      </c>
      <c r="P180" s="51" t="str">
        <f t="shared" si="2"/>
        <v xml:space="preserve"> </v>
      </c>
      <c r="Q180" s="76"/>
    </row>
    <row r="181" spans="2:17" x14ac:dyDescent="0.3">
      <c r="B181" s="78">
        <v>175</v>
      </c>
      <c r="C181" s="41" t="s">
        <v>283</v>
      </c>
      <c r="D181" s="79">
        <v>1</v>
      </c>
      <c r="E181" s="46" t="s">
        <v>14</v>
      </c>
      <c r="F181" s="41" t="s">
        <v>284</v>
      </c>
      <c r="G181" s="80"/>
      <c r="H181" s="81"/>
      <c r="I181" s="80"/>
      <c r="J181" s="80"/>
      <c r="K181" s="80"/>
      <c r="L181" s="9">
        <f>D181*M181</f>
        <v>20</v>
      </c>
      <c r="M181" s="87">
        <v>20</v>
      </c>
      <c r="N181" s="31"/>
      <c r="O181" s="32">
        <f>D181*N181</f>
        <v>0</v>
      </c>
      <c r="P181" s="51" t="str">
        <f t="shared" si="2"/>
        <v xml:space="preserve"> </v>
      </c>
      <c r="Q181" s="76"/>
    </row>
    <row r="182" spans="2:17" x14ac:dyDescent="0.3">
      <c r="B182" s="78">
        <v>176</v>
      </c>
      <c r="C182" s="41" t="s">
        <v>285</v>
      </c>
      <c r="D182" s="79">
        <v>2</v>
      </c>
      <c r="E182" s="46" t="s">
        <v>32</v>
      </c>
      <c r="F182" s="41" t="s">
        <v>286</v>
      </c>
      <c r="G182" s="80"/>
      <c r="H182" s="81"/>
      <c r="I182" s="80"/>
      <c r="J182" s="80"/>
      <c r="K182" s="80"/>
      <c r="L182" s="9">
        <f>D182*M182</f>
        <v>10</v>
      </c>
      <c r="M182" s="87">
        <v>5</v>
      </c>
      <c r="N182" s="31"/>
      <c r="O182" s="32">
        <f>D182*N182</f>
        <v>0</v>
      </c>
      <c r="P182" s="51" t="str">
        <f t="shared" si="2"/>
        <v xml:space="preserve"> </v>
      </c>
      <c r="Q182" s="76"/>
    </row>
    <row r="183" spans="2:17" x14ac:dyDescent="0.3">
      <c r="B183" s="78">
        <v>177</v>
      </c>
      <c r="C183" s="41" t="s">
        <v>287</v>
      </c>
      <c r="D183" s="79">
        <v>2</v>
      </c>
      <c r="E183" s="46" t="s">
        <v>32</v>
      </c>
      <c r="F183" s="41" t="s">
        <v>286</v>
      </c>
      <c r="G183" s="80"/>
      <c r="H183" s="81"/>
      <c r="I183" s="80"/>
      <c r="J183" s="80"/>
      <c r="K183" s="80"/>
      <c r="L183" s="9">
        <f>D183*M183</f>
        <v>28</v>
      </c>
      <c r="M183" s="87">
        <v>14</v>
      </c>
      <c r="N183" s="31"/>
      <c r="O183" s="32">
        <f>D183*N183</f>
        <v>0</v>
      </c>
      <c r="P183" s="51" t="str">
        <f t="shared" si="2"/>
        <v xml:space="preserve"> </v>
      </c>
      <c r="Q183" s="76"/>
    </row>
    <row r="184" spans="2:17" x14ac:dyDescent="0.3">
      <c r="B184" s="78">
        <v>178</v>
      </c>
      <c r="C184" s="41" t="s">
        <v>288</v>
      </c>
      <c r="D184" s="79">
        <v>1</v>
      </c>
      <c r="E184" s="46" t="s">
        <v>14</v>
      </c>
      <c r="F184" s="41" t="s">
        <v>289</v>
      </c>
      <c r="G184" s="80"/>
      <c r="H184" s="81"/>
      <c r="I184" s="80"/>
      <c r="J184" s="80"/>
      <c r="K184" s="80"/>
      <c r="L184" s="9">
        <f>D184*M184</f>
        <v>8</v>
      </c>
      <c r="M184" s="87">
        <v>8</v>
      </c>
      <c r="N184" s="31"/>
      <c r="O184" s="32">
        <f>D184*N184</f>
        <v>0</v>
      </c>
      <c r="P184" s="51" t="str">
        <f t="shared" si="2"/>
        <v xml:space="preserve"> </v>
      </c>
      <c r="Q184" s="76"/>
    </row>
    <row r="185" spans="2:17" x14ac:dyDescent="0.3">
      <c r="B185" s="78">
        <v>179</v>
      </c>
      <c r="C185" s="41" t="s">
        <v>290</v>
      </c>
      <c r="D185" s="79">
        <v>1</v>
      </c>
      <c r="E185" s="46" t="s">
        <v>14</v>
      </c>
      <c r="F185" s="41" t="s">
        <v>289</v>
      </c>
      <c r="G185" s="80"/>
      <c r="H185" s="81"/>
      <c r="I185" s="80"/>
      <c r="J185" s="80"/>
      <c r="K185" s="80"/>
      <c r="L185" s="9">
        <f>D185*M185</f>
        <v>29</v>
      </c>
      <c r="M185" s="87">
        <v>29</v>
      </c>
      <c r="N185" s="31"/>
      <c r="O185" s="32">
        <f>D185*N185</f>
        <v>0</v>
      </c>
      <c r="P185" s="51" t="str">
        <f t="shared" si="2"/>
        <v xml:space="preserve"> </v>
      </c>
      <c r="Q185" s="76"/>
    </row>
    <row r="186" spans="2:17" ht="28.8" x14ac:dyDescent="0.3">
      <c r="B186" s="78">
        <v>180</v>
      </c>
      <c r="C186" s="41" t="s">
        <v>125</v>
      </c>
      <c r="D186" s="79">
        <v>5</v>
      </c>
      <c r="E186" s="46" t="s">
        <v>14</v>
      </c>
      <c r="F186" s="41" t="s">
        <v>126</v>
      </c>
      <c r="G186" s="80"/>
      <c r="H186" s="81"/>
      <c r="I186" s="80"/>
      <c r="J186" s="80"/>
      <c r="K186" s="80"/>
      <c r="L186" s="9">
        <f>D186*M186</f>
        <v>225</v>
      </c>
      <c r="M186" s="87">
        <v>45</v>
      </c>
      <c r="N186" s="31"/>
      <c r="O186" s="32">
        <f>D186*N186</f>
        <v>0</v>
      </c>
      <c r="P186" s="51" t="str">
        <f t="shared" si="2"/>
        <v xml:space="preserve"> </v>
      </c>
      <c r="Q186" s="76"/>
    </row>
    <row r="187" spans="2:17" x14ac:dyDescent="0.3">
      <c r="B187" s="78">
        <v>181</v>
      </c>
      <c r="C187" s="41" t="s">
        <v>129</v>
      </c>
      <c r="D187" s="79">
        <v>15</v>
      </c>
      <c r="E187" s="46" t="s">
        <v>14</v>
      </c>
      <c r="F187" s="41" t="s">
        <v>130</v>
      </c>
      <c r="G187" s="80"/>
      <c r="H187" s="81"/>
      <c r="I187" s="80"/>
      <c r="J187" s="80"/>
      <c r="K187" s="80"/>
      <c r="L187" s="9">
        <f>D187*M187</f>
        <v>45</v>
      </c>
      <c r="M187" s="87">
        <v>3</v>
      </c>
      <c r="N187" s="31"/>
      <c r="O187" s="32">
        <f>D187*N187</f>
        <v>0</v>
      </c>
      <c r="P187" s="51" t="str">
        <f t="shared" si="2"/>
        <v xml:space="preserve"> </v>
      </c>
      <c r="Q187" s="76"/>
    </row>
    <row r="188" spans="2:17" x14ac:dyDescent="0.3">
      <c r="B188" s="78">
        <v>182</v>
      </c>
      <c r="C188" s="41" t="s">
        <v>131</v>
      </c>
      <c r="D188" s="79">
        <v>15</v>
      </c>
      <c r="E188" s="46" t="s">
        <v>14</v>
      </c>
      <c r="F188" s="41" t="s">
        <v>132</v>
      </c>
      <c r="G188" s="80"/>
      <c r="H188" s="81"/>
      <c r="I188" s="80"/>
      <c r="J188" s="80"/>
      <c r="K188" s="80"/>
      <c r="L188" s="9">
        <f>D188*M188</f>
        <v>180</v>
      </c>
      <c r="M188" s="87">
        <v>12</v>
      </c>
      <c r="N188" s="31"/>
      <c r="O188" s="32">
        <f>D188*N188</f>
        <v>0</v>
      </c>
      <c r="P188" s="51" t="str">
        <f t="shared" si="2"/>
        <v xml:space="preserve"> </v>
      </c>
      <c r="Q188" s="76"/>
    </row>
    <row r="189" spans="2:17" x14ac:dyDescent="0.3">
      <c r="B189" s="78">
        <v>183</v>
      </c>
      <c r="C189" s="41" t="s">
        <v>291</v>
      </c>
      <c r="D189" s="79">
        <v>1</v>
      </c>
      <c r="E189" s="46" t="s">
        <v>14</v>
      </c>
      <c r="F189" s="41" t="s">
        <v>292</v>
      </c>
      <c r="G189" s="80"/>
      <c r="H189" s="81"/>
      <c r="I189" s="80"/>
      <c r="J189" s="80"/>
      <c r="K189" s="80"/>
      <c r="L189" s="9">
        <f>D189*M189</f>
        <v>120</v>
      </c>
      <c r="M189" s="87">
        <v>120</v>
      </c>
      <c r="N189" s="31"/>
      <c r="O189" s="32">
        <f>D189*N189</f>
        <v>0</v>
      </c>
      <c r="P189" s="51" t="str">
        <f t="shared" si="2"/>
        <v xml:space="preserve"> </v>
      </c>
      <c r="Q189" s="76"/>
    </row>
    <row r="190" spans="2:17" x14ac:dyDescent="0.3">
      <c r="B190" s="78">
        <v>184</v>
      </c>
      <c r="C190" s="41" t="s">
        <v>133</v>
      </c>
      <c r="D190" s="79">
        <v>10</v>
      </c>
      <c r="E190" s="46" t="s">
        <v>14</v>
      </c>
      <c r="F190" s="41" t="s">
        <v>134</v>
      </c>
      <c r="G190" s="80"/>
      <c r="H190" s="81"/>
      <c r="I190" s="80"/>
      <c r="J190" s="80"/>
      <c r="K190" s="80"/>
      <c r="L190" s="9">
        <f>D190*M190</f>
        <v>90</v>
      </c>
      <c r="M190" s="87">
        <v>9</v>
      </c>
      <c r="N190" s="31"/>
      <c r="O190" s="32">
        <f>D190*N190</f>
        <v>0</v>
      </c>
      <c r="P190" s="51" t="str">
        <f t="shared" si="2"/>
        <v xml:space="preserve"> </v>
      </c>
      <c r="Q190" s="76"/>
    </row>
    <row r="191" spans="2:17" x14ac:dyDescent="0.3">
      <c r="B191" s="78">
        <v>185</v>
      </c>
      <c r="C191" s="41" t="s">
        <v>293</v>
      </c>
      <c r="D191" s="79">
        <v>2</v>
      </c>
      <c r="E191" s="46" t="s">
        <v>14</v>
      </c>
      <c r="F191" s="41" t="s">
        <v>134</v>
      </c>
      <c r="G191" s="80"/>
      <c r="H191" s="81"/>
      <c r="I191" s="80"/>
      <c r="J191" s="80"/>
      <c r="K191" s="80"/>
      <c r="L191" s="9">
        <f>D191*M191</f>
        <v>22</v>
      </c>
      <c r="M191" s="87">
        <v>11</v>
      </c>
      <c r="N191" s="31"/>
      <c r="O191" s="32">
        <f>D191*N191</f>
        <v>0</v>
      </c>
      <c r="P191" s="51" t="str">
        <f t="shared" si="2"/>
        <v xml:space="preserve"> </v>
      </c>
      <c r="Q191" s="76"/>
    </row>
    <row r="192" spans="2:17" x14ac:dyDescent="0.3">
      <c r="B192" s="78">
        <v>186</v>
      </c>
      <c r="C192" s="41" t="s">
        <v>294</v>
      </c>
      <c r="D192" s="79">
        <v>2</v>
      </c>
      <c r="E192" s="46" t="s">
        <v>14</v>
      </c>
      <c r="F192" s="41" t="s">
        <v>134</v>
      </c>
      <c r="G192" s="80"/>
      <c r="H192" s="81"/>
      <c r="I192" s="80"/>
      <c r="J192" s="80"/>
      <c r="K192" s="80"/>
      <c r="L192" s="9">
        <f>D192*M192</f>
        <v>36</v>
      </c>
      <c r="M192" s="87">
        <v>18</v>
      </c>
      <c r="N192" s="31"/>
      <c r="O192" s="32">
        <f>D192*N192</f>
        <v>0</v>
      </c>
      <c r="P192" s="51" t="str">
        <f t="shared" si="2"/>
        <v xml:space="preserve"> </v>
      </c>
      <c r="Q192" s="76"/>
    </row>
    <row r="193" spans="1:18" x14ac:dyDescent="0.3">
      <c r="B193" s="78">
        <v>187</v>
      </c>
      <c r="C193" s="41" t="s">
        <v>295</v>
      </c>
      <c r="D193" s="79">
        <v>10</v>
      </c>
      <c r="E193" s="46" t="s">
        <v>14</v>
      </c>
      <c r="F193" s="41" t="s">
        <v>296</v>
      </c>
      <c r="G193" s="80"/>
      <c r="H193" s="81"/>
      <c r="I193" s="80"/>
      <c r="J193" s="80"/>
      <c r="K193" s="80"/>
      <c r="L193" s="9">
        <f>D193*M193</f>
        <v>100</v>
      </c>
      <c r="M193" s="87">
        <v>10</v>
      </c>
      <c r="N193" s="31"/>
      <c r="O193" s="32">
        <f>D193*N193</f>
        <v>0</v>
      </c>
      <c r="P193" s="51" t="str">
        <f t="shared" si="2"/>
        <v xml:space="preserve"> </v>
      </c>
      <c r="Q193" s="76"/>
    </row>
    <row r="194" spans="1:18" ht="15" thickBot="1" x14ac:dyDescent="0.35">
      <c r="B194" s="91">
        <v>188</v>
      </c>
      <c r="C194" s="45" t="s">
        <v>65</v>
      </c>
      <c r="D194" s="93">
        <v>1</v>
      </c>
      <c r="E194" s="50" t="s">
        <v>32</v>
      </c>
      <c r="F194" s="45" t="s">
        <v>64</v>
      </c>
      <c r="G194" s="95"/>
      <c r="H194" s="96"/>
      <c r="I194" s="95"/>
      <c r="J194" s="95"/>
      <c r="K194" s="95"/>
      <c r="L194" s="11">
        <f>D194*M194</f>
        <v>250</v>
      </c>
      <c r="M194" s="104">
        <v>250</v>
      </c>
      <c r="N194" s="33"/>
      <c r="O194" s="34">
        <f>D194*N194</f>
        <v>0</v>
      </c>
      <c r="P194" s="38" t="str">
        <f t="shared" si="2"/>
        <v xml:space="preserve"> </v>
      </c>
      <c r="Q194" s="76"/>
    </row>
    <row r="195" spans="1:18" ht="13.5" customHeight="1" thickTop="1" thickBot="1" x14ac:dyDescent="0.35">
      <c r="A195" s="105"/>
      <c r="B195" s="105"/>
      <c r="C195" s="60"/>
      <c r="D195" s="105"/>
      <c r="E195" s="60"/>
      <c r="F195" s="60"/>
      <c r="G195" s="105"/>
      <c r="H195" s="60"/>
      <c r="I195" s="105"/>
      <c r="J195" s="105"/>
      <c r="K195" s="105"/>
      <c r="L195" s="105"/>
      <c r="M195" s="105"/>
      <c r="N195" s="105"/>
      <c r="O195" s="105"/>
      <c r="P195" s="106"/>
      <c r="Q195" s="107"/>
    </row>
    <row r="196" spans="1:18" ht="60.75" customHeight="1" thickTop="1" thickBot="1" x14ac:dyDescent="0.35">
      <c r="A196" s="108"/>
      <c r="B196" s="58" t="s">
        <v>12</v>
      </c>
      <c r="C196" s="58"/>
      <c r="D196" s="58"/>
      <c r="E196" s="58"/>
      <c r="F196" s="58"/>
      <c r="G196" s="58"/>
      <c r="H196" s="58"/>
      <c r="I196" s="1"/>
      <c r="J196" s="109"/>
      <c r="K196" s="109"/>
      <c r="L196" s="2"/>
      <c r="M196" s="35" t="s">
        <v>2</v>
      </c>
      <c r="N196" s="56" t="s">
        <v>3</v>
      </c>
      <c r="O196" s="110"/>
      <c r="P196" s="111"/>
    </row>
    <row r="197" spans="1:18" ht="33" customHeight="1" thickTop="1" thickBot="1" x14ac:dyDescent="0.35">
      <c r="A197" s="108"/>
      <c r="B197" s="112" t="s">
        <v>4</v>
      </c>
      <c r="C197" s="112"/>
      <c r="D197" s="112"/>
      <c r="E197" s="112"/>
      <c r="F197" s="112"/>
      <c r="G197" s="112"/>
      <c r="H197" s="112"/>
      <c r="J197" s="3"/>
      <c r="K197" s="3"/>
      <c r="L197" s="4"/>
      <c r="M197" s="36">
        <f>SUM(L7:L194)</f>
        <v>44316</v>
      </c>
      <c r="N197" s="57">
        <f>SUM(O7:O194)</f>
        <v>0</v>
      </c>
      <c r="O197" s="113"/>
      <c r="P197" s="114"/>
    </row>
    <row r="198" spans="1:18" ht="39.75" customHeight="1" thickTop="1" x14ac:dyDescent="0.3">
      <c r="A198" s="108"/>
      <c r="H198" s="25"/>
      <c r="I198" s="5"/>
      <c r="J198" s="6"/>
      <c r="K198" s="6"/>
      <c r="L198" s="117"/>
      <c r="M198" s="117"/>
      <c r="N198" s="118"/>
      <c r="O198" s="118"/>
      <c r="P198" s="118"/>
      <c r="Q198" s="118"/>
    </row>
    <row r="199" spans="1:18" ht="19.95" customHeight="1" x14ac:dyDescent="0.3">
      <c r="A199" s="108"/>
      <c r="J199" s="6"/>
      <c r="K199" s="6"/>
      <c r="L199" s="117"/>
      <c r="M199" s="7"/>
      <c r="N199" s="7"/>
      <c r="O199" s="7"/>
      <c r="P199" s="118"/>
      <c r="Q199" s="118"/>
    </row>
    <row r="200" spans="1:18" ht="71.25" customHeight="1" x14ac:dyDescent="0.3">
      <c r="A200" s="108"/>
      <c r="J200" s="6"/>
      <c r="K200" s="6"/>
      <c r="L200" s="117"/>
      <c r="M200" s="7"/>
      <c r="N200" s="7"/>
      <c r="O200" s="7"/>
      <c r="P200" s="118"/>
      <c r="Q200" s="118"/>
    </row>
    <row r="201" spans="1:18" ht="36" customHeight="1" x14ac:dyDescent="0.3">
      <c r="A201" s="108"/>
      <c r="J201" s="119"/>
      <c r="K201" s="119"/>
      <c r="L201" s="119"/>
      <c r="M201" s="119"/>
      <c r="N201" s="117"/>
      <c r="O201" s="118"/>
      <c r="P201" s="118"/>
      <c r="Q201" s="118"/>
      <c r="R201" s="118"/>
    </row>
    <row r="202" spans="1:18" ht="14.25" customHeight="1" x14ac:dyDescent="0.3">
      <c r="A202" s="108"/>
      <c r="B202" s="118"/>
      <c r="C202" s="120"/>
      <c r="D202" s="121"/>
      <c r="E202" s="122"/>
      <c r="F202" s="120"/>
      <c r="G202" s="117"/>
      <c r="H202" s="120"/>
      <c r="I202" s="118"/>
      <c r="J202" s="118"/>
      <c r="K202" s="118"/>
      <c r="L202" s="117"/>
      <c r="M202" s="117"/>
      <c r="N202" s="117"/>
      <c r="O202" s="118"/>
      <c r="P202" s="118"/>
      <c r="Q202" s="118"/>
      <c r="R202" s="118"/>
    </row>
    <row r="203" spans="1:18" ht="14.25" customHeight="1" x14ac:dyDescent="0.3">
      <c r="A203" s="108"/>
      <c r="B203" s="118"/>
      <c r="C203" s="120"/>
      <c r="D203" s="121"/>
      <c r="E203" s="122"/>
      <c r="F203" s="120"/>
      <c r="G203" s="117"/>
      <c r="H203" s="120"/>
      <c r="I203" s="118"/>
      <c r="J203" s="118"/>
      <c r="K203" s="118"/>
      <c r="L203" s="117"/>
      <c r="M203" s="117"/>
      <c r="N203" s="117"/>
      <c r="O203" s="118"/>
      <c r="P203" s="118"/>
      <c r="Q203" s="118"/>
      <c r="R203" s="118"/>
    </row>
    <row r="204" spans="1:18" ht="14.25" customHeight="1" x14ac:dyDescent="0.3">
      <c r="A204" s="108"/>
      <c r="B204" s="118"/>
      <c r="C204" s="120"/>
      <c r="D204" s="121"/>
      <c r="E204" s="122"/>
      <c r="F204" s="120"/>
      <c r="G204" s="117"/>
      <c r="H204" s="120"/>
      <c r="I204" s="118"/>
      <c r="J204" s="118"/>
      <c r="K204" s="118"/>
      <c r="L204" s="117"/>
      <c r="M204" s="117"/>
      <c r="N204" s="117"/>
      <c r="O204" s="118"/>
      <c r="P204" s="118"/>
      <c r="Q204" s="118"/>
      <c r="R204" s="118"/>
    </row>
    <row r="205" spans="1:18" ht="14.25" customHeight="1" x14ac:dyDescent="0.3">
      <c r="A205" s="108"/>
      <c r="B205" s="118"/>
      <c r="C205" s="120"/>
      <c r="D205" s="121"/>
      <c r="E205" s="122"/>
      <c r="F205" s="120"/>
      <c r="G205" s="117"/>
      <c r="H205" s="120"/>
      <c r="I205" s="118"/>
      <c r="J205" s="118"/>
      <c r="K205" s="118"/>
      <c r="L205" s="117"/>
      <c r="M205" s="117"/>
      <c r="N205" s="117"/>
      <c r="O205" s="118"/>
      <c r="P205" s="118"/>
      <c r="Q205" s="118"/>
      <c r="R205" s="118"/>
    </row>
    <row r="206" spans="1:18" x14ac:dyDescent="0.3">
      <c r="C206" s="16"/>
      <c r="D206" s="37"/>
      <c r="E206" s="16"/>
      <c r="F206" s="16"/>
      <c r="G206" s="37"/>
      <c r="H206" s="16"/>
      <c r="K206" s="37"/>
      <c r="L206" s="37"/>
      <c r="M206" s="37"/>
    </row>
    <row r="207" spans="1:18" x14ac:dyDescent="0.3">
      <c r="C207" s="16"/>
      <c r="D207" s="37"/>
      <c r="E207" s="16"/>
      <c r="F207" s="16"/>
      <c r="G207" s="37"/>
      <c r="H207" s="16"/>
      <c r="K207" s="37"/>
      <c r="L207" s="37"/>
      <c r="M207" s="37"/>
    </row>
    <row r="208" spans="1:18" x14ac:dyDescent="0.3">
      <c r="C208" s="16"/>
      <c r="D208" s="37"/>
      <c r="E208" s="16"/>
      <c r="F208" s="16"/>
      <c r="G208" s="37"/>
      <c r="H208" s="16"/>
      <c r="K208" s="37"/>
      <c r="L208" s="37"/>
      <c r="M208" s="37"/>
    </row>
    <row r="209" spans="3:13" x14ac:dyDescent="0.3">
      <c r="C209" s="16"/>
      <c r="D209" s="37"/>
      <c r="E209" s="16"/>
      <c r="F209" s="16"/>
      <c r="G209" s="37"/>
      <c r="H209" s="16"/>
      <c r="K209" s="37"/>
      <c r="L209" s="37"/>
      <c r="M209" s="37"/>
    </row>
    <row r="210" spans="3:13" x14ac:dyDescent="0.3">
      <c r="C210" s="16"/>
      <c r="D210" s="37"/>
      <c r="E210" s="16"/>
      <c r="F210" s="16"/>
      <c r="G210" s="37"/>
      <c r="H210" s="16"/>
      <c r="K210" s="37"/>
      <c r="L210" s="37"/>
      <c r="M210" s="37"/>
    </row>
    <row r="211" spans="3:13" x14ac:dyDescent="0.3">
      <c r="C211" s="16"/>
      <c r="D211" s="37"/>
      <c r="E211" s="16"/>
      <c r="F211" s="16"/>
      <c r="G211" s="37"/>
      <c r="H211" s="16"/>
      <c r="K211" s="37"/>
      <c r="L211" s="37"/>
      <c r="M211" s="37"/>
    </row>
    <row r="212" spans="3:13" x14ac:dyDescent="0.3">
      <c r="C212" s="16"/>
      <c r="D212" s="37"/>
      <c r="E212" s="16"/>
      <c r="F212" s="16"/>
      <c r="G212" s="37"/>
      <c r="H212" s="16"/>
      <c r="K212" s="37"/>
      <c r="L212" s="37"/>
      <c r="M212" s="37"/>
    </row>
    <row r="213" spans="3:13" x14ac:dyDescent="0.3">
      <c r="C213" s="16"/>
      <c r="D213" s="37"/>
      <c r="E213" s="16"/>
      <c r="F213" s="16"/>
      <c r="G213" s="37"/>
      <c r="H213" s="16"/>
      <c r="K213" s="37"/>
      <c r="L213" s="37"/>
      <c r="M213" s="37"/>
    </row>
    <row r="214" spans="3:13" x14ac:dyDescent="0.3">
      <c r="C214" s="16"/>
      <c r="D214" s="37"/>
      <c r="E214" s="16"/>
      <c r="F214" s="16"/>
      <c r="G214" s="37"/>
      <c r="H214" s="16"/>
      <c r="K214" s="37"/>
      <c r="L214" s="37"/>
      <c r="M214" s="37"/>
    </row>
    <row r="215" spans="3:13" x14ac:dyDescent="0.3">
      <c r="C215" s="16"/>
      <c r="D215" s="37"/>
      <c r="E215" s="16"/>
      <c r="F215" s="16"/>
      <c r="G215" s="37"/>
      <c r="H215" s="16"/>
      <c r="K215" s="37"/>
      <c r="L215" s="37"/>
      <c r="M215" s="37"/>
    </row>
    <row r="216" spans="3:13" x14ac:dyDescent="0.3">
      <c r="C216" s="16"/>
      <c r="D216" s="37"/>
      <c r="E216" s="16"/>
      <c r="F216" s="16"/>
      <c r="G216" s="37"/>
      <c r="H216" s="16"/>
      <c r="K216" s="37"/>
      <c r="L216" s="37"/>
      <c r="M216" s="37"/>
    </row>
    <row r="217" spans="3:13" x14ac:dyDescent="0.3">
      <c r="C217" s="16"/>
      <c r="D217" s="37"/>
      <c r="E217" s="16"/>
      <c r="F217" s="16"/>
      <c r="G217" s="37"/>
      <c r="H217" s="16"/>
      <c r="K217" s="37"/>
      <c r="L217" s="37"/>
      <c r="M217" s="37"/>
    </row>
    <row r="218" spans="3:13" x14ac:dyDescent="0.3">
      <c r="C218" s="16"/>
      <c r="D218" s="37"/>
      <c r="E218" s="16"/>
      <c r="F218" s="16"/>
      <c r="G218" s="37"/>
      <c r="H218" s="16"/>
      <c r="K218" s="37"/>
      <c r="L218" s="37"/>
      <c r="M218" s="37"/>
    </row>
    <row r="219" spans="3:13" x14ac:dyDescent="0.3">
      <c r="C219" s="16"/>
      <c r="D219" s="37"/>
      <c r="E219" s="16"/>
      <c r="F219" s="16"/>
      <c r="G219" s="37"/>
      <c r="H219" s="16"/>
      <c r="K219" s="37"/>
      <c r="L219" s="37"/>
      <c r="M219" s="37"/>
    </row>
    <row r="220" spans="3:13" x14ac:dyDescent="0.3">
      <c r="C220" s="16"/>
      <c r="D220" s="37"/>
      <c r="E220" s="16"/>
      <c r="F220" s="16"/>
      <c r="G220" s="37"/>
      <c r="H220" s="16"/>
      <c r="K220" s="37"/>
      <c r="L220" s="37"/>
      <c r="M220" s="37"/>
    </row>
    <row r="221" spans="3:13" x14ac:dyDescent="0.3">
      <c r="C221" s="16"/>
      <c r="D221" s="37"/>
      <c r="E221" s="16"/>
      <c r="F221" s="16"/>
      <c r="G221" s="37"/>
      <c r="H221" s="16"/>
      <c r="K221" s="37"/>
      <c r="L221" s="37"/>
      <c r="M221" s="37"/>
    </row>
    <row r="222" spans="3:13" x14ac:dyDescent="0.3">
      <c r="C222" s="16"/>
      <c r="D222" s="37"/>
      <c r="E222" s="16"/>
      <c r="F222" s="16"/>
      <c r="G222" s="37"/>
      <c r="H222" s="16"/>
      <c r="K222" s="37"/>
      <c r="L222" s="37"/>
      <c r="M222" s="37"/>
    </row>
    <row r="223" spans="3:13" x14ac:dyDescent="0.3">
      <c r="C223" s="16"/>
      <c r="D223" s="37"/>
      <c r="E223" s="16"/>
      <c r="F223" s="16"/>
      <c r="G223" s="37"/>
      <c r="H223" s="16"/>
      <c r="K223" s="37"/>
      <c r="L223" s="37"/>
      <c r="M223" s="37"/>
    </row>
    <row r="224" spans="3:13" x14ac:dyDescent="0.3">
      <c r="C224" s="16"/>
      <c r="D224" s="37"/>
      <c r="E224" s="16"/>
      <c r="F224" s="16"/>
      <c r="G224" s="37"/>
      <c r="H224" s="16"/>
      <c r="K224" s="37"/>
      <c r="L224" s="37"/>
      <c r="M224" s="37"/>
    </row>
    <row r="225" spans="3:13" x14ac:dyDescent="0.3">
      <c r="C225" s="16"/>
      <c r="D225" s="37"/>
      <c r="E225" s="16"/>
      <c r="F225" s="16"/>
      <c r="G225" s="37"/>
      <c r="H225" s="16"/>
      <c r="K225" s="37"/>
      <c r="L225" s="37"/>
      <c r="M225" s="37"/>
    </row>
    <row r="226" spans="3:13" x14ac:dyDescent="0.3">
      <c r="C226" s="16"/>
      <c r="D226" s="37"/>
      <c r="E226" s="16"/>
      <c r="F226" s="16"/>
      <c r="G226" s="37"/>
      <c r="H226" s="16"/>
      <c r="K226" s="37"/>
      <c r="L226" s="37"/>
      <c r="M226" s="37"/>
    </row>
    <row r="227" spans="3:13" x14ac:dyDescent="0.3">
      <c r="C227" s="16"/>
      <c r="D227" s="37"/>
      <c r="E227" s="16"/>
      <c r="F227" s="16"/>
      <c r="G227" s="37"/>
      <c r="H227" s="16"/>
      <c r="K227" s="37"/>
      <c r="L227" s="37"/>
      <c r="M227" s="37"/>
    </row>
    <row r="228" spans="3:13" x14ac:dyDescent="0.3">
      <c r="C228" s="16"/>
      <c r="D228" s="37"/>
      <c r="E228" s="16"/>
      <c r="F228" s="16"/>
      <c r="G228" s="37"/>
      <c r="H228" s="16"/>
      <c r="K228" s="37"/>
      <c r="L228" s="37"/>
      <c r="M228" s="37"/>
    </row>
    <row r="229" spans="3:13" x14ac:dyDescent="0.3">
      <c r="C229" s="16"/>
      <c r="D229" s="37"/>
      <c r="E229" s="16"/>
      <c r="F229" s="16"/>
      <c r="G229" s="37"/>
      <c r="H229" s="16"/>
      <c r="K229" s="37"/>
      <c r="L229" s="37"/>
      <c r="M229" s="37"/>
    </row>
    <row r="230" spans="3:13" x14ac:dyDescent="0.3">
      <c r="C230" s="16"/>
      <c r="D230" s="37"/>
      <c r="E230" s="16"/>
      <c r="F230" s="16"/>
      <c r="G230" s="37"/>
      <c r="H230" s="16"/>
      <c r="K230" s="37"/>
      <c r="L230" s="37"/>
      <c r="M230" s="37"/>
    </row>
    <row r="231" spans="3:13" x14ac:dyDescent="0.3">
      <c r="C231" s="16"/>
      <c r="D231" s="37"/>
      <c r="E231" s="16"/>
      <c r="F231" s="16"/>
      <c r="G231" s="37"/>
      <c r="H231" s="16"/>
      <c r="K231" s="37"/>
      <c r="L231" s="37"/>
      <c r="M231" s="37"/>
    </row>
    <row r="232" spans="3:13" x14ac:dyDescent="0.3">
      <c r="C232" s="16"/>
      <c r="D232" s="37"/>
      <c r="E232" s="16"/>
      <c r="F232" s="16"/>
      <c r="G232" s="37"/>
      <c r="H232" s="16"/>
      <c r="K232" s="37"/>
      <c r="L232" s="37"/>
      <c r="M232" s="37"/>
    </row>
    <row r="233" spans="3:13" x14ac:dyDescent="0.3">
      <c r="C233" s="16"/>
      <c r="D233" s="37"/>
      <c r="E233" s="16"/>
      <c r="F233" s="16"/>
      <c r="G233" s="37"/>
      <c r="H233" s="16"/>
      <c r="K233" s="37"/>
      <c r="L233" s="37"/>
      <c r="M233" s="37"/>
    </row>
    <row r="234" spans="3:13" x14ac:dyDescent="0.3">
      <c r="C234" s="16"/>
      <c r="D234" s="37"/>
      <c r="E234" s="16"/>
      <c r="F234" s="16"/>
      <c r="G234" s="37"/>
      <c r="H234" s="16"/>
      <c r="K234" s="37"/>
      <c r="L234" s="37"/>
      <c r="M234" s="37"/>
    </row>
    <row r="235" spans="3:13" x14ac:dyDescent="0.3">
      <c r="C235" s="16"/>
      <c r="D235" s="37"/>
      <c r="E235" s="16"/>
      <c r="F235" s="16"/>
      <c r="G235" s="37"/>
      <c r="H235" s="16"/>
      <c r="K235" s="37"/>
      <c r="L235" s="37"/>
      <c r="M235" s="37"/>
    </row>
    <row r="236" spans="3:13" x14ac:dyDescent="0.3">
      <c r="C236" s="16"/>
      <c r="D236" s="37"/>
      <c r="E236" s="16"/>
      <c r="F236" s="16"/>
      <c r="G236" s="37"/>
      <c r="H236" s="16"/>
      <c r="K236" s="37"/>
      <c r="L236" s="37"/>
      <c r="M236" s="37"/>
    </row>
    <row r="237" spans="3:13" x14ac:dyDescent="0.3">
      <c r="C237" s="16"/>
      <c r="D237" s="37"/>
      <c r="E237" s="16"/>
      <c r="F237" s="16"/>
      <c r="G237" s="37"/>
      <c r="H237" s="16"/>
      <c r="K237" s="37"/>
      <c r="L237" s="37"/>
      <c r="M237" s="37"/>
    </row>
    <row r="238" spans="3:13" x14ac:dyDescent="0.3">
      <c r="C238" s="16"/>
      <c r="D238" s="37"/>
      <c r="E238" s="16"/>
      <c r="F238" s="16"/>
      <c r="G238" s="37"/>
      <c r="H238" s="16"/>
      <c r="K238" s="37"/>
      <c r="L238" s="37"/>
      <c r="M238" s="37"/>
    </row>
    <row r="239" spans="3:13" x14ac:dyDescent="0.3">
      <c r="C239" s="16"/>
      <c r="D239" s="37"/>
      <c r="E239" s="16"/>
      <c r="F239" s="16"/>
      <c r="G239" s="37"/>
      <c r="H239" s="16"/>
      <c r="K239" s="37"/>
      <c r="L239" s="37"/>
      <c r="M239" s="37"/>
    </row>
    <row r="240" spans="3:13" x14ac:dyDescent="0.3">
      <c r="C240" s="16"/>
      <c r="D240" s="37"/>
      <c r="E240" s="16"/>
      <c r="F240" s="16"/>
      <c r="G240" s="37"/>
      <c r="H240" s="16"/>
      <c r="K240" s="37"/>
      <c r="L240" s="37"/>
      <c r="M240" s="37"/>
    </row>
    <row r="241" spans="3:13" x14ac:dyDescent="0.3">
      <c r="C241" s="16"/>
      <c r="D241" s="37"/>
      <c r="E241" s="16"/>
      <c r="F241" s="16"/>
      <c r="G241" s="37"/>
      <c r="H241" s="16"/>
      <c r="K241" s="37"/>
      <c r="L241" s="37"/>
      <c r="M241" s="37"/>
    </row>
    <row r="242" spans="3:13" x14ac:dyDescent="0.3">
      <c r="C242" s="16"/>
      <c r="D242" s="37"/>
      <c r="E242" s="16"/>
      <c r="F242" s="16"/>
      <c r="G242" s="37"/>
      <c r="H242" s="16"/>
      <c r="K242" s="37"/>
      <c r="L242" s="37"/>
      <c r="M242" s="37"/>
    </row>
    <row r="243" spans="3:13" x14ac:dyDescent="0.3">
      <c r="C243" s="16"/>
      <c r="D243" s="37"/>
      <c r="E243" s="16"/>
      <c r="F243" s="16"/>
      <c r="G243" s="37"/>
      <c r="H243" s="16"/>
      <c r="K243" s="37"/>
      <c r="L243" s="37"/>
      <c r="M243" s="37"/>
    </row>
    <row r="244" spans="3:13" x14ac:dyDescent="0.3">
      <c r="C244" s="16"/>
      <c r="D244" s="37"/>
      <c r="E244" s="16"/>
      <c r="F244" s="16"/>
      <c r="G244" s="37"/>
      <c r="H244" s="16"/>
      <c r="K244" s="37"/>
      <c r="L244" s="37"/>
      <c r="M244" s="37"/>
    </row>
    <row r="245" spans="3:13" x14ac:dyDescent="0.3">
      <c r="C245" s="16"/>
      <c r="D245" s="37"/>
      <c r="E245" s="16"/>
      <c r="F245" s="16"/>
      <c r="G245" s="37"/>
      <c r="H245" s="16"/>
      <c r="K245" s="37"/>
      <c r="L245" s="37"/>
      <c r="M245" s="37"/>
    </row>
    <row r="246" spans="3:13" x14ac:dyDescent="0.3">
      <c r="C246" s="16"/>
      <c r="D246" s="37"/>
      <c r="E246" s="16"/>
      <c r="F246" s="16"/>
      <c r="G246" s="37"/>
      <c r="H246" s="16"/>
      <c r="K246" s="37"/>
      <c r="L246" s="37"/>
      <c r="M246" s="37"/>
    </row>
    <row r="247" spans="3:13" x14ac:dyDescent="0.3">
      <c r="C247" s="16"/>
      <c r="D247" s="37"/>
      <c r="E247" s="16"/>
      <c r="F247" s="16"/>
      <c r="G247" s="37"/>
      <c r="H247" s="16"/>
      <c r="K247" s="37"/>
      <c r="L247" s="37"/>
      <c r="M247" s="37"/>
    </row>
    <row r="248" spans="3:13" x14ac:dyDescent="0.3">
      <c r="C248" s="16"/>
      <c r="D248" s="37"/>
      <c r="E248" s="16"/>
      <c r="F248" s="16"/>
      <c r="G248" s="37"/>
      <c r="H248" s="16"/>
      <c r="K248" s="37"/>
      <c r="L248" s="37"/>
      <c r="M248" s="37"/>
    </row>
    <row r="249" spans="3:13" x14ac:dyDescent="0.3">
      <c r="C249" s="16"/>
      <c r="D249" s="37"/>
      <c r="E249" s="16"/>
      <c r="F249" s="16"/>
      <c r="G249" s="37"/>
      <c r="H249" s="16"/>
      <c r="K249" s="37"/>
      <c r="L249" s="37"/>
      <c r="M249" s="37"/>
    </row>
    <row r="250" spans="3:13" x14ac:dyDescent="0.3">
      <c r="C250" s="16"/>
      <c r="D250" s="37"/>
      <c r="E250" s="16"/>
      <c r="F250" s="16"/>
      <c r="G250" s="37"/>
      <c r="H250" s="16"/>
      <c r="K250" s="37"/>
      <c r="L250" s="37"/>
      <c r="M250" s="37"/>
    </row>
    <row r="251" spans="3:13" x14ac:dyDescent="0.3">
      <c r="C251" s="16"/>
      <c r="D251" s="37"/>
      <c r="E251" s="16"/>
      <c r="F251" s="16"/>
      <c r="G251" s="37"/>
      <c r="H251" s="16"/>
      <c r="K251" s="37"/>
      <c r="L251" s="37"/>
      <c r="M251" s="37"/>
    </row>
    <row r="252" spans="3:13" x14ac:dyDescent="0.3">
      <c r="C252" s="16"/>
      <c r="D252" s="37"/>
      <c r="E252" s="16"/>
      <c r="F252" s="16"/>
      <c r="G252" s="37"/>
      <c r="H252" s="16"/>
      <c r="K252" s="37"/>
      <c r="L252" s="37"/>
      <c r="M252" s="37"/>
    </row>
    <row r="253" spans="3:13" x14ac:dyDescent="0.3">
      <c r="C253" s="16"/>
      <c r="D253" s="37"/>
      <c r="E253" s="16"/>
      <c r="F253" s="16"/>
      <c r="G253" s="37"/>
      <c r="H253" s="16"/>
      <c r="K253" s="37"/>
      <c r="L253" s="37"/>
      <c r="M253" s="37"/>
    </row>
    <row r="254" spans="3:13" x14ac:dyDescent="0.3">
      <c r="C254" s="16"/>
      <c r="D254" s="37"/>
      <c r="E254" s="16"/>
      <c r="F254" s="16"/>
      <c r="G254" s="37"/>
      <c r="H254" s="16"/>
      <c r="K254" s="37"/>
      <c r="L254" s="37"/>
      <c r="M254" s="37"/>
    </row>
    <row r="255" spans="3:13" x14ac:dyDescent="0.3">
      <c r="C255" s="16"/>
      <c r="D255" s="37"/>
      <c r="E255" s="16"/>
      <c r="F255" s="16"/>
      <c r="G255" s="37"/>
      <c r="H255" s="16"/>
      <c r="K255" s="37"/>
      <c r="L255" s="37"/>
      <c r="M255" s="37"/>
    </row>
    <row r="256" spans="3:13" x14ac:dyDescent="0.3">
      <c r="C256" s="16"/>
      <c r="D256" s="37"/>
      <c r="E256" s="16"/>
      <c r="F256" s="16"/>
      <c r="G256" s="37"/>
      <c r="H256" s="16"/>
      <c r="K256" s="37"/>
      <c r="L256" s="37"/>
      <c r="M256" s="37"/>
    </row>
    <row r="257" spans="3:13" x14ac:dyDescent="0.3">
      <c r="C257" s="16"/>
      <c r="D257" s="37"/>
      <c r="E257" s="16"/>
      <c r="F257" s="16"/>
      <c r="G257" s="37"/>
      <c r="H257" s="16"/>
      <c r="K257" s="37"/>
      <c r="L257" s="37"/>
      <c r="M257" s="37"/>
    </row>
    <row r="258" spans="3:13" x14ac:dyDescent="0.3">
      <c r="C258" s="16"/>
      <c r="D258" s="37"/>
      <c r="E258" s="16"/>
      <c r="F258" s="16"/>
      <c r="G258" s="37"/>
      <c r="H258" s="16"/>
      <c r="K258" s="37"/>
      <c r="L258" s="37"/>
      <c r="M258" s="37"/>
    </row>
    <row r="259" spans="3:13" x14ac:dyDescent="0.3">
      <c r="C259" s="16"/>
      <c r="D259" s="37"/>
      <c r="E259" s="16"/>
      <c r="F259" s="16"/>
      <c r="G259" s="37"/>
      <c r="H259" s="16"/>
      <c r="K259" s="37"/>
      <c r="L259" s="37"/>
      <c r="M259" s="37"/>
    </row>
    <row r="260" spans="3:13" x14ac:dyDescent="0.3">
      <c r="C260" s="16"/>
      <c r="D260" s="37"/>
      <c r="E260" s="16"/>
      <c r="F260" s="16"/>
      <c r="G260" s="37"/>
      <c r="H260" s="16"/>
      <c r="K260" s="37"/>
      <c r="L260" s="37"/>
      <c r="M260" s="37"/>
    </row>
    <row r="261" spans="3:13" x14ac:dyDescent="0.3">
      <c r="C261" s="16"/>
      <c r="D261" s="37"/>
      <c r="E261" s="16"/>
      <c r="F261" s="16"/>
      <c r="G261" s="37"/>
      <c r="H261" s="16"/>
      <c r="K261" s="37"/>
      <c r="L261" s="37"/>
      <c r="M261" s="37"/>
    </row>
    <row r="262" spans="3:13" x14ac:dyDescent="0.3">
      <c r="C262" s="16"/>
      <c r="D262" s="37"/>
      <c r="E262" s="16"/>
      <c r="F262" s="16"/>
      <c r="G262" s="37"/>
      <c r="H262" s="16"/>
      <c r="K262" s="37"/>
      <c r="L262" s="37"/>
      <c r="M262" s="37"/>
    </row>
    <row r="263" spans="3:13" x14ac:dyDescent="0.3">
      <c r="C263" s="16"/>
      <c r="D263" s="37"/>
      <c r="E263" s="16"/>
      <c r="F263" s="16"/>
      <c r="G263" s="37"/>
      <c r="H263" s="16"/>
      <c r="K263" s="37"/>
      <c r="L263" s="37"/>
      <c r="M263" s="37"/>
    </row>
    <row r="264" spans="3:13" x14ac:dyDescent="0.3">
      <c r="C264" s="16"/>
      <c r="D264" s="37"/>
      <c r="E264" s="16"/>
      <c r="F264" s="16"/>
      <c r="G264" s="37"/>
      <c r="H264" s="16"/>
      <c r="K264" s="37"/>
      <c r="L264" s="37"/>
      <c r="M264" s="37"/>
    </row>
    <row r="265" spans="3:13" x14ac:dyDescent="0.3">
      <c r="C265" s="16"/>
      <c r="D265" s="37"/>
      <c r="E265" s="16"/>
      <c r="F265" s="16"/>
      <c r="G265" s="37"/>
      <c r="H265" s="16"/>
      <c r="K265" s="37"/>
      <c r="L265" s="37"/>
      <c r="M265" s="37"/>
    </row>
    <row r="266" spans="3:13" x14ac:dyDescent="0.3">
      <c r="C266" s="16"/>
      <c r="D266" s="37"/>
      <c r="E266" s="16"/>
      <c r="F266" s="16"/>
      <c r="G266" s="37"/>
      <c r="H266" s="16"/>
      <c r="K266" s="37"/>
      <c r="L266" s="37"/>
      <c r="M266" s="37"/>
    </row>
    <row r="267" spans="3:13" x14ac:dyDescent="0.3">
      <c r="C267" s="16"/>
      <c r="D267" s="37"/>
      <c r="E267" s="16"/>
      <c r="F267" s="16"/>
      <c r="G267" s="37"/>
      <c r="H267" s="16"/>
      <c r="K267" s="37"/>
      <c r="L267" s="37"/>
      <c r="M267" s="37"/>
    </row>
    <row r="268" spans="3:13" x14ac:dyDescent="0.3">
      <c r="C268" s="16"/>
      <c r="D268" s="37"/>
      <c r="E268" s="16"/>
      <c r="F268" s="16"/>
      <c r="G268" s="37"/>
      <c r="H268" s="16"/>
      <c r="K268" s="37"/>
      <c r="L268" s="37"/>
      <c r="M268" s="37"/>
    </row>
    <row r="269" spans="3:13" x14ac:dyDescent="0.3">
      <c r="C269" s="16"/>
      <c r="D269" s="37"/>
      <c r="E269" s="16"/>
      <c r="F269" s="16"/>
      <c r="G269" s="37"/>
      <c r="H269" s="16"/>
      <c r="K269" s="37"/>
      <c r="L269" s="37"/>
      <c r="M269" s="37"/>
    </row>
    <row r="270" spans="3:13" x14ac:dyDescent="0.3">
      <c r="C270" s="16"/>
      <c r="D270" s="37"/>
      <c r="E270" s="16"/>
      <c r="F270" s="16"/>
      <c r="G270" s="37"/>
      <c r="H270" s="16"/>
      <c r="K270" s="37"/>
      <c r="L270" s="37"/>
      <c r="M270" s="37"/>
    </row>
    <row r="271" spans="3:13" x14ac:dyDescent="0.3">
      <c r="C271" s="16"/>
      <c r="D271" s="37"/>
      <c r="E271" s="16"/>
      <c r="F271" s="16"/>
      <c r="G271" s="37"/>
      <c r="H271" s="16"/>
      <c r="K271" s="37"/>
      <c r="L271" s="37"/>
      <c r="M271" s="37"/>
    </row>
    <row r="272" spans="3:13" x14ac:dyDescent="0.3">
      <c r="C272" s="16"/>
      <c r="D272" s="37"/>
      <c r="E272" s="16"/>
      <c r="F272" s="16"/>
      <c r="G272" s="37"/>
      <c r="H272" s="16"/>
      <c r="K272" s="37"/>
      <c r="L272" s="37"/>
      <c r="M272" s="37"/>
    </row>
    <row r="273" spans="3:13" x14ac:dyDescent="0.3">
      <c r="C273" s="16"/>
      <c r="D273" s="37"/>
      <c r="E273" s="16"/>
      <c r="F273" s="16"/>
      <c r="G273" s="37"/>
      <c r="H273" s="16"/>
      <c r="K273" s="37"/>
      <c r="L273" s="37"/>
      <c r="M273" s="37"/>
    </row>
    <row r="274" spans="3:13" x14ac:dyDescent="0.3">
      <c r="C274" s="16"/>
      <c r="D274" s="37"/>
      <c r="E274" s="16"/>
      <c r="F274" s="16"/>
      <c r="G274" s="37"/>
      <c r="H274" s="16"/>
      <c r="K274" s="37"/>
      <c r="L274" s="37"/>
      <c r="M274" s="37"/>
    </row>
    <row r="275" spans="3:13" x14ac:dyDescent="0.3">
      <c r="C275" s="16"/>
      <c r="D275" s="37"/>
      <c r="E275" s="16"/>
      <c r="F275" s="16"/>
      <c r="G275" s="37"/>
      <c r="H275" s="16"/>
      <c r="K275" s="37"/>
      <c r="L275" s="37"/>
      <c r="M275" s="37"/>
    </row>
    <row r="276" spans="3:13" x14ac:dyDescent="0.3">
      <c r="C276" s="16"/>
      <c r="D276" s="37"/>
      <c r="E276" s="16"/>
      <c r="F276" s="16"/>
      <c r="G276" s="37"/>
      <c r="H276" s="16"/>
      <c r="K276" s="37"/>
      <c r="L276" s="37"/>
      <c r="M276" s="37"/>
    </row>
    <row r="277" spans="3:13" x14ac:dyDescent="0.3">
      <c r="C277" s="16"/>
      <c r="D277" s="37"/>
      <c r="E277" s="16"/>
      <c r="F277" s="16"/>
      <c r="G277" s="37"/>
      <c r="H277" s="16"/>
      <c r="K277" s="37"/>
      <c r="L277" s="37"/>
      <c r="M277" s="37"/>
    </row>
    <row r="278" spans="3:13" x14ac:dyDescent="0.3">
      <c r="C278" s="16"/>
      <c r="D278" s="37"/>
      <c r="E278" s="16"/>
      <c r="F278" s="16"/>
      <c r="G278" s="37"/>
      <c r="H278" s="16"/>
      <c r="K278" s="37"/>
      <c r="L278" s="37"/>
      <c r="M278" s="37"/>
    </row>
    <row r="279" spans="3:13" x14ac:dyDescent="0.3">
      <c r="C279" s="16"/>
      <c r="D279" s="37"/>
      <c r="E279" s="16"/>
      <c r="F279" s="16"/>
      <c r="G279" s="37"/>
      <c r="H279" s="16"/>
      <c r="K279" s="37"/>
      <c r="L279" s="37"/>
      <c r="M279" s="37"/>
    </row>
    <row r="280" spans="3:13" x14ac:dyDescent="0.3">
      <c r="C280" s="16"/>
      <c r="D280" s="37"/>
      <c r="E280" s="16"/>
      <c r="F280" s="16"/>
      <c r="G280" s="37"/>
      <c r="H280" s="16"/>
      <c r="K280" s="37"/>
      <c r="L280" s="37"/>
      <c r="M280" s="37"/>
    </row>
    <row r="281" spans="3:13" x14ac:dyDescent="0.3">
      <c r="C281" s="16"/>
      <c r="D281" s="37"/>
      <c r="E281" s="16"/>
      <c r="F281" s="16"/>
      <c r="G281" s="37"/>
      <c r="H281" s="16"/>
      <c r="K281" s="37"/>
      <c r="L281" s="37"/>
      <c r="M281" s="37"/>
    </row>
    <row r="282" spans="3:13" x14ac:dyDescent="0.3">
      <c r="C282" s="16"/>
      <c r="D282" s="37"/>
      <c r="E282" s="16"/>
      <c r="F282" s="16"/>
      <c r="G282" s="37"/>
      <c r="H282" s="16"/>
      <c r="K282" s="37"/>
      <c r="L282" s="37"/>
      <c r="M282" s="37"/>
    </row>
    <row r="283" spans="3:13" x14ac:dyDescent="0.3">
      <c r="C283" s="16"/>
      <c r="D283" s="37"/>
      <c r="E283" s="16"/>
      <c r="F283" s="16"/>
      <c r="G283" s="37"/>
      <c r="H283" s="16"/>
      <c r="K283" s="37"/>
      <c r="L283" s="37"/>
      <c r="M283" s="37"/>
    </row>
    <row r="284" spans="3:13" x14ac:dyDescent="0.3">
      <c r="C284" s="16"/>
      <c r="D284" s="37"/>
      <c r="E284" s="16"/>
      <c r="F284" s="16"/>
      <c r="G284" s="37"/>
      <c r="H284" s="16"/>
      <c r="K284" s="37"/>
      <c r="L284" s="37"/>
      <c r="M284" s="37"/>
    </row>
    <row r="285" spans="3:13" x14ac:dyDescent="0.3">
      <c r="C285" s="16"/>
      <c r="D285" s="37"/>
      <c r="E285" s="16"/>
      <c r="F285" s="16"/>
      <c r="G285" s="37"/>
      <c r="H285" s="16"/>
      <c r="K285" s="37"/>
      <c r="L285" s="37"/>
      <c r="M285" s="37"/>
    </row>
    <row r="286" spans="3:13" x14ac:dyDescent="0.3">
      <c r="C286" s="16"/>
      <c r="D286" s="37"/>
      <c r="E286" s="16"/>
      <c r="F286" s="16"/>
      <c r="G286" s="37"/>
      <c r="H286" s="16"/>
      <c r="K286" s="37"/>
      <c r="L286" s="37"/>
      <c r="M286" s="37"/>
    </row>
    <row r="287" spans="3:13" x14ac:dyDescent="0.3">
      <c r="C287" s="16"/>
      <c r="D287" s="37"/>
      <c r="E287" s="16"/>
      <c r="F287" s="16"/>
      <c r="G287" s="37"/>
      <c r="H287" s="16"/>
      <c r="K287" s="37"/>
      <c r="L287" s="37"/>
      <c r="M287" s="37"/>
    </row>
    <row r="288" spans="3:13" x14ac:dyDescent="0.3">
      <c r="C288" s="16"/>
      <c r="D288" s="37"/>
      <c r="E288" s="16"/>
      <c r="F288" s="16"/>
      <c r="G288" s="37"/>
      <c r="H288" s="16"/>
      <c r="K288" s="37"/>
      <c r="L288" s="37"/>
      <c r="M288" s="37"/>
    </row>
    <row r="289" spans="3:13" x14ac:dyDescent="0.3">
      <c r="C289" s="16"/>
      <c r="D289" s="37"/>
      <c r="E289" s="16"/>
      <c r="F289" s="16"/>
      <c r="G289" s="37"/>
      <c r="H289" s="16"/>
      <c r="K289" s="37"/>
      <c r="L289" s="37"/>
      <c r="M289" s="37"/>
    </row>
    <row r="290" spans="3:13" x14ac:dyDescent="0.3">
      <c r="C290" s="16"/>
      <c r="D290" s="37"/>
      <c r="E290" s="16"/>
      <c r="F290" s="16"/>
      <c r="G290" s="37"/>
      <c r="H290" s="16"/>
      <c r="K290" s="37"/>
      <c r="L290" s="37"/>
      <c r="M290" s="37"/>
    </row>
    <row r="291" spans="3:13" x14ac:dyDescent="0.3">
      <c r="C291" s="16"/>
      <c r="D291" s="37"/>
      <c r="E291" s="16"/>
      <c r="F291" s="16"/>
      <c r="G291" s="37"/>
      <c r="H291" s="16"/>
      <c r="K291" s="37"/>
      <c r="L291" s="37"/>
      <c r="M291" s="37"/>
    </row>
    <row r="292" spans="3:13" x14ac:dyDescent="0.3">
      <c r="C292" s="16"/>
      <c r="D292" s="37"/>
      <c r="E292" s="16"/>
      <c r="F292" s="16"/>
      <c r="G292" s="37"/>
      <c r="H292" s="16"/>
      <c r="K292" s="37"/>
      <c r="L292" s="37"/>
      <c r="M292" s="37"/>
    </row>
    <row r="293" spans="3:13" x14ac:dyDescent="0.3">
      <c r="C293" s="16"/>
      <c r="D293" s="37"/>
      <c r="E293" s="16"/>
      <c r="F293" s="16"/>
      <c r="G293" s="37"/>
      <c r="H293" s="16"/>
      <c r="K293" s="37"/>
      <c r="L293" s="37"/>
      <c r="M293" s="37"/>
    </row>
    <row r="294" spans="3:13" x14ac:dyDescent="0.3">
      <c r="C294" s="16"/>
      <c r="D294" s="37"/>
      <c r="E294" s="16"/>
      <c r="F294" s="16"/>
      <c r="G294" s="37"/>
      <c r="H294" s="16"/>
      <c r="K294" s="37"/>
      <c r="L294" s="37"/>
      <c r="M294" s="37"/>
    </row>
    <row r="295" spans="3:13" x14ac:dyDescent="0.3">
      <c r="C295" s="16"/>
      <c r="D295" s="37"/>
      <c r="E295" s="16"/>
      <c r="F295" s="16"/>
      <c r="G295" s="37"/>
      <c r="H295" s="16"/>
      <c r="K295" s="37"/>
      <c r="L295" s="37"/>
      <c r="M295" s="37"/>
    </row>
    <row r="296" spans="3:13" x14ac:dyDescent="0.3">
      <c r="C296" s="16"/>
      <c r="D296" s="37"/>
      <c r="E296" s="16"/>
      <c r="F296" s="16"/>
      <c r="G296" s="37"/>
      <c r="H296" s="16"/>
      <c r="K296" s="37"/>
      <c r="L296" s="37"/>
      <c r="M296" s="37"/>
    </row>
    <row r="297" spans="3:13" x14ac:dyDescent="0.3">
      <c r="C297" s="16"/>
      <c r="D297" s="37"/>
      <c r="E297" s="16"/>
      <c r="F297" s="16"/>
      <c r="G297" s="37"/>
      <c r="H297" s="16"/>
      <c r="K297" s="37"/>
      <c r="L297" s="37"/>
      <c r="M297" s="37"/>
    </row>
    <row r="298" spans="3:13" x14ac:dyDescent="0.3">
      <c r="C298" s="16"/>
      <c r="D298" s="37"/>
      <c r="E298" s="16"/>
      <c r="F298" s="16"/>
      <c r="G298" s="37"/>
      <c r="H298" s="16"/>
      <c r="K298" s="37"/>
      <c r="L298" s="37"/>
      <c r="M298" s="37"/>
    </row>
    <row r="299" spans="3:13" x14ac:dyDescent="0.3">
      <c r="C299" s="16"/>
      <c r="D299" s="37"/>
      <c r="E299" s="16"/>
      <c r="F299" s="16"/>
      <c r="G299" s="37"/>
      <c r="H299" s="16"/>
      <c r="K299" s="37"/>
      <c r="L299" s="37"/>
      <c r="M299" s="37"/>
    </row>
    <row r="300" spans="3:13" x14ac:dyDescent="0.3">
      <c r="C300" s="16"/>
      <c r="D300" s="37"/>
      <c r="E300" s="16"/>
      <c r="F300" s="16"/>
      <c r="G300" s="37"/>
      <c r="H300" s="16"/>
      <c r="K300" s="37"/>
      <c r="L300" s="37"/>
      <c r="M300" s="37"/>
    </row>
    <row r="301" spans="3:13" x14ac:dyDescent="0.3">
      <c r="C301" s="16"/>
      <c r="D301" s="37"/>
      <c r="E301" s="16"/>
      <c r="F301" s="16"/>
      <c r="G301" s="37"/>
      <c r="H301" s="16"/>
      <c r="K301" s="37"/>
      <c r="L301" s="37"/>
      <c r="M301" s="37"/>
    </row>
    <row r="302" spans="3:13" x14ac:dyDescent="0.3">
      <c r="C302" s="16"/>
      <c r="D302" s="37"/>
      <c r="E302" s="16"/>
      <c r="F302" s="16"/>
      <c r="G302" s="37"/>
      <c r="H302" s="16"/>
      <c r="K302" s="37"/>
      <c r="L302" s="37"/>
      <c r="M302" s="37"/>
    </row>
    <row r="303" spans="3:13" x14ac:dyDescent="0.3">
      <c r="C303" s="16"/>
      <c r="D303" s="37"/>
      <c r="E303" s="16"/>
      <c r="F303" s="16"/>
      <c r="G303" s="37"/>
      <c r="H303" s="16"/>
      <c r="K303" s="37"/>
      <c r="L303" s="37"/>
      <c r="M303" s="37"/>
    </row>
    <row r="304" spans="3:13" x14ac:dyDescent="0.3">
      <c r="C304" s="16"/>
      <c r="D304" s="37"/>
      <c r="E304" s="16"/>
      <c r="F304" s="16"/>
      <c r="G304" s="37"/>
      <c r="H304" s="16"/>
      <c r="K304" s="37"/>
      <c r="L304" s="37"/>
      <c r="M304" s="37"/>
    </row>
    <row r="305" spans="3:13" x14ac:dyDescent="0.3">
      <c r="C305" s="16"/>
      <c r="D305" s="37"/>
      <c r="E305" s="16"/>
      <c r="F305" s="16"/>
      <c r="G305" s="37"/>
      <c r="H305" s="16"/>
      <c r="K305" s="37"/>
      <c r="L305" s="37"/>
      <c r="M305" s="37"/>
    </row>
    <row r="306" spans="3:13" x14ac:dyDescent="0.3">
      <c r="C306" s="16"/>
      <c r="D306" s="37"/>
      <c r="E306" s="16"/>
      <c r="F306" s="16"/>
      <c r="G306" s="37"/>
      <c r="H306" s="16"/>
      <c r="K306" s="37"/>
      <c r="L306" s="37"/>
      <c r="M306" s="37"/>
    </row>
    <row r="307" spans="3:13" x14ac:dyDescent="0.3">
      <c r="C307" s="16"/>
      <c r="D307" s="37"/>
      <c r="E307" s="16"/>
      <c r="F307" s="16"/>
      <c r="G307" s="37"/>
      <c r="H307" s="16"/>
      <c r="K307" s="37"/>
      <c r="L307" s="37"/>
      <c r="M307" s="37"/>
    </row>
    <row r="308" spans="3:13" x14ac:dyDescent="0.3">
      <c r="C308" s="16"/>
      <c r="D308" s="37"/>
      <c r="E308" s="16"/>
      <c r="F308" s="16"/>
      <c r="G308" s="37"/>
      <c r="H308" s="16"/>
      <c r="K308" s="37"/>
      <c r="L308" s="37"/>
      <c r="M308" s="37"/>
    </row>
    <row r="309" spans="3:13" x14ac:dyDescent="0.3">
      <c r="C309" s="16"/>
      <c r="D309" s="37"/>
      <c r="E309" s="16"/>
      <c r="F309" s="16"/>
      <c r="G309" s="37"/>
      <c r="H309" s="16"/>
      <c r="K309" s="37"/>
      <c r="L309" s="37"/>
      <c r="M309" s="37"/>
    </row>
    <row r="310" spans="3:13" x14ac:dyDescent="0.3">
      <c r="C310" s="16"/>
      <c r="D310" s="37"/>
      <c r="E310" s="16"/>
      <c r="F310" s="16"/>
      <c r="G310" s="37"/>
      <c r="H310" s="16"/>
      <c r="K310" s="37"/>
      <c r="L310" s="37"/>
      <c r="M310" s="37"/>
    </row>
    <row r="311" spans="3:13" x14ac:dyDescent="0.3">
      <c r="C311" s="16"/>
      <c r="D311" s="37"/>
      <c r="E311" s="16"/>
      <c r="F311" s="16"/>
      <c r="G311" s="37"/>
      <c r="H311" s="16"/>
      <c r="K311" s="37"/>
      <c r="L311" s="37"/>
      <c r="M311" s="37"/>
    </row>
    <row r="312" spans="3:13" x14ac:dyDescent="0.3">
      <c r="C312" s="16"/>
      <c r="D312" s="37"/>
      <c r="E312" s="16"/>
      <c r="F312" s="16"/>
      <c r="G312" s="37"/>
      <c r="H312" s="16"/>
      <c r="K312" s="37"/>
      <c r="L312" s="37"/>
      <c r="M312" s="37"/>
    </row>
    <row r="313" spans="3:13" x14ac:dyDescent="0.3">
      <c r="C313" s="16"/>
      <c r="D313" s="37"/>
      <c r="E313" s="16"/>
      <c r="F313" s="16"/>
      <c r="G313" s="37"/>
      <c r="H313" s="16"/>
      <c r="K313" s="37"/>
      <c r="L313" s="37"/>
      <c r="M313" s="37"/>
    </row>
    <row r="314" spans="3:13" x14ac:dyDescent="0.3">
      <c r="C314" s="16"/>
      <c r="D314" s="37"/>
      <c r="E314" s="16"/>
      <c r="F314" s="16"/>
      <c r="G314" s="37"/>
      <c r="H314" s="16"/>
      <c r="K314" s="37"/>
      <c r="L314" s="37"/>
      <c r="M314" s="37"/>
    </row>
    <row r="315" spans="3:13" x14ac:dyDescent="0.3">
      <c r="C315" s="16"/>
      <c r="D315" s="37"/>
      <c r="E315" s="16"/>
      <c r="F315" s="16"/>
      <c r="G315" s="37"/>
      <c r="H315" s="16"/>
      <c r="K315" s="37"/>
      <c r="L315" s="37"/>
      <c r="M315" s="37"/>
    </row>
    <row r="316" spans="3:13" x14ac:dyDescent="0.3">
      <c r="C316" s="16"/>
      <c r="D316" s="37"/>
      <c r="E316" s="16"/>
      <c r="F316" s="16"/>
      <c r="G316" s="37"/>
      <c r="H316" s="16"/>
      <c r="K316" s="37"/>
      <c r="L316" s="37"/>
      <c r="M316" s="37"/>
    </row>
    <row r="317" spans="3:13" x14ac:dyDescent="0.3">
      <c r="C317" s="16"/>
      <c r="D317" s="37"/>
      <c r="E317" s="16"/>
      <c r="F317" s="16"/>
      <c r="G317" s="37"/>
      <c r="H317" s="16"/>
      <c r="K317" s="37"/>
      <c r="L317" s="37"/>
      <c r="M317" s="37"/>
    </row>
    <row r="318" spans="3:13" x14ac:dyDescent="0.3">
      <c r="C318" s="16"/>
      <c r="D318" s="37"/>
      <c r="E318" s="16"/>
      <c r="F318" s="16"/>
      <c r="G318" s="37"/>
      <c r="H318" s="16"/>
      <c r="K318" s="37"/>
      <c r="L318" s="37"/>
      <c r="M318" s="37"/>
    </row>
    <row r="319" spans="3:13" x14ac:dyDescent="0.3">
      <c r="C319" s="16"/>
      <c r="D319" s="37"/>
      <c r="E319" s="16"/>
      <c r="F319" s="16"/>
      <c r="G319" s="37"/>
      <c r="H319" s="16"/>
      <c r="K319" s="37"/>
      <c r="L319" s="37"/>
      <c r="M319" s="37"/>
    </row>
    <row r="320" spans="3:13" x14ac:dyDescent="0.3">
      <c r="C320" s="16"/>
      <c r="D320" s="37"/>
      <c r="E320" s="16"/>
      <c r="F320" s="16"/>
      <c r="G320" s="37"/>
      <c r="H320" s="16"/>
      <c r="K320" s="37"/>
      <c r="L320" s="37"/>
      <c r="M320" s="37"/>
    </row>
    <row r="321" spans="3:13" x14ac:dyDescent="0.3">
      <c r="C321" s="16"/>
      <c r="D321" s="37"/>
      <c r="E321" s="16"/>
      <c r="F321" s="16"/>
      <c r="G321" s="37"/>
      <c r="H321" s="16"/>
      <c r="K321" s="37"/>
      <c r="L321" s="37"/>
      <c r="M321" s="37"/>
    </row>
    <row r="322" spans="3:13" x14ac:dyDescent="0.3">
      <c r="C322" s="16"/>
      <c r="D322" s="37"/>
      <c r="E322" s="16"/>
      <c r="F322" s="16"/>
      <c r="G322" s="37"/>
      <c r="H322" s="16"/>
      <c r="K322" s="37"/>
      <c r="L322" s="37"/>
      <c r="M322" s="37"/>
    </row>
    <row r="323" spans="3:13" x14ac:dyDescent="0.3">
      <c r="C323" s="16"/>
      <c r="D323" s="37"/>
      <c r="E323" s="16"/>
      <c r="F323" s="16"/>
      <c r="G323" s="37"/>
      <c r="H323" s="16"/>
      <c r="K323" s="37"/>
      <c r="L323" s="37"/>
      <c r="M323" s="37"/>
    </row>
    <row r="324" spans="3:13" x14ac:dyDescent="0.3">
      <c r="C324" s="16"/>
      <c r="D324" s="37"/>
      <c r="E324" s="16"/>
      <c r="F324" s="16"/>
      <c r="G324" s="37"/>
      <c r="H324" s="16"/>
      <c r="K324" s="37"/>
      <c r="L324" s="37"/>
      <c r="M324" s="37"/>
    </row>
    <row r="325" spans="3:13" x14ac:dyDescent="0.3">
      <c r="C325" s="16"/>
      <c r="D325" s="37"/>
      <c r="E325" s="16"/>
      <c r="F325" s="16"/>
      <c r="G325" s="37"/>
      <c r="H325" s="16"/>
      <c r="K325" s="37"/>
      <c r="L325" s="37"/>
      <c r="M325" s="37"/>
    </row>
    <row r="326" spans="3:13" x14ac:dyDescent="0.3">
      <c r="C326" s="16"/>
      <c r="D326" s="37"/>
      <c r="E326" s="16"/>
      <c r="F326" s="16"/>
      <c r="G326" s="37"/>
      <c r="H326" s="16"/>
      <c r="K326" s="37"/>
      <c r="L326" s="37"/>
      <c r="M326" s="37"/>
    </row>
    <row r="327" spans="3:13" x14ac:dyDescent="0.3">
      <c r="C327" s="16"/>
      <c r="D327" s="37"/>
      <c r="E327" s="16"/>
      <c r="F327" s="16"/>
      <c r="G327" s="37"/>
      <c r="H327" s="16"/>
      <c r="K327" s="37"/>
      <c r="L327" s="37"/>
      <c r="M327" s="37"/>
    </row>
    <row r="328" spans="3:13" x14ac:dyDescent="0.3">
      <c r="C328" s="16"/>
      <c r="D328" s="37"/>
      <c r="E328" s="16"/>
      <c r="F328" s="16"/>
      <c r="G328" s="37"/>
      <c r="H328" s="16"/>
      <c r="K328" s="37"/>
      <c r="L328" s="37"/>
      <c r="M328" s="37"/>
    </row>
    <row r="329" spans="3:13" x14ac:dyDescent="0.3">
      <c r="C329" s="16"/>
      <c r="D329" s="37"/>
      <c r="E329" s="16"/>
      <c r="F329" s="16"/>
      <c r="G329" s="37"/>
      <c r="H329" s="16"/>
      <c r="K329" s="37"/>
      <c r="L329" s="37"/>
      <c r="M329" s="37"/>
    </row>
    <row r="330" spans="3:13" x14ac:dyDescent="0.3">
      <c r="C330" s="16"/>
      <c r="D330" s="37"/>
      <c r="E330" s="16"/>
      <c r="F330" s="16"/>
      <c r="G330" s="37"/>
      <c r="H330" s="16"/>
      <c r="K330" s="37"/>
      <c r="L330" s="37"/>
      <c r="M330" s="37"/>
    </row>
    <row r="331" spans="3:13" x14ac:dyDescent="0.3">
      <c r="C331" s="16"/>
      <c r="D331" s="37"/>
      <c r="E331" s="16"/>
      <c r="F331" s="16"/>
      <c r="G331" s="37"/>
      <c r="H331" s="16"/>
      <c r="K331" s="37"/>
      <c r="L331" s="37"/>
      <c r="M331" s="37"/>
    </row>
    <row r="332" spans="3:13" x14ac:dyDescent="0.3">
      <c r="C332" s="16"/>
      <c r="D332" s="37"/>
      <c r="E332" s="16"/>
      <c r="F332" s="16"/>
      <c r="G332" s="37"/>
      <c r="H332" s="16"/>
      <c r="K332" s="37"/>
      <c r="L332" s="37"/>
      <c r="M332" s="37"/>
    </row>
    <row r="333" spans="3:13" x14ac:dyDescent="0.3">
      <c r="C333" s="16"/>
      <c r="D333" s="37"/>
      <c r="E333" s="16"/>
      <c r="F333" s="16"/>
      <c r="G333" s="37"/>
      <c r="H333" s="16"/>
      <c r="K333" s="37"/>
      <c r="L333" s="37"/>
      <c r="M333" s="37"/>
    </row>
    <row r="334" spans="3:13" x14ac:dyDescent="0.3">
      <c r="C334" s="16"/>
      <c r="D334" s="37"/>
      <c r="E334" s="16"/>
      <c r="F334" s="16"/>
      <c r="G334" s="37"/>
      <c r="H334" s="16"/>
      <c r="K334" s="37"/>
      <c r="L334" s="37"/>
      <c r="M334" s="37"/>
    </row>
    <row r="335" spans="3:13" x14ac:dyDescent="0.3">
      <c r="C335" s="16"/>
      <c r="D335" s="37"/>
      <c r="E335" s="16"/>
      <c r="F335" s="16"/>
      <c r="G335" s="37"/>
      <c r="H335" s="16"/>
      <c r="K335" s="37"/>
      <c r="L335" s="37"/>
      <c r="M335" s="37"/>
    </row>
    <row r="336" spans="3:13" x14ac:dyDescent="0.3">
      <c r="C336" s="16"/>
      <c r="D336" s="37"/>
      <c r="E336" s="16"/>
      <c r="F336" s="16"/>
      <c r="G336" s="37"/>
      <c r="H336" s="16"/>
      <c r="K336" s="37"/>
      <c r="L336" s="37"/>
      <c r="M336" s="37"/>
    </row>
    <row r="337" spans="3:13" x14ac:dyDescent="0.3">
      <c r="C337" s="16"/>
      <c r="D337" s="37"/>
      <c r="E337" s="16"/>
      <c r="F337" s="16"/>
      <c r="G337" s="37"/>
      <c r="H337" s="16"/>
      <c r="K337" s="37"/>
      <c r="L337" s="37"/>
      <c r="M337" s="37"/>
    </row>
  </sheetData>
  <sheetProtection password="F79C" sheet="1" objects="1" scenarios="1"/>
  <mergeCells count="21">
    <mergeCell ref="N1:P1"/>
    <mergeCell ref="B1:D1"/>
    <mergeCell ref="N196:P196"/>
    <mergeCell ref="N197:P197"/>
    <mergeCell ref="B196:H196"/>
    <mergeCell ref="B197:H197"/>
    <mergeCell ref="G96:G194"/>
    <mergeCell ref="H96:H194"/>
    <mergeCell ref="I96:I194"/>
    <mergeCell ref="J96:J194"/>
    <mergeCell ref="K96:K194"/>
    <mergeCell ref="G75:G95"/>
    <mergeCell ref="H75:H95"/>
    <mergeCell ref="I75:I95"/>
    <mergeCell ref="J75:J95"/>
    <mergeCell ref="K75:K95"/>
    <mergeCell ref="G7:G74"/>
    <mergeCell ref="H7:H74"/>
    <mergeCell ref="I7:I74"/>
    <mergeCell ref="J7:J74"/>
    <mergeCell ref="K7:K74"/>
  </mergeCells>
  <conditionalFormatting sqref="B7:B194">
    <cfRule type="containsBlanks" dxfId="33" priority="82">
      <formula>LEN(TRIM(B7))=0</formula>
    </cfRule>
  </conditionalFormatting>
  <conditionalFormatting sqref="B7:B194">
    <cfRule type="cellIs" dxfId="32" priority="77" operator="greaterThanOrEqual">
      <formula>1</formula>
    </cfRule>
  </conditionalFormatting>
  <conditionalFormatting sqref="N7:N9">
    <cfRule type="notContainsBlanks" dxfId="31" priority="49">
      <formula>LEN(TRIM(N7))&gt;0</formula>
    </cfRule>
    <cfRule type="containsBlanks" dxfId="30" priority="50">
      <formula>LEN(TRIM(N7))=0</formula>
    </cfRule>
  </conditionalFormatting>
  <conditionalFormatting sqref="N7:N9">
    <cfRule type="notContainsBlanks" dxfId="29" priority="48">
      <formula>LEN(TRIM(N7))&gt;0</formula>
    </cfRule>
  </conditionalFormatting>
  <conditionalFormatting sqref="P7:P194">
    <cfRule type="cellIs" dxfId="28" priority="46" operator="equal">
      <formula>"NEVYHOVUJE"</formula>
    </cfRule>
    <cfRule type="cellIs" dxfId="27" priority="47" operator="equal">
      <formula>"VYHOVUJE"</formula>
    </cfRule>
  </conditionalFormatting>
  <conditionalFormatting sqref="N10:N11 N17 N23 N29 N35:N193">
    <cfRule type="notContainsBlanks" dxfId="26" priority="44">
      <formula>LEN(TRIM(N10))&gt;0</formula>
    </cfRule>
    <cfRule type="containsBlanks" dxfId="25" priority="45">
      <formula>LEN(TRIM(N10))=0</formula>
    </cfRule>
  </conditionalFormatting>
  <conditionalFormatting sqref="N10:N11 N17 N23 N29 N35:N193">
    <cfRule type="notContainsBlanks" dxfId="24" priority="43">
      <formula>LEN(TRIM(N10))&gt;0</formula>
    </cfRule>
  </conditionalFormatting>
  <conditionalFormatting sqref="N12:N13 N18:N19 N24:N25 N30:N31 N194">
    <cfRule type="notContainsBlanks" dxfId="23" priority="39">
      <formula>LEN(TRIM(N12))&gt;0</formula>
    </cfRule>
    <cfRule type="containsBlanks" dxfId="22" priority="40">
      <formula>LEN(TRIM(N12))=0</formula>
    </cfRule>
  </conditionalFormatting>
  <conditionalFormatting sqref="N12:N13 N18:N19 N24:N25 N30:N31 N194">
    <cfRule type="notContainsBlanks" dxfId="21" priority="38">
      <formula>LEN(TRIM(N12))&gt;0</formula>
    </cfRule>
  </conditionalFormatting>
  <conditionalFormatting sqref="N14:N15 N20:N21 N26:N27 N32:N33">
    <cfRule type="notContainsBlanks" dxfId="20" priority="34">
      <formula>LEN(TRIM(N14))&gt;0</formula>
    </cfRule>
    <cfRule type="containsBlanks" dxfId="19" priority="35">
      <formula>LEN(TRIM(N14))=0</formula>
    </cfRule>
  </conditionalFormatting>
  <conditionalFormatting sqref="N14:N15 N20:N21 N26:N27 N32:N33">
    <cfRule type="notContainsBlanks" dxfId="18" priority="33">
      <formula>LEN(TRIM(N14))&gt;0</formula>
    </cfRule>
  </conditionalFormatting>
  <conditionalFormatting sqref="N16 N22 N28 N34">
    <cfRule type="notContainsBlanks" dxfId="17" priority="29">
      <formula>LEN(TRIM(N16))&gt;0</formula>
    </cfRule>
    <cfRule type="containsBlanks" dxfId="16" priority="30">
      <formula>LEN(TRIM(N16))=0</formula>
    </cfRule>
  </conditionalFormatting>
  <conditionalFormatting sqref="N16 N22 N28 N34">
    <cfRule type="notContainsBlanks" dxfId="15" priority="28">
      <formula>LEN(TRIM(N16))&gt;0</formula>
    </cfRule>
  </conditionalFormatting>
  <conditionalFormatting sqref="D7:D33 D35:D40">
    <cfRule type="containsBlanks" dxfId="14" priority="23">
      <formula>LEN(TRIM(D7))=0</formula>
    </cfRule>
  </conditionalFormatting>
  <conditionalFormatting sqref="D34">
    <cfRule type="containsBlanks" dxfId="13" priority="22">
      <formula>LEN(TRIM(D34))=0</formula>
    </cfRule>
  </conditionalFormatting>
  <conditionalFormatting sqref="D41:D73">
    <cfRule type="containsBlanks" dxfId="12" priority="21">
      <formula>LEN(TRIM(D41))=0</formula>
    </cfRule>
  </conditionalFormatting>
  <conditionalFormatting sqref="D74">
    <cfRule type="containsBlanks" dxfId="11" priority="20">
      <formula>LEN(TRIM(D74))=0</formula>
    </cfRule>
  </conditionalFormatting>
  <conditionalFormatting sqref="D95">
    <cfRule type="containsBlanks" dxfId="10" priority="13">
      <formula>LEN(TRIM(D95))=0</formula>
    </cfRule>
  </conditionalFormatting>
  <conditionalFormatting sqref="D75:D93">
    <cfRule type="containsBlanks" dxfId="9" priority="15">
      <formula>LEN(TRIM(D75))=0</formula>
    </cfRule>
  </conditionalFormatting>
  <conditionalFormatting sqref="D94">
    <cfRule type="containsBlanks" dxfId="8" priority="14">
      <formula>LEN(TRIM(D94))=0</formula>
    </cfRule>
  </conditionalFormatting>
  <conditionalFormatting sqref="D96:D122 D174:D193 D126:D134 D137:D172">
    <cfRule type="containsBlanks" dxfId="7" priority="8">
      <formula>LEN(TRIM(D96))=0</formula>
    </cfRule>
  </conditionalFormatting>
  <conditionalFormatting sqref="D194">
    <cfRule type="containsBlanks" dxfId="6" priority="7">
      <formula>LEN(TRIM(D194))=0</formula>
    </cfRule>
  </conditionalFormatting>
  <conditionalFormatting sqref="D173">
    <cfRule type="containsBlanks" dxfId="5" priority="6">
      <formula>LEN(TRIM(D173))=0</formula>
    </cfRule>
  </conditionalFormatting>
  <conditionalFormatting sqref="D124">
    <cfRule type="containsBlanks" dxfId="4" priority="5">
      <formula>LEN(TRIM(D124))=0</formula>
    </cfRule>
  </conditionalFormatting>
  <conditionalFormatting sqref="D135">
    <cfRule type="containsBlanks" dxfId="3" priority="4">
      <formula>LEN(TRIM(D135))=0</formula>
    </cfRule>
  </conditionalFormatting>
  <conditionalFormatting sqref="D136">
    <cfRule type="containsBlanks" dxfId="2" priority="3">
      <formula>LEN(TRIM(D136))=0</formula>
    </cfRule>
  </conditionalFormatting>
  <conditionalFormatting sqref="D123">
    <cfRule type="containsBlanks" dxfId="1" priority="2">
      <formula>LEN(TRIM(D123))=0</formula>
    </cfRule>
  </conditionalFormatting>
  <conditionalFormatting sqref="D125">
    <cfRule type="containsBlanks" dxfId="0" priority="1">
      <formula>LEN(TRIM(D125))=0</formula>
    </cfRule>
  </conditionalFormatting>
  <dataValidations count="2">
    <dataValidation type="list" showInputMessage="1" showErrorMessage="1" sqref="H7 H75">
      <formula1>"ANO,NE"</formula1>
    </dataValidation>
    <dataValidation type="list" showInputMessage="1" showErrorMessage="1" sqref="E7:E95 E135:E136 E123:E125">
      <formula1>"ks,bal,sada,"</formula1>
    </dataValidation>
  </dataValidations>
  <pageMargins left="0.70866141732283472" right="0.70866141732283472" top="0.78740157480314965" bottom="0.78740157480314965" header="0.31496062992125984" footer="0.31496062992125984"/>
  <pageSetup paperSize="9" scale="3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Kancelářské potřeby</vt:lpstr>
      <vt:lpstr>'Kancelářské potřeby'!Oblast_tisku</vt:lpstr>
    </vt:vector>
  </TitlesOfParts>
  <Company>Západočeská Univerzita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Hana KVASNIČKOVÁ</cp:lastModifiedBy>
  <cp:lastPrinted>2014-08-22T08:44:13Z</cp:lastPrinted>
  <dcterms:created xsi:type="dcterms:W3CDTF">2014-03-05T12:43:32Z</dcterms:created>
  <dcterms:modified xsi:type="dcterms:W3CDTF">2017-10-20T08:23:57Z</dcterms:modified>
</cp:coreProperties>
</file>