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'ČPHP'!$B$1:$N$127</definedName>
  </definedNames>
  <calcPr calcId="145621"/>
</workbook>
</file>

<file path=xl/sharedStrings.xml><?xml version="1.0" encoding="utf-8"?>
<sst xmlns="http://schemas.openxmlformats.org/spreadsheetml/2006/main" count="394" uniqueCount="187">
  <si>
    <t>Množství</t>
  </si>
  <si>
    <t>Položka</t>
  </si>
  <si>
    <t>ks</t>
  </si>
  <si>
    <t>MYCÍ PROSTŘ. KUCHYNĚ</t>
  </si>
  <si>
    <t>balení</t>
  </si>
  <si>
    <t>MYCÍ PASTA</t>
  </si>
  <si>
    <t>TEKUTÁ MYCÍ PASTA</t>
  </si>
  <si>
    <t>PRACÍ GEL</t>
  </si>
  <si>
    <t>STROJNÍ MYTÍ - DO MYČEK NÁDOBÍ  - mytí</t>
  </si>
  <si>
    <t>Vinylové rukavice - S</t>
  </si>
  <si>
    <t>Pracovní latexové rukavice 7 - 7,5</t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</si>
  <si>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</si>
  <si>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</si>
  <si>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 xml:space="preserve">Kuchyňské utěrky </t>
  </si>
  <si>
    <t>balení (2role)</t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</si>
  <si>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</si>
  <si>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</rPr>
      <t xml:space="preserve">Balení min. 100ks (ubrousků). </t>
    </r>
  </si>
  <si>
    <t>Špejle</t>
  </si>
  <si>
    <t>Papírové tácky</t>
  </si>
  <si>
    <t>Utěrky bavlněné</t>
  </si>
  <si>
    <t>Vědro 10 l</t>
  </si>
  <si>
    <t xml:space="preserve">Smeták - plastový </t>
  </si>
  <si>
    <t>Koš odpadkový</t>
  </si>
  <si>
    <t xml:space="preserve">Souprava WC - plast </t>
  </si>
  <si>
    <t>Zvon WC</t>
  </si>
  <si>
    <r>
      <t xml:space="preserve">velikost 7 - 7,5. </t>
    </r>
    <r>
      <rPr>
        <b/>
        <sz val="12"/>
        <rFont val="Calibri"/>
        <family val="2"/>
      </rPr>
      <t>Balení 100 - 120 ks.</t>
    </r>
  </si>
  <si>
    <r>
      <t xml:space="preserve">velikost S . </t>
    </r>
    <r>
      <rPr>
        <b/>
        <sz val="12"/>
        <rFont val="Calibri"/>
        <family val="2"/>
      </rPr>
      <t>Balení 100 - 120 ks.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</si>
  <si>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</si>
  <si>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Tablety do myčky  5 v 1. </t>
    </r>
    <r>
      <rPr>
        <b/>
        <sz val="12"/>
        <rFont val="Calibri"/>
        <family val="2"/>
      </rPr>
      <t>Počet tablet v balení 80 - 100 ks.</t>
    </r>
  </si>
  <si>
    <r>
      <rPr>
        <sz val="11"/>
        <rFont val="Arial"/>
        <family val="2"/>
      </rPr>
      <t>Určen na barevné prádlo</t>
    </r>
    <r>
      <rPr>
        <sz val="10"/>
        <rFont val="Arial"/>
        <family val="2"/>
      </rPr>
      <t xml:space="preserve">, </t>
    </r>
    <r>
      <rPr>
        <b/>
        <sz val="12"/>
        <rFont val="Calibri"/>
        <family val="2"/>
        <scheme val="minor"/>
      </rPr>
      <t>náplň 2,5 - 3 l.</t>
    </r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</si>
  <si>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</rPr>
      <t>náplň  0,4 - 0,6 kg.</t>
    </r>
  </si>
  <si>
    <r>
      <t>Abrazivní  mycí pasta,  -  pH: 5,5-7,5, Použití:  na silně znečištěné ruce,</t>
    </r>
    <r>
      <rPr>
        <b/>
        <sz val="12"/>
        <rFont val="Calibri"/>
        <family val="2"/>
      </rPr>
      <t xml:space="preserve"> náplň 0,4 - 0,6 kg.</t>
    </r>
  </si>
  <si>
    <r>
      <t xml:space="preserve">Špejle hrocené 25cm, </t>
    </r>
    <r>
      <rPr>
        <b/>
        <sz val="12"/>
        <rFont val="Calibri"/>
        <family val="2"/>
      </rPr>
      <t>balení 200 - 250ks.</t>
    </r>
  </si>
  <si>
    <r>
      <t>Papírové tácky 13x20cm,</t>
    </r>
    <r>
      <rPr>
        <b/>
        <sz val="12"/>
        <rFont val="Calibri"/>
        <family val="2"/>
      </rPr>
      <t xml:space="preserve"> balení 100 ks.</t>
    </r>
  </si>
  <si>
    <t>Utěrky bavlněné, rozměr cca 50 x 65 cm.</t>
  </si>
  <si>
    <t>Vědro plast  bez výlevky  10 litrů.</t>
  </si>
  <si>
    <t>Smeták bez násady pro vnitřní použití, šíře 30cm.</t>
  </si>
  <si>
    <r>
      <t xml:space="preserve">plast, bez víka, </t>
    </r>
    <r>
      <rPr>
        <b/>
        <sz val="11"/>
        <rFont val="Calibri"/>
        <family val="2"/>
      </rPr>
      <t>objem 12 l  ± 1 l.</t>
    </r>
  </si>
  <si>
    <t>kartáč + odkapávací stojan (držák).</t>
  </si>
  <si>
    <t>WC zvon gumový s dřevěnou rukojetí.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</si>
  <si>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</si>
  <si>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</si>
  <si>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</si>
  <si>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</si>
  <si>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</si>
  <si>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</si>
  <si>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</si>
  <si>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</si>
  <si>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</si>
  <si>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t>[DOPLNÍ DODAVATEL]</t>
  </si>
  <si>
    <t>Vyplní dodavatel</t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</si>
  <si>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</si>
  <si>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</si>
  <si>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pí Nesnídalová, 377631331</t>
  </si>
  <si>
    <t>Univerzitní 22, sklad</t>
  </si>
  <si>
    <t>Toaletní papír v roli</t>
  </si>
  <si>
    <t>ks 
(role)</t>
  </si>
  <si>
    <t>Role, toal. papír 1-vrstvý, min. 400 útržků.</t>
  </si>
  <si>
    <t>Keglerová,606665155</t>
  </si>
  <si>
    <t>Kolej ,Máchova 20,Plzeň</t>
  </si>
  <si>
    <t>MYCÍ PROSTŘEDEK NA PODLAHY</t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</si>
  <si>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</si>
  <si>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t>DEZINFEKČNÍ PROSTŘ</t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</si>
  <si>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</si>
  <si>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</si>
  <si>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</si>
  <si>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</si>
  <si>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</si>
  <si>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</si>
  <si>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KUCHYNĚ -prášek</t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</si>
  <si>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</si>
  <si>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r>
      <t xml:space="preserve">Čistící prášek s aktivním chlórem. Použití: k čištění a dezinfekci tvrdých a hladkých ploch, zejména pro obklady, sanitární zařízení, kuchyňské dřezy a nádobí, podlahy, </t>
    </r>
    <r>
      <rPr>
        <b/>
        <sz val="12"/>
        <rFont val="Calibri"/>
        <family val="2"/>
      </rPr>
      <t>náplň  0,4 - 0,6 kg.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</si>
  <si>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</si>
  <si>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</si>
  <si>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MYCÍ PROSTŘ. KOUPELNA - čistící krém</t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</si>
  <si>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</si>
  <si>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</si>
  <si>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t>MYCÍ PROSTŘ. WC</t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</si>
  <si>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</si>
  <si>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</si>
  <si>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</si>
  <si>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</si>
  <si>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</si>
  <si>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</si>
  <si>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KRÉM NA RUCE</t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</si>
  <si>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</si>
  <si>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Universální, </t>
    </r>
    <r>
      <rPr>
        <b/>
        <sz val="12"/>
        <rFont val="Calibri"/>
        <family val="2"/>
      </rPr>
      <t>náplň 100 ml - 150 ml.</t>
    </r>
  </si>
  <si>
    <t>AVIVÁŽ</t>
  </si>
  <si>
    <r>
      <t xml:space="preserve">Aviváž, </t>
    </r>
    <r>
      <rPr>
        <b/>
        <sz val="12"/>
        <rFont val="Calibri"/>
        <family val="2"/>
      </rPr>
      <t>náplň 5 - 6 l.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</si>
  <si>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</si>
  <si>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</si>
  <si>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</si>
  <si>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</si>
  <si>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</si>
  <si>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</si>
  <si>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</si>
  <si>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</si>
  <si>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Rukavice gumové - M</t>
  </si>
  <si>
    <t>pár</t>
  </si>
  <si>
    <t xml:space="preserve">Vnitřní bavlněná vložka, velikost M.  </t>
  </si>
  <si>
    <t>Rukavice gumové - L</t>
  </si>
  <si>
    <t xml:space="preserve">Vnitřní bavlněná vložka, velikost L.  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</si>
  <si>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</si>
  <si>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</si>
  <si>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</si>
  <si>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</si>
  <si>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Sáčky na odpadky</t>
  </si>
  <si>
    <t>role</t>
  </si>
  <si>
    <r>
      <t xml:space="preserve">50 x 60cm - 30litrů. Tloušťka min. 6 mic. </t>
    </r>
    <r>
      <rPr>
        <b/>
        <sz val="12"/>
        <rFont val="Calibri"/>
        <family val="2"/>
      </rPr>
      <t>Role 50 - 60 ks.</t>
    </r>
  </si>
  <si>
    <t>Sáčky na odpadky - pevné</t>
  </si>
  <si>
    <r>
      <t xml:space="preserve">63 x 74cm 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</si>
  <si>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</si>
  <si>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t>Pytle černé, modré silné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</si>
  <si>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</si>
  <si>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t>Průmyslové utěrky papírové</t>
  </si>
  <si>
    <t xml:space="preserve">balení </t>
  </si>
  <si>
    <r>
      <t xml:space="preserve">Papírová utěrka v roli, bílá, 2 vrstvá, návin min. 120m. </t>
    </r>
    <r>
      <rPr>
        <b/>
        <sz val="11"/>
        <rFont val="Calibri"/>
        <family val="2"/>
      </rPr>
      <t>Balení 6-8 ks.</t>
    </r>
  </si>
  <si>
    <t xml:space="preserve">Prachovka </t>
  </si>
  <si>
    <t>40 x 40 cm, klasická utěrka švédská z mikrovlákna.</t>
  </si>
  <si>
    <t>Molitanové houbičky malé</t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</si>
  <si>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</si>
  <si>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Drátěnka</t>
  </si>
  <si>
    <r>
      <t xml:space="preserve">spirálová nerez, </t>
    </r>
    <r>
      <rPr>
        <b/>
        <sz val="12"/>
        <rFont val="Calibri"/>
        <family val="2"/>
      </rPr>
      <t>balení 1-2 ks.</t>
    </r>
  </si>
  <si>
    <t>Role, toal. papír 3-vrstvý, 100% celuloza, min.150 útržků.</t>
  </si>
  <si>
    <t>Ing. Pšeidlová, 377634878</t>
  </si>
  <si>
    <t>Bolevecká 30-32, Plzeň</t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</si>
  <si>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</si>
  <si>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</si>
  <si>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</si>
  <si>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</si>
  <si>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</si>
  <si>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</si>
  <si>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t>MÝDLO TEKUTÉ- s aplikátorem</t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</si>
  <si>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 0,75 - 1l.</t>
    </r>
  </si>
  <si>
    <t>MÝDLO  TUHÉ</t>
  </si>
  <si>
    <r>
      <t xml:space="preserve">Hotelové mýdlo jednotlivě balené - hmotnost </t>
    </r>
    <r>
      <rPr>
        <b/>
        <sz val="11"/>
        <rFont val="Calibri"/>
        <family val="2"/>
      </rPr>
      <t>1 ks : 15 - 20g.</t>
    </r>
  </si>
  <si>
    <t>Leštěnka na nábytek - spray</t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</si>
  <si>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</si>
  <si>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</si>
  <si>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</si>
  <si>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</si>
  <si>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>63 x 74cm  - 60litrů. Tloušťka min. 7 mic.</t>
    </r>
    <r>
      <rPr>
        <b/>
        <sz val="12"/>
        <rFont val="Calibri"/>
        <family val="2"/>
      </rPr>
      <t>Role 50 - 60 ks.</t>
    </r>
  </si>
  <si>
    <t xml:space="preserve">Hadr na podlahu  </t>
  </si>
  <si>
    <t>z netkaného textilu  (vizkóza),  - rozměr  60 x 70  (oranžový).</t>
  </si>
  <si>
    <t>rozměr 52 x 90 cm , klasický tkaný (bílý),  - složení:  75% Bavlny, 25% Viskózy.</t>
  </si>
  <si>
    <t>rozměr 54 x 65 cm, klasický tkaný (bílý),  - složení:  75% Bavlny, 25% Viskózy.</t>
  </si>
  <si>
    <t>35 x 40 cm , flanelová, bílá.</t>
  </si>
  <si>
    <t>38 x 38 cm, viskozová, barevná.</t>
  </si>
  <si>
    <t>Role, toal. Papír 2-vsrtvý, 100% celuloza, min. 200 útržků.</t>
  </si>
  <si>
    <t>p.Janča, p. Vaněk, tel. 607730294</t>
  </si>
  <si>
    <t>Univerzitní 22, US-1</t>
  </si>
  <si>
    <t>Čistič oken</t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</si>
  <si>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</rPr>
      <t>Náplň 0,5 - 1 l.</t>
    </r>
  </si>
  <si>
    <t>Papírové Z-Z ručníky</t>
  </si>
  <si>
    <t>ks (balíček)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</si>
  <si>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</si>
  <si>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Červenková,377634870</t>
  </si>
  <si>
    <t>Menza 1,Kollárova 19,Plzeň</t>
  </si>
  <si>
    <t>Toaletní papír v roli 19</t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</si>
  <si>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</si>
  <si>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</si>
  <si>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</si>
  <si>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</si>
  <si>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t>Rukavice latex - XL</t>
  </si>
  <si>
    <t xml:space="preserve">Rukavice přírodní latex, vysoce elastické, s bavlněnou vystýlkou, velikost XL. </t>
  </si>
  <si>
    <t>Jednorázové zástěry</t>
  </si>
  <si>
    <r>
      <t xml:space="preserve">Jednorázové zástěry  810 x 1250 mm, </t>
    </r>
    <r>
      <rPr>
        <b/>
        <sz val="12"/>
        <rFont val="Calibri"/>
        <family val="2"/>
      </rPr>
      <t>balení 50-60 ks .</t>
    </r>
  </si>
  <si>
    <t>Čistící prostředek na grily a konvektomaty</t>
  </si>
  <si>
    <t>spaciální čistící prostředek na odstraňování napečených zbytků pokrmů-grily konvektomaty 0,75 l rozprašovač</t>
  </si>
  <si>
    <t>Prostředek na ošetřování a konzervaci nerezových ploch</t>
  </si>
  <si>
    <t xml:space="preserve">přípravek na leštění a konzervaci nerezových ploch 0,75 l      </t>
  </si>
  <si>
    <t>Speciální odmašťovací čistič kuchyně</t>
  </si>
  <si>
    <t>univerzální odmašťovací prostředek na všechny povrchy kuchyně 0,75l rozprašovač</t>
  </si>
  <si>
    <t>Kartáč na podlahu  s dřev. násadou</t>
  </si>
  <si>
    <t>dřevěný rýžák na podlahu s násadou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</si>
  <si>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</si>
  <si>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</si>
  <si>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</si>
  <si>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t>samostatná faktura</t>
  </si>
  <si>
    <t>Priloha_c._1_Kupni_smlouvy_technicke_specifikace_CPHP-020-2017</t>
  </si>
  <si>
    <t>Dodávky čistících prostředků a hygienických potřeb - 020 - 2017 (ČPHP-020-2017)</t>
  </si>
  <si>
    <t xml:space="preserve">Název </t>
  </si>
  <si>
    <t>Popis</t>
  </si>
  <si>
    <t xml:space="preserve">Fakturace </t>
  </si>
  <si>
    <t xml:space="preserve">Kontaktní osoba 
k převzetí zboží </t>
  </si>
  <si>
    <t xml:space="preserve">Místo dodání 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</si>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</sst>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/>
      <right/>
      <top/>
      <bottom style="thick"/>
    </border>
    <border>
      <left style="thick"/>
      <right style="medium"/>
      <top style="thin"/>
      <bottom/>
    </border>
    <border>
      <left style="thick"/>
      <right style="medium"/>
      <top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12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12" fillId="4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/>
    </xf>
    <xf numFmtId="164" fontId="12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12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justify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1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3" fontId="0" fillId="3" borderId="15" xfId="0" applyNumberFormat="1" applyFill="1" applyBorder="1" applyAlignment="1" applyProtection="1">
      <alignment horizontal="center" vertical="center" wrapText="1"/>
      <protection/>
    </xf>
    <xf numFmtId="0" fontId="8" fillId="2" borderId="13" xfId="20" applyNumberFormat="1" applyFont="1" applyFill="1" applyBorder="1" applyAlignment="1" applyProtection="1">
      <alignment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8" fillId="2" borderId="13" xfId="20" applyNumberFormat="1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0" fontId="8" fillId="2" borderId="1" xfId="2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8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3" borderId="17" xfId="0" applyNumberFormat="1" applyFill="1" applyBorder="1" applyAlignment="1" applyProtection="1">
      <alignment horizontal="center" vertical="center" wrapText="1"/>
      <protection/>
    </xf>
    <xf numFmtId="0" fontId="8" fillId="2" borderId="2" xfId="2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8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8" fillId="2" borderId="1" xfId="21" applyNumberFormat="1" applyFont="1" applyFill="1" applyBorder="1" applyAlignment="1" applyProtection="1">
      <alignment vertical="center"/>
      <protection/>
    </xf>
    <xf numFmtId="0" fontId="8" fillId="2" borderId="1" xfId="21" applyNumberFormat="1" applyFon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8" fillId="2" borderId="7" xfId="20" applyNumberFormat="1" applyFont="1" applyFill="1" applyBorder="1" applyAlignment="1" applyProtection="1">
      <alignment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7" xfId="20" applyNumberFormat="1" applyFont="1" applyFill="1" applyBorder="1" applyAlignment="1" applyProtection="1">
      <alignment horizontal="center" vertical="center" wrapText="1"/>
      <protection/>
    </xf>
    <xf numFmtId="0" fontId="8" fillId="2" borderId="4" xfId="2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8" fillId="2" borderId="4" xfId="20" applyNumberFormat="1" applyFont="1" applyFill="1" applyBorder="1" applyAlignment="1" applyProtection="1">
      <alignment horizontal="center" vertical="center" wrapText="1"/>
      <protection/>
    </xf>
    <xf numFmtId="0" fontId="8" fillId="2" borderId="5" xfId="20" applyNumberFormat="1" applyFont="1" applyFill="1" applyBorder="1" applyAlignment="1" applyProtection="1">
      <alignment vertical="center" wrapText="1"/>
      <protection/>
    </xf>
    <xf numFmtId="0" fontId="8" fillId="2" borderId="5" xfId="2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3" fontId="0" fillId="3" borderId="20" xfId="0" applyNumberFormat="1" applyFill="1" applyBorder="1" applyAlignment="1" applyProtection="1">
      <alignment horizontal="center" vertical="center" wrapText="1"/>
      <protection/>
    </xf>
    <xf numFmtId="0" fontId="8" fillId="2" borderId="12" xfId="20" applyNumberFormat="1" applyFont="1" applyFill="1" applyBorder="1" applyAlignment="1" applyProtection="1">
      <alignment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8" fillId="2" borderId="12" xfId="20" applyNumberFormat="1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8" fillId="2" borderId="13" xfId="21" applyNumberFormat="1" applyFont="1" applyFill="1" applyBorder="1" applyAlignment="1" applyProtection="1">
      <alignment vertical="center"/>
      <protection/>
    </xf>
    <xf numFmtId="0" fontId="8" fillId="2" borderId="13" xfId="21" applyNumberFormat="1" applyFont="1" applyFill="1" applyBorder="1" applyAlignment="1" applyProtection="1">
      <alignment horizontal="center" vertical="center"/>
      <protection/>
    </xf>
    <xf numFmtId="0" fontId="8" fillId="2" borderId="10" xfId="20" applyNumberFormat="1" applyFont="1" applyFill="1" applyBorder="1" applyAlignment="1" applyProtection="1">
      <alignment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8" fillId="2" borderId="10" xfId="2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1" xfId="0" applyNumberFormat="1" applyFill="1" applyBorder="1" applyAlignment="1" applyProtection="1">
      <alignment horizontal="center" vertical="center" wrapText="1"/>
      <protection/>
    </xf>
    <xf numFmtId="0" fontId="8" fillId="2" borderId="7" xfId="21" applyNumberFormat="1" applyFont="1" applyFill="1" applyBorder="1" applyAlignment="1" applyProtection="1">
      <alignment vertical="center"/>
      <protection/>
    </xf>
    <xf numFmtId="0" fontId="8" fillId="2" borderId="7" xfId="21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2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164" fontId="0" fillId="0" borderId="0" xfId="0" applyNumberFormat="1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50"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zoomScale="90" zoomScaleNormal="90" workbookViewId="0" topLeftCell="A1">
      <selection activeCell="L7" sqref="L7:L124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54" customWidth="1"/>
    <col min="4" max="4" width="9.7109375" style="64" customWidth="1"/>
    <col min="5" max="5" width="9.00390625" style="65" customWidth="1"/>
    <col min="6" max="6" width="61.851562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20.8515625" style="1" customWidth="1"/>
    <col min="12" max="12" width="20.421875" style="1" customWidth="1"/>
    <col min="13" max="13" width="21.00390625" style="1" customWidth="1"/>
    <col min="14" max="14" width="19.421875" style="1" customWidth="1"/>
    <col min="15" max="15" width="33.140625" style="1" customWidth="1"/>
    <col min="16" max="16384" width="9.140625" style="1" customWidth="1"/>
  </cols>
  <sheetData>
    <row r="1" spans="2:14" ht="24.6" customHeight="1">
      <c r="B1" s="52" t="s">
        <v>180</v>
      </c>
      <c r="C1" s="52"/>
      <c r="D1" s="52"/>
      <c r="E1" s="52"/>
      <c r="F1" s="52"/>
      <c r="L1" s="49" t="s">
        <v>179</v>
      </c>
      <c r="M1" s="49"/>
      <c r="N1" s="49"/>
    </row>
    <row r="2" spans="4:13" ht="18.75" customHeight="1">
      <c r="D2" s="3"/>
      <c r="E2" s="4"/>
      <c r="G2" s="1"/>
      <c r="L2" s="55"/>
      <c r="M2" s="55"/>
    </row>
    <row r="3" spans="2:13" ht="23.25" customHeight="1">
      <c r="B3" s="56"/>
      <c r="C3" s="57" t="s">
        <v>40</v>
      </c>
      <c r="D3" s="58"/>
      <c r="E3" s="58"/>
      <c r="F3" s="58"/>
      <c r="G3" s="59"/>
      <c r="H3" s="60"/>
      <c r="I3" s="55"/>
      <c r="J3" s="61"/>
      <c r="K3" s="61"/>
      <c r="L3" s="55"/>
      <c r="M3" s="55"/>
    </row>
    <row r="4" spans="2:13" ht="19.9" customHeight="1" thickBot="1">
      <c r="B4" s="62"/>
      <c r="C4" s="63" t="s">
        <v>50</v>
      </c>
      <c r="D4" s="58"/>
      <c r="E4" s="58"/>
      <c r="F4" s="58"/>
      <c r="G4" s="55"/>
      <c r="H4" s="55"/>
      <c r="I4" s="55"/>
      <c r="K4" s="2"/>
      <c r="L4" s="55"/>
      <c r="M4" s="55"/>
    </row>
    <row r="5" spans="10:12" ht="34.9" customHeight="1" thickBot="1">
      <c r="J5" s="5"/>
      <c r="L5" s="29" t="s">
        <v>49</v>
      </c>
    </row>
    <row r="6" spans="2:14" s="66" customFormat="1" ht="98.25" customHeight="1" thickBot="1" thickTop="1">
      <c r="B6" s="18" t="s">
        <v>1</v>
      </c>
      <c r="C6" s="28" t="s">
        <v>181</v>
      </c>
      <c r="D6" s="28" t="s">
        <v>0</v>
      </c>
      <c r="E6" s="28" t="s">
        <v>44</v>
      </c>
      <c r="F6" s="28" t="s">
        <v>182</v>
      </c>
      <c r="G6" s="28" t="s">
        <v>183</v>
      </c>
      <c r="H6" s="48" t="s">
        <v>184</v>
      </c>
      <c r="I6" s="28" t="s">
        <v>185</v>
      </c>
      <c r="J6" s="28" t="s">
        <v>186</v>
      </c>
      <c r="K6" s="28" t="s">
        <v>46</v>
      </c>
      <c r="L6" s="19" t="s">
        <v>47</v>
      </c>
      <c r="M6" s="48" t="s">
        <v>48</v>
      </c>
      <c r="N6" s="48" t="s">
        <v>45</v>
      </c>
    </row>
    <row r="7" spans="2:15" ht="42.75" customHeight="1" thickTop="1">
      <c r="B7" s="67">
        <v>1</v>
      </c>
      <c r="C7" s="68" t="s">
        <v>3</v>
      </c>
      <c r="D7" s="69">
        <v>20</v>
      </c>
      <c r="E7" s="70" t="s">
        <v>2</v>
      </c>
      <c r="F7" s="68" t="s">
        <v>27</v>
      </c>
      <c r="G7" s="71" t="s">
        <v>178</v>
      </c>
      <c r="H7" s="71" t="s">
        <v>53</v>
      </c>
      <c r="I7" s="71" t="s">
        <v>54</v>
      </c>
      <c r="J7" s="43">
        <f aca="true" t="shared" si="0" ref="J7:J38">D7*K7</f>
        <v>720</v>
      </c>
      <c r="K7" s="39">
        <v>36</v>
      </c>
      <c r="L7" s="40"/>
      <c r="M7" s="41">
        <f aca="true" t="shared" si="1" ref="M7:M38">D7*L7</f>
        <v>0</v>
      </c>
      <c r="N7" s="42" t="str">
        <f aca="true" t="shared" si="2" ref="N7:N70">IF(ISNUMBER(L7),IF(L7&gt;K7,"NEVYHOVUJE","VYHOVUJE")," ")</f>
        <v xml:space="preserve"> </v>
      </c>
      <c r="O7" s="72"/>
    </row>
    <row r="8" spans="2:15" ht="42.75" customHeight="1">
      <c r="B8" s="73">
        <v>2</v>
      </c>
      <c r="C8" s="74" t="s">
        <v>5</v>
      </c>
      <c r="D8" s="75">
        <v>50</v>
      </c>
      <c r="E8" s="76" t="s">
        <v>2</v>
      </c>
      <c r="F8" s="74" t="s">
        <v>31</v>
      </c>
      <c r="G8" s="77"/>
      <c r="H8" s="77"/>
      <c r="I8" s="77"/>
      <c r="J8" s="6">
        <f t="shared" si="0"/>
        <v>900</v>
      </c>
      <c r="K8" s="7">
        <v>18</v>
      </c>
      <c r="L8" s="24"/>
      <c r="M8" s="22">
        <f t="shared" si="1"/>
        <v>0</v>
      </c>
      <c r="N8" s="20" t="str">
        <f t="shared" si="2"/>
        <v xml:space="preserve"> </v>
      </c>
      <c r="O8" s="72"/>
    </row>
    <row r="9" spans="2:15" ht="42.75" customHeight="1">
      <c r="B9" s="73">
        <v>3</v>
      </c>
      <c r="C9" s="74" t="s">
        <v>6</v>
      </c>
      <c r="D9" s="75">
        <v>20</v>
      </c>
      <c r="E9" s="76" t="s">
        <v>2</v>
      </c>
      <c r="F9" s="74" t="s">
        <v>30</v>
      </c>
      <c r="G9" s="77"/>
      <c r="H9" s="77"/>
      <c r="I9" s="77"/>
      <c r="J9" s="6">
        <f t="shared" si="0"/>
        <v>380</v>
      </c>
      <c r="K9" s="7">
        <v>19</v>
      </c>
      <c r="L9" s="24"/>
      <c r="M9" s="22">
        <f t="shared" si="1"/>
        <v>0</v>
      </c>
      <c r="N9" s="20" t="str">
        <f t="shared" si="2"/>
        <v xml:space="preserve"> </v>
      </c>
      <c r="O9" s="72"/>
    </row>
    <row r="10" spans="2:15" ht="42.75" customHeight="1">
      <c r="B10" s="73">
        <v>4</v>
      </c>
      <c r="C10" s="74" t="s">
        <v>7</v>
      </c>
      <c r="D10" s="75">
        <v>5</v>
      </c>
      <c r="E10" s="76" t="s">
        <v>2</v>
      </c>
      <c r="F10" s="74" t="s">
        <v>29</v>
      </c>
      <c r="G10" s="77"/>
      <c r="H10" s="77"/>
      <c r="I10" s="77"/>
      <c r="J10" s="6">
        <f t="shared" si="0"/>
        <v>825</v>
      </c>
      <c r="K10" s="7">
        <v>165</v>
      </c>
      <c r="L10" s="24"/>
      <c r="M10" s="22">
        <f t="shared" si="1"/>
        <v>0</v>
      </c>
      <c r="N10" s="20" t="str">
        <f t="shared" si="2"/>
        <v xml:space="preserve"> </v>
      </c>
      <c r="O10" s="72"/>
    </row>
    <row r="11" spans="2:15" ht="42.75" customHeight="1">
      <c r="B11" s="73">
        <v>5</v>
      </c>
      <c r="C11" s="74" t="s">
        <v>8</v>
      </c>
      <c r="D11" s="75">
        <v>10</v>
      </c>
      <c r="E11" s="76" t="s">
        <v>4</v>
      </c>
      <c r="F11" s="74" t="s">
        <v>28</v>
      </c>
      <c r="G11" s="77"/>
      <c r="H11" s="77"/>
      <c r="I11" s="77"/>
      <c r="J11" s="6">
        <f t="shared" si="0"/>
        <v>1950</v>
      </c>
      <c r="K11" s="7">
        <v>195</v>
      </c>
      <c r="L11" s="24"/>
      <c r="M11" s="22">
        <f t="shared" si="1"/>
        <v>0</v>
      </c>
      <c r="N11" s="20" t="str">
        <f t="shared" si="2"/>
        <v xml:space="preserve"> </v>
      </c>
      <c r="O11" s="72"/>
    </row>
    <row r="12" spans="2:15" ht="42.75" customHeight="1">
      <c r="B12" s="73">
        <v>6</v>
      </c>
      <c r="C12" s="74" t="s">
        <v>9</v>
      </c>
      <c r="D12" s="75">
        <v>5</v>
      </c>
      <c r="E12" s="76" t="s">
        <v>4</v>
      </c>
      <c r="F12" s="74" t="s">
        <v>26</v>
      </c>
      <c r="G12" s="77"/>
      <c r="H12" s="77"/>
      <c r="I12" s="77"/>
      <c r="J12" s="6">
        <f t="shared" si="0"/>
        <v>350</v>
      </c>
      <c r="K12" s="7">
        <v>70</v>
      </c>
      <c r="L12" s="24"/>
      <c r="M12" s="22">
        <f t="shared" si="1"/>
        <v>0</v>
      </c>
      <c r="N12" s="20" t="str">
        <f t="shared" si="2"/>
        <v xml:space="preserve"> </v>
      </c>
      <c r="O12" s="72"/>
    </row>
    <row r="13" spans="2:15" ht="42.75" customHeight="1">
      <c r="B13" s="73">
        <v>7</v>
      </c>
      <c r="C13" s="74" t="s">
        <v>10</v>
      </c>
      <c r="D13" s="75">
        <v>5</v>
      </c>
      <c r="E13" s="76" t="s">
        <v>4</v>
      </c>
      <c r="F13" s="74" t="s">
        <v>25</v>
      </c>
      <c r="G13" s="77"/>
      <c r="H13" s="77"/>
      <c r="I13" s="77"/>
      <c r="J13" s="6">
        <f t="shared" si="0"/>
        <v>550</v>
      </c>
      <c r="K13" s="7">
        <v>110</v>
      </c>
      <c r="L13" s="24"/>
      <c r="M13" s="22">
        <f t="shared" si="1"/>
        <v>0</v>
      </c>
      <c r="N13" s="20" t="str">
        <f t="shared" si="2"/>
        <v xml:space="preserve"> </v>
      </c>
      <c r="O13" s="72"/>
    </row>
    <row r="14" spans="2:15" ht="42.75" customHeight="1">
      <c r="B14" s="73">
        <v>8</v>
      </c>
      <c r="C14" s="74" t="s">
        <v>11</v>
      </c>
      <c r="D14" s="75">
        <v>36</v>
      </c>
      <c r="E14" s="76" t="s">
        <v>4</v>
      </c>
      <c r="F14" s="74" t="s">
        <v>12</v>
      </c>
      <c r="G14" s="77"/>
      <c r="H14" s="77"/>
      <c r="I14" s="77"/>
      <c r="J14" s="6">
        <f t="shared" si="0"/>
        <v>396</v>
      </c>
      <c r="K14" s="7">
        <v>11</v>
      </c>
      <c r="L14" s="24"/>
      <c r="M14" s="22">
        <f t="shared" si="1"/>
        <v>0</v>
      </c>
      <c r="N14" s="20" t="str">
        <f t="shared" si="2"/>
        <v xml:space="preserve"> </v>
      </c>
      <c r="O14" s="72"/>
    </row>
    <row r="15" spans="2:15" ht="42.75" customHeight="1">
      <c r="B15" s="73">
        <v>9</v>
      </c>
      <c r="C15" s="74" t="s">
        <v>13</v>
      </c>
      <c r="D15" s="75">
        <v>40</v>
      </c>
      <c r="E15" s="76" t="s">
        <v>14</v>
      </c>
      <c r="F15" s="74" t="s">
        <v>51</v>
      </c>
      <c r="G15" s="77"/>
      <c r="H15" s="77"/>
      <c r="I15" s="77"/>
      <c r="J15" s="6">
        <f t="shared" si="0"/>
        <v>800</v>
      </c>
      <c r="K15" s="7">
        <v>20</v>
      </c>
      <c r="L15" s="24"/>
      <c r="M15" s="22">
        <f t="shared" si="1"/>
        <v>0</v>
      </c>
      <c r="N15" s="20" t="str">
        <f t="shared" si="2"/>
        <v xml:space="preserve"> </v>
      </c>
      <c r="O15" s="72"/>
    </row>
    <row r="16" spans="2:15" ht="42.75" customHeight="1">
      <c r="B16" s="73">
        <v>10</v>
      </c>
      <c r="C16" s="74" t="s">
        <v>15</v>
      </c>
      <c r="D16" s="75">
        <v>10</v>
      </c>
      <c r="E16" s="76" t="s">
        <v>4</v>
      </c>
      <c r="F16" s="74" t="s">
        <v>16</v>
      </c>
      <c r="G16" s="77"/>
      <c r="H16" s="77"/>
      <c r="I16" s="77"/>
      <c r="J16" s="6">
        <f t="shared" si="0"/>
        <v>150</v>
      </c>
      <c r="K16" s="7">
        <v>15</v>
      </c>
      <c r="L16" s="24"/>
      <c r="M16" s="22">
        <f t="shared" si="1"/>
        <v>0</v>
      </c>
      <c r="N16" s="20" t="str">
        <f t="shared" si="2"/>
        <v xml:space="preserve"> </v>
      </c>
      <c r="O16" s="72"/>
    </row>
    <row r="17" spans="2:15" ht="42.75" customHeight="1">
      <c r="B17" s="73">
        <v>11</v>
      </c>
      <c r="C17" s="74" t="s">
        <v>17</v>
      </c>
      <c r="D17" s="75">
        <v>2</v>
      </c>
      <c r="E17" s="76" t="s">
        <v>4</v>
      </c>
      <c r="F17" s="74" t="s">
        <v>32</v>
      </c>
      <c r="G17" s="77"/>
      <c r="H17" s="77"/>
      <c r="I17" s="77"/>
      <c r="J17" s="6">
        <f t="shared" si="0"/>
        <v>38</v>
      </c>
      <c r="K17" s="7">
        <v>19</v>
      </c>
      <c r="L17" s="24"/>
      <c r="M17" s="22">
        <f t="shared" si="1"/>
        <v>0</v>
      </c>
      <c r="N17" s="20" t="str">
        <f t="shared" si="2"/>
        <v xml:space="preserve"> </v>
      </c>
      <c r="O17" s="72"/>
    </row>
    <row r="18" spans="2:15" ht="42.75" customHeight="1">
      <c r="B18" s="73">
        <v>12</v>
      </c>
      <c r="C18" s="74" t="s">
        <v>18</v>
      </c>
      <c r="D18" s="75">
        <v>4</v>
      </c>
      <c r="E18" s="76" t="s">
        <v>4</v>
      </c>
      <c r="F18" s="74" t="s">
        <v>33</v>
      </c>
      <c r="G18" s="77"/>
      <c r="H18" s="77"/>
      <c r="I18" s="77"/>
      <c r="J18" s="6">
        <f t="shared" si="0"/>
        <v>180</v>
      </c>
      <c r="K18" s="7">
        <v>45</v>
      </c>
      <c r="L18" s="24"/>
      <c r="M18" s="22">
        <f t="shared" si="1"/>
        <v>0</v>
      </c>
      <c r="N18" s="20" t="str">
        <f t="shared" si="2"/>
        <v xml:space="preserve"> </v>
      </c>
      <c r="O18" s="72"/>
    </row>
    <row r="19" spans="2:15" ht="42.75" customHeight="1">
      <c r="B19" s="73">
        <v>13</v>
      </c>
      <c r="C19" s="74" t="s">
        <v>19</v>
      </c>
      <c r="D19" s="75">
        <v>15</v>
      </c>
      <c r="E19" s="76" t="s">
        <v>2</v>
      </c>
      <c r="F19" s="74" t="s">
        <v>34</v>
      </c>
      <c r="G19" s="77"/>
      <c r="H19" s="77"/>
      <c r="I19" s="77"/>
      <c r="J19" s="6">
        <f t="shared" si="0"/>
        <v>510</v>
      </c>
      <c r="K19" s="7">
        <v>34</v>
      </c>
      <c r="L19" s="24"/>
      <c r="M19" s="22">
        <f t="shared" si="1"/>
        <v>0</v>
      </c>
      <c r="N19" s="20" t="str">
        <f t="shared" si="2"/>
        <v xml:space="preserve"> </v>
      </c>
      <c r="O19" s="72"/>
    </row>
    <row r="20" spans="2:15" ht="42.75" customHeight="1">
      <c r="B20" s="73">
        <v>14</v>
      </c>
      <c r="C20" s="74" t="s">
        <v>20</v>
      </c>
      <c r="D20" s="75">
        <v>5</v>
      </c>
      <c r="E20" s="76" t="s">
        <v>2</v>
      </c>
      <c r="F20" s="74" t="s">
        <v>35</v>
      </c>
      <c r="G20" s="77"/>
      <c r="H20" s="77"/>
      <c r="I20" s="77"/>
      <c r="J20" s="6">
        <f t="shared" si="0"/>
        <v>150</v>
      </c>
      <c r="K20" s="7">
        <v>30</v>
      </c>
      <c r="L20" s="24"/>
      <c r="M20" s="22">
        <f t="shared" si="1"/>
        <v>0</v>
      </c>
      <c r="N20" s="20" t="str">
        <f t="shared" si="2"/>
        <v xml:space="preserve"> </v>
      </c>
      <c r="O20" s="72"/>
    </row>
    <row r="21" spans="1:15" ht="42.75" customHeight="1">
      <c r="A21" s="78"/>
      <c r="B21" s="73">
        <v>15</v>
      </c>
      <c r="C21" s="74" t="s">
        <v>21</v>
      </c>
      <c r="D21" s="75">
        <v>5</v>
      </c>
      <c r="E21" s="76" t="s">
        <v>2</v>
      </c>
      <c r="F21" s="74" t="s">
        <v>36</v>
      </c>
      <c r="G21" s="77"/>
      <c r="H21" s="77"/>
      <c r="I21" s="77"/>
      <c r="J21" s="6">
        <f t="shared" si="0"/>
        <v>175</v>
      </c>
      <c r="K21" s="7">
        <v>35</v>
      </c>
      <c r="L21" s="24"/>
      <c r="M21" s="22">
        <f t="shared" si="1"/>
        <v>0</v>
      </c>
      <c r="N21" s="20" t="str">
        <f t="shared" si="2"/>
        <v xml:space="preserve"> </v>
      </c>
      <c r="O21" s="72"/>
    </row>
    <row r="22" spans="2:15" ht="42.75" customHeight="1">
      <c r="B22" s="73">
        <v>16</v>
      </c>
      <c r="C22" s="74" t="s">
        <v>22</v>
      </c>
      <c r="D22" s="75">
        <v>10</v>
      </c>
      <c r="E22" s="76" t="s">
        <v>2</v>
      </c>
      <c r="F22" s="74" t="s">
        <v>37</v>
      </c>
      <c r="G22" s="77"/>
      <c r="H22" s="77"/>
      <c r="I22" s="77"/>
      <c r="J22" s="6">
        <f t="shared" si="0"/>
        <v>365</v>
      </c>
      <c r="K22" s="7">
        <v>36.5</v>
      </c>
      <c r="L22" s="24"/>
      <c r="M22" s="22">
        <f t="shared" si="1"/>
        <v>0</v>
      </c>
      <c r="N22" s="20" t="str">
        <f t="shared" si="2"/>
        <v xml:space="preserve"> </v>
      </c>
      <c r="O22" s="72"/>
    </row>
    <row r="23" spans="2:15" ht="42.75" customHeight="1">
      <c r="B23" s="73">
        <v>17</v>
      </c>
      <c r="C23" s="74" t="s">
        <v>23</v>
      </c>
      <c r="D23" s="75">
        <v>10</v>
      </c>
      <c r="E23" s="76" t="s">
        <v>2</v>
      </c>
      <c r="F23" s="74" t="s">
        <v>38</v>
      </c>
      <c r="G23" s="77"/>
      <c r="H23" s="77"/>
      <c r="I23" s="77"/>
      <c r="J23" s="6">
        <f t="shared" si="0"/>
        <v>300</v>
      </c>
      <c r="K23" s="7">
        <v>30</v>
      </c>
      <c r="L23" s="24"/>
      <c r="M23" s="22">
        <f t="shared" si="1"/>
        <v>0</v>
      </c>
      <c r="N23" s="20" t="str">
        <f t="shared" si="2"/>
        <v xml:space="preserve"> </v>
      </c>
      <c r="O23" s="72"/>
    </row>
    <row r="24" spans="2:15" ht="42.75" customHeight="1" thickBot="1">
      <c r="B24" s="79">
        <v>18</v>
      </c>
      <c r="C24" s="80" t="s">
        <v>24</v>
      </c>
      <c r="D24" s="81">
        <v>5</v>
      </c>
      <c r="E24" s="82" t="s">
        <v>2</v>
      </c>
      <c r="F24" s="80" t="s">
        <v>39</v>
      </c>
      <c r="G24" s="83"/>
      <c r="H24" s="83"/>
      <c r="I24" s="83"/>
      <c r="J24" s="8">
        <f t="shared" si="0"/>
        <v>145</v>
      </c>
      <c r="K24" s="9">
        <v>29</v>
      </c>
      <c r="L24" s="26"/>
      <c r="M24" s="27">
        <f t="shared" si="1"/>
        <v>0</v>
      </c>
      <c r="N24" s="21" t="str">
        <f t="shared" si="2"/>
        <v xml:space="preserve"> </v>
      </c>
      <c r="O24" s="72"/>
    </row>
    <row r="25" spans="2:15" ht="31.5" customHeight="1" thickTop="1">
      <c r="B25" s="67">
        <v>19</v>
      </c>
      <c r="C25" s="84" t="s">
        <v>55</v>
      </c>
      <c r="D25" s="75">
        <v>300</v>
      </c>
      <c r="E25" s="85" t="s">
        <v>56</v>
      </c>
      <c r="F25" s="84" t="s">
        <v>57</v>
      </c>
      <c r="G25" s="86" t="s">
        <v>178</v>
      </c>
      <c r="H25" s="86" t="s">
        <v>58</v>
      </c>
      <c r="I25" s="86" t="s">
        <v>59</v>
      </c>
      <c r="J25" s="6">
        <f t="shared" si="0"/>
        <v>750</v>
      </c>
      <c r="K25" s="7">
        <v>2.5</v>
      </c>
      <c r="L25" s="25"/>
      <c r="M25" s="22">
        <f t="shared" si="1"/>
        <v>0</v>
      </c>
      <c r="N25" s="32" t="str">
        <f t="shared" si="2"/>
        <v xml:space="preserve"> </v>
      </c>
      <c r="O25" s="72"/>
    </row>
    <row r="26" spans="2:15" ht="112.5" customHeight="1" thickBot="1">
      <c r="B26" s="73">
        <v>20</v>
      </c>
      <c r="C26" s="74" t="s">
        <v>60</v>
      </c>
      <c r="D26" s="75">
        <v>10</v>
      </c>
      <c r="E26" s="76" t="s">
        <v>2</v>
      </c>
      <c r="F26" s="74" t="s">
        <v>61</v>
      </c>
      <c r="G26" s="87"/>
      <c r="H26" s="87"/>
      <c r="I26" s="87"/>
      <c r="J26" s="6">
        <f t="shared" si="0"/>
        <v>570</v>
      </c>
      <c r="K26" s="34">
        <v>57</v>
      </c>
      <c r="L26" s="25"/>
      <c r="M26" s="22">
        <f t="shared" si="1"/>
        <v>0</v>
      </c>
      <c r="N26" s="20" t="str">
        <f t="shared" si="2"/>
        <v xml:space="preserve"> </v>
      </c>
      <c r="O26" s="72"/>
    </row>
    <row r="27" spans="2:15" ht="112.5" customHeight="1">
      <c r="B27" s="73">
        <v>21</v>
      </c>
      <c r="C27" s="88" t="s">
        <v>62</v>
      </c>
      <c r="D27" s="89">
        <v>10</v>
      </c>
      <c r="E27" s="90" t="s">
        <v>2</v>
      </c>
      <c r="F27" s="88" t="s">
        <v>63</v>
      </c>
      <c r="G27" s="87"/>
      <c r="H27" s="87"/>
      <c r="I27" s="87"/>
      <c r="J27" s="17">
        <f t="shared" si="0"/>
        <v>850</v>
      </c>
      <c r="K27" s="7">
        <v>85</v>
      </c>
      <c r="L27" s="25"/>
      <c r="M27" s="23">
        <f t="shared" si="1"/>
        <v>0</v>
      </c>
      <c r="N27" s="20" t="str">
        <f t="shared" si="2"/>
        <v xml:space="preserve"> </v>
      </c>
      <c r="O27" s="72"/>
    </row>
    <row r="28" spans="2:15" ht="112.5" customHeight="1">
      <c r="B28" s="73">
        <v>22</v>
      </c>
      <c r="C28" s="74" t="s">
        <v>62</v>
      </c>
      <c r="D28" s="89">
        <v>10</v>
      </c>
      <c r="E28" s="76" t="s">
        <v>2</v>
      </c>
      <c r="F28" s="74" t="s">
        <v>64</v>
      </c>
      <c r="G28" s="87"/>
      <c r="H28" s="87"/>
      <c r="I28" s="87"/>
      <c r="J28" s="6">
        <f t="shared" si="0"/>
        <v>480</v>
      </c>
      <c r="K28" s="7">
        <v>48</v>
      </c>
      <c r="L28" s="24"/>
      <c r="M28" s="22">
        <f t="shared" si="1"/>
        <v>0</v>
      </c>
      <c r="N28" s="20" t="str">
        <f t="shared" si="2"/>
        <v xml:space="preserve"> </v>
      </c>
      <c r="O28" s="72"/>
    </row>
    <row r="29" spans="2:15" ht="112.5" customHeight="1">
      <c r="B29" s="73">
        <v>23</v>
      </c>
      <c r="C29" s="74" t="s">
        <v>65</v>
      </c>
      <c r="D29" s="75">
        <v>15</v>
      </c>
      <c r="E29" s="76" t="s">
        <v>2</v>
      </c>
      <c r="F29" s="74" t="s">
        <v>66</v>
      </c>
      <c r="G29" s="87"/>
      <c r="H29" s="87"/>
      <c r="I29" s="87"/>
      <c r="J29" s="6">
        <f t="shared" si="0"/>
        <v>360</v>
      </c>
      <c r="K29" s="7">
        <v>24</v>
      </c>
      <c r="L29" s="25"/>
      <c r="M29" s="22">
        <f t="shared" si="1"/>
        <v>0</v>
      </c>
      <c r="N29" s="20" t="str">
        <f t="shared" si="2"/>
        <v xml:space="preserve"> </v>
      </c>
      <c r="O29" s="72"/>
    </row>
    <row r="30" spans="2:15" ht="112.5" customHeight="1">
      <c r="B30" s="73">
        <v>24</v>
      </c>
      <c r="C30" s="74" t="s">
        <v>67</v>
      </c>
      <c r="D30" s="75">
        <v>15</v>
      </c>
      <c r="E30" s="76" t="s">
        <v>2</v>
      </c>
      <c r="F30" s="74" t="s">
        <v>68</v>
      </c>
      <c r="G30" s="87"/>
      <c r="H30" s="87"/>
      <c r="I30" s="87"/>
      <c r="J30" s="6">
        <f t="shared" si="0"/>
        <v>630</v>
      </c>
      <c r="K30" s="7">
        <v>42</v>
      </c>
      <c r="L30" s="24"/>
      <c r="M30" s="22">
        <f t="shared" si="1"/>
        <v>0</v>
      </c>
      <c r="N30" s="20" t="str">
        <f t="shared" si="2"/>
        <v xml:space="preserve"> </v>
      </c>
      <c r="O30" s="72"/>
    </row>
    <row r="31" spans="2:15" ht="112.5" customHeight="1">
      <c r="B31" s="73">
        <v>25</v>
      </c>
      <c r="C31" s="74" t="s">
        <v>69</v>
      </c>
      <c r="D31" s="89">
        <v>15</v>
      </c>
      <c r="E31" s="76" t="s">
        <v>2</v>
      </c>
      <c r="F31" s="74" t="s">
        <v>70</v>
      </c>
      <c r="G31" s="87"/>
      <c r="H31" s="87"/>
      <c r="I31" s="87"/>
      <c r="J31" s="6">
        <f t="shared" si="0"/>
        <v>375</v>
      </c>
      <c r="K31" s="7">
        <v>25</v>
      </c>
      <c r="L31" s="24"/>
      <c r="M31" s="22">
        <f t="shared" si="1"/>
        <v>0</v>
      </c>
      <c r="N31" s="20" t="str">
        <f t="shared" si="2"/>
        <v xml:space="preserve"> </v>
      </c>
      <c r="O31" s="72"/>
    </row>
    <row r="32" spans="2:15" ht="112.5" customHeight="1" thickBot="1">
      <c r="B32" s="73">
        <v>26</v>
      </c>
      <c r="C32" s="91" t="s">
        <v>69</v>
      </c>
      <c r="D32" s="92">
        <v>15</v>
      </c>
      <c r="E32" s="93" t="s">
        <v>2</v>
      </c>
      <c r="F32" s="91" t="s">
        <v>71</v>
      </c>
      <c r="G32" s="87"/>
      <c r="H32" s="87"/>
      <c r="I32" s="87"/>
      <c r="J32" s="16">
        <f t="shared" si="0"/>
        <v>390</v>
      </c>
      <c r="K32" s="7">
        <v>26</v>
      </c>
      <c r="L32" s="24"/>
      <c r="M32" s="22">
        <f t="shared" si="1"/>
        <v>0</v>
      </c>
      <c r="N32" s="20" t="str">
        <f t="shared" si="2"/>
        <v xml:space="preserve"> </v>
      </c>
      <c r="O32" s="72"/>
    </row>
    <row r="33" spans="2:15" ht="93" customHeight="1">
      <c r="B33" s="73">
        <v>27</v>
      </c>
      <c r="C33" s="94" t="s">
        <v>72</v>
      </c>
      <c r="D33" s="89">
        <v>15</v>
      </c>
      <c r="E33" s="95" t="s">
        <v>2</v>
      </c>
      <c r="F33" s="94" t="s">
        <v>73</v>
      </c>
      <c r="G33" s="87"/>
      <c r="H33" s="87"/>
      <c r="I33" s="87"/>
      <c r="J33" s="17">
        <f t="shared" si="0"/>
        <v>615</v>
      </c>
      <c r="K33" s="31">
        <v>41</v>
      </c>
      <c r="L33" s="25"/>
      <c r="M33" s="23">
        <f t="shared" si="1"/>
        <v>0</v>
      </c>
      <c r="N33" s="20" t="str">
        <f t="shared" si="2"/>
        <v xml:space="preserve"> </v>
      </c>
      <c r="O33" s="72"/>
    </row>
    <row r="34" spans="2:15" ht="93" customHeight="1">
      <c r="B34" s="73">
        <v>28</v>
      </c>
      <c r="C34" s="74" t="s">
        <v>74</v>
      </c>
      <c r="D34" s="75">
        <v>15</v>
      </c>
      <c r="E34" s="76" t="s">
        <v>2</v>
      </c>
      <c r="F34" s="74" t="s">
        <v>75</v>
      </c>
      <c r="G34" s="87"/>
      <c r="H34" s="87"/>
      <c r="I34" s="87"/>
      <c r="J34" s="6">
        <f t="shared" si="0"/>
        <v>480</v>
      </c>
      <c r="K34" s="7">
        <v>32</v>
      </c>
      <c r="L34" s="24"/>
      <c r="M34" s="23">
        <f t="shared" si="1"/>
        <v>0</v>
      </c>
      <c r="N34" s="20" t="str">
        <f t="shared" si="2"/>
        <v xml:space="preserve"> </v>
      </c>
      <c r="O34" s="72"/>
    </row>
    <row r="35" spans="2:15" ht="93" customHeight="1" thickBot="1">
      <c r="B35" s="73">
        <v>29</v>
      </c>
      <c r="C35" s="74" t="s">
        <v>72</v>
      </c>
      <c r="D35" s="75">
        <v>15</v>
      </c>
      <c r="E35" s="76" t="s">
        <v>2</v>
      </c>
      <c r="F35" s="74" t="s">
        <v>76</v>
      </c>
      <c r="G35" s="87"/>
      <c r="H35" s="87"/>
      <c r="I35" s="87"/>
      <c r="J35" s="16">
        <f t="shared" si="0"/>
        <v>450</v>
      </c>
      <c r="K35" s="7">
        <v>30</v>
      </c>
      <c r="L35" s="24"/>
      <c r="M35" s="22">
        <f t="shared" si="1"/>
        <v>0</v>
      </c>
      <c r="N35" s="20" t="str">
        <f t="shared" si="2"/>
        <v xml:space="preserve"> </v>
      </c>
      <c r="O35" s="72"/>
    </row>
    <row r="36" spans="2:15" ht="93" customHeight="1" thickBot="1">
      <c r="B36" s="73">
        <v>30</v>
      </c>
      <c r="C36" s="74" t="s">
        <v>77</v>
      </c>
      <c r="D36" s="75">
        <v>20</v>
      </c>
      <c r="E36" s="76" t="s">
        <v>2</v>
      </c>
      <c r="F36" s="74" t="s">
        <v>78</v>
      </c>
      <c r="G36" s="87"/>
      <c r="H36" s="87"/>
      <c r="I36" s="87"/>
      <c r="J36" s="6">
        <f t="shared" si="0"/>
        <v>700</v>
      </c>
      <c r="K36" s="33">
        <v>35</v>
      </c>
      <c r="L36" s="25"/>
      <c r="M36" s="23">
        <f t="shared" si="1"/>
        <v>0</v>
      </c>
      <c r="N36" s="20" t="str">
        <f t="shared" si="2"/>
        <v xml:space="preserve"> </v>
      </c>
      <c r="O36" s="72"/>
    </row>
    <row r="37" spans="2:15" ht="93" customHeight="1">
      <c r="B37" s="73">
        <v>31</v>
      </c>
      <c r="C37" s="88" t="s">
        <v>79</v>
      </c>
      <c r="D37" s="89">
        <v>10</v>
      </c>
      <c r="E37" s="90" t="s">
        <v>2</v>
      </c>
      <c r="F37" s="88" t="s">
        <v>80</v>
      </c>
      <c r="G37" s="87"/>
      <c r="H37" s="87"/>
      <c r="I37" s="87"/>
      <c r="J37" s="17">
        <f t="shared" si="0"/>
        <v>310</v>
      </c>
      <c r="K37" s="7">
        <v>31</v>
      </c>
      <c r="L37" s="25"/>
      <c r="M37" s="23">
        <f t="shared" si="1"/>
        <v>0</v>
      </c>
      <c r="N37" s="20" t="str">
        <f t="shared" si="2"/>
        <v xml:space="preserve"> </v>
      </c>
      <c r="O37" s="72"/>
    </row>
    <row r="38" spans="2:15" ht="93" customHeight="1">
      <c r="B38" s="73">
        <v>32</v>
      </c>
      <c r="C38" s="74" t="s">
        <v>79</v>
      </c>
      <c r="D38" s="75">
        <v>10</v>
      </c>
      <c r="E38" s="76" t="s">
        <v>2</v>
      </c>
      <c r="F38" s="74" t="s">
        <v>81</v>
      </c>
      <c r="G38" s="87"/>
      <c r="H38" s="87"/>
      <c r="I38" s="87"/>
      <c r="J38" s="6">
        <f t="shared" si="0"/>
        <v>140</v>
      </c>
      <c r="K38" s="7">
        <v>14</v>
      </c>
      <c r="L38" s="24"/>
      <c r="M38" s="23">
        <f t="shared" si="1"/>
        <v>0</v>
      </c>
      <c r="N38" s="20" t="str">
        <f t="shared" si="2"/>
        <v xml:space="preserve"> </v>
      </c>
      <c r="O38" s="72"/>
    </row>
    <row r="39" spans="2:15" ht="93" customHeight="1">
      <c r="B39" s="73">
        <v>33</v>
      </c>
      <c r="C39" s="74" t="s">
        <v>82</v>
      </c>
      <c r="D39" s="75">
        <v>3</v>
      </c>
      <c r="E39" s="76" t="s">
        <v>2</v>
      </c>
      <c r="F39" s="74" t="s">
        <v>83</v>
      </c>
      <c r="G39" s="87"/>
      <c r="H39" s="87"/>
      <c r="I39" s="87"/>
      <c r="J39" s="6">
        <f aca="true" t="shared" si="3" ref="J39:J70">D39*K39</f>
        <v>240</v>
      </c>
      <c r="K39" s="7">
        <v>80</v>
      </c>
      <c r="L39" s="24"/>
      <c r="M39" s="23">
        <f aca="true" t="shared" si="4" ref="M39:M70">D39*L39</f>
        <v>0</v>
      </c>
      <c r="N39" s="20" t="str">
        <f t="shared" si="2"/>
        <v xml:space="preserve"> </v>
      </c>
      <c r="O39" s="72"/>
    </row>
    <row r="40" spans="2:15" ht="46.5" customHeight="1">
      <c r="B40" s="73">
        <v>34</v>
      </c>
      <c r="C40" s="74" t="s">
        <v>84</v>
      </c>
      <c r="D40" s="75">
        <v>6</v>
      </c>
      <c r="E40" s="76" t="s">
        <v>2</v>
      </c>
      <c r="F40" s="74" t="s">
        <v>85</v>
      </c>
      <c r="G40" s="87"/>
      <c r="H40" s="87"/>
      <c r="I40" s="87"/>
      <c r="J40" s="6">
        <f t="shared" si="3"/>
        <v>120</v>
      </c>
      <c r="K40" s="7">
        <v>20</v>
      </c>
      <c r="L40" s="24"/>
      <c r="M40" s="23">
        <f t="shared" si="4"/>
        <v>0</v>
      </c>
      <c r="N40" s="20" t="str">
        <f t="shared" si="2"/>
        <v xml:space="preserve"> </v>
      </c>
      <c r="O40" s="72"/>
    </row>
    <row r="41" spans="2:15" ht="46.5" customHeight="1">
      <c r="B41" s="73">
        <v>35</v>
      </c>
      <c r="C41" s="74" t="s">
        <v>84</v>
      </c>
      <c r="D41" s="75">
        <v>4</v>
      </c>
      <c r="E41" s="76" t="s">
        <v>2</v>
      </c>
      <c r="F41" s="74" t="s">
        <v>86</v>
      </c>
      <c r="G41" s="87"/>
      <c r="H41" s="87"/>
      <c r="I41" s="87"/>
      <c r="J41" s="6">
        <f t="shared" si="3"/>
        <v>80</v>
      </c>
      <c r="K41" s="7">
        <v>20</v>
      </c>
      <c r="L41" s="24"/>
      <c r="M41" s="22">
        <f t="shared" si="4"/>
        <v>0</v>
      </c>
      <c r="N41" s="20" t="str">
        <f t="shared" si="2"/>
        <v xml:space="preserve"> </v>
      </c>
      <c r="O41" s="72"/>
    </row>
    <row r="42" spans="2:15" ht="46.5" customHeight="1">
      <c r="B42" s="73">
        <v>36</v>
      </c>
      <c r="C42" s="74" t="s">
        <v>87</v>
      </c>
      <c r="D42" s="75">
        <v>1</v>
      </c>
      <c r="E42" s="76" t="s">
        <v>2</v>
      </c>
      <c r="F42" s="74" t="s">
        <v>88</v>
      </c>
      <c r="G42" s="87"/>
      <c r="H42" s="87"/>
      <c r="I42" s="87"/>
      <c r="J42" s="6">
        <f t="shared" si="3"/>
        <v>78</v>
      </c>
      <c r="K42" s="7">
        <v>78</v>
      </c>
      <c r="L42" s="24"/>
      <c r="M42" s="23">
        <f t="shared" si="4"/>
        <v>0</v>
      </c>
      <c r="N42" s="20" t="str">
        <f t="shared" si="2"/>
        <v xml:space="preserve"> </v>
      </c>
      <c r="O42" s="72"/>
    </row>
    <row r="43" spans="2:15" ht="81" customHeight="1">
      <c r="B43" s="73">
        <v>37</v>
      </c>
      <c r="C43" s="74" t="s">
        <v>89</v>
      </c>
      <c r="D43" s="75">
        <v>1</v>
      </c>
      <c r="E43" s="76" t="s">
        <v>2</v>
      </c>
      <c r="F43" s="74" t="s">
        <v>90</v>
      </c>
      <c r="G43" s="87"/>
      <c r="H43" s="87"/>
      <c r="I43" s="87"/>
      <c r="J43" s="6">
        <f t="shared" si="3"/>
        <v>374</v>
      </c>
      <c r="K43" s="7">
        <v>374</v>
      </c>
      <c r="L43" s="24"/>
      <c r="M43" s="22">
        <f t="shared" si="4"/>
        <v>0</v>
      </c>
      <c r="N43" s="20" t="str">
        <f t="shared" si="2"/>
        <v xml:space="preserve"> </v>
      </c>
      <c r="O43" s="72"/>
    </row>
    <row r="44" spans="2:15" ht="81" customHeight="1">
      <c r="B44" s="73">
        <v>38</v>
      </c>
      <c r="C44" s="74" t="s">
        <v>91</v>
      </c>
      <c r="D44" s="75">
        <v>10</v>
      </c>
      <c r="E44" s="76" t="s">
        <v>2</v>
      </c>
      <c r="F44" s="74" t="s">
        <v>92</v>
      </c>
      <c r="G44" s="87"/>
      <c r="H44" s="87"/>
      <c r="I44" s="87"/>
      <c r="J44" s="6">
        <f t="shared" si="3"/>
        <v>650</v>
      </c>
      <c r="K44" s="7">
        <v>65</v>
      </c>
      <c r="L44" s="24"/>
      <c r="M44" s="22">
        <f t="shared" si="4"/>
        <v>0</v>
      </c>
      <c r="N44" s="20" t="str">
        <f t="shared" si="2"/>
        <v xml:space="preserve"> </v>
      </c>
      <c r="O44" s="72"/>
    </row>
    <row r="45" spans="2:15" ht="110.25" customHeight="1">
      <c r="B45" s="73">
        <v>39</v>
      </c>
      <c r="C45" s="74" t="s">
        <v>93</v>
      </c>
      <c r="D45" s="89">
        <v>15</v>
      </c>
      <c r="E45" s="76" t="s">
        <v>2</v>
      </c>
      <c r="F45" s="74" t="s">
        <v>94</v>
      </c>
      <c r="G45" s="87"/>
      <c r="H45" s="87"/>
      <c r="I45" s="87"/>
      <c r="J45" s="6">
        <f t="shared" si="3"/>
        <v>1050</v>
      </c>
      <c r="K45" s="7">
        <v>70</v>
      </c>
      <c r="L45" s="24"/>
      <c r="M45" s="22">
        <f t="shared" si="4"/>
        <v>0</v>
      </c>
      <c r="N45" s="20" t="str">
        <f t="shared" si="2"/>
        <v xml:space="preserve"> </v>
      </c>
      <c r="O45" s="72"/>
    </row>
    <row r="46" spans="2:15" ht="110.25" customHeight="1">
      <c r="B46" s="73">
        <v>40</v>
      </c>
      <c r="C46" s="74" t="s">
        <v>95</v>
      </c>
      <c r="D46" s="75">
        <v>15</v>
      </c>
      <c r="E46" s="76" t="s">
        <v>2</v>
      </c>
      <c r="F46" s="74" t="s">
        <v>96</v>
      </c>
      <c r="G46" s="87"/>
      <c r="H46" s="87"/>
      <c r="I46" s="87"/>
      <c r="J46" s="6">
        <f t="shared" si="3"/>
        <v>720</v>
      </c>
      <c r="K46" s="7">
        <v>48</v>
      </c>
      <c r="L46" s="24"/>
      <c r="M46" s="23">
        <f t="shared" si="4"/>
        <v>0</v>
      </c>
      <c r="N46" s="20" t="str">
        <f t="shared" si="2"/>
        <v xml:space="preserve"> </v>
      </c>
      <c r="O46" s="72"/>
    </row>
    <row r="47" spans="2:15" ht="42" customHeight="1">
      <c r="B47" s="73">
        <v>41</v>
      </c>
      <c r="C47" s="74" t="s">
        <v>97</v>
      </c>
      <c r="D47" s="75">
        <v>40</v>
      </c>
      <c r="E47" s="76" t="s">
        <v>98</v>
      </c>
      <c r="F47" s="74" t="s">
        <v>99</v>
      </c>
      <c r="G47" s="87"/>
      <c r="H47" s="87"/>
      <c r="I47" s="87"/>
      <c r="J47" s="6">
        <f t="shared" si="3"/>
        <v>600</v>
      </c>
      <c r="K47" s="7">
        <v>15</v>
      </c>
      <c r="L47" s="24"/>
      <c r="M47" s="23">
        <f t="shared" si="4"/>
        <v>0</v>
      </c>
      <c r="N47" s="20" t="str">
        <f t="shared" si="2"/>
        <v xml:space="preserve"> </v>
      </c>
      <c r="O47" s="72"/>
    </row>
    <row r="48" spans="2:15" ht="42" customHeight="1">
      <c r="B48" s="73">
        <v>42</v>
      </c>
      <c r="C48" s="74" t="s">
        <v>100</v>
      </c>
      <c r="D48" s="75">
        <v>20</v>
      </c>
      <c r="E48" s="76" t="s">
        <v>98</v>
      </c>
      <c r="F48" s="74" t="s">
        <v>101</v>
      </c>
      <c r="G48" s="87"/>
      <c r="H48" s="87"/>
      <c r="I48" s="87"/>
      <c r="J48" s="6">
        <f t="shared" si="3"/>
        <v>300</v>
      </c>
      <c r="K48" s="7">
        <v>15</v>
      </c>
      <c r="L48" s="24"/>
      <c r="M48" s="22">
        <f t="shared" si="4"/>
        <v>0</v>
      </c>
      <c r="N48" s="20" t="str">
        <f t="shared" si="2"/>
        <v xml:space="preserve"> </v>
      </c>
      <c r="O48" s="72"/>
    </row>
    <row r="49" spans="2:15" ht="42" customHeight="1">
      <c r="B49" s="73">
        <v>43</v>
      </c>
      <c r="C49" s="74" t="s">
        <v>102</v>
      </c>
      <c r="D49" s="75">
        <v>15</v>
      </c>
      <c r="E49" s="76" t="s">
        <v>98</v>
      </c>
      <c r="F49" s="74" t="s">
        <v>103</v>
      </c>
      <c r="G49" s="87"/>
      <c r="H49" s="87"/>
      <c r="I49" s="87"/>
      <c r="J49" s="6">
        <f t="shared" si="3"/>
        <v>375</v>
      </c>
      <c r="K49" s="7">
        <v>25</v>
      </c>
      <c r="L49" s="25"/>
      <c r="M49" s="22">
        <f t="shared" si="4"/>
        <v>0</v>
      </c>
      <c r="N49" s="20" t="str">
        <f t="shared" si="2"/>
        <v xml:space="preserve"> </v>
      </c>
      <c r="O49" s="72"/>
    </row>
    <row r="50" spans="2:15" ht="42" customHeight="1">
      <c r="B50" s="73">
        <v>44</v>
      </c>
      <c r="C50" s="74" t="s">
        <v>104</v>
      </c>
      <c r="D50" s="75">
        <v>15</v>
      </c>
      <c r="E50" s="76" t="s">
        <v>98</v>
      </c>
      <c r="F50" s="74" t="s">
        <v>105</v>
      </c>
      <c r="G50" s="87"/>
      <c r="H50" s="87"/>
      <c r="I50" s="87"/>
      <c r="J50" s="6">
        <f t="shared" si="3"/>
        <v>375</v>
      </c>
      <c r="K50" s="7">
        <v>25</v>
      </c>
      <c r="L50" s="24"/>
      <c r="M50" s="23">
        <f t="shared" si="4"/>
        <v>0</v>
      </c>
      <c r="N50" s="20" t="str">
        <f t="shared" si="2"/>
        <v xml:space="preserve"> </v>
      </c>
      <c r="O50" s="72"/>
    </row>
    <row r="51" spans="2:15" ht="42" customHeight="1">
      <c r="B51" s="73">
        <v>45</v>
      </c>
      <c r="C51" s="74" t="s">
        <v>106</v>
      </c>
      <c r="D51" s="75">
        <v>50</v>
      </c>
      <c r="E51" s="76" t="s">
        <v>107</v>
      </c>
      <c r="F51" s="74" t="s">
        <v>108</v>
      </c>
      <c r="G51" s="87"/>
      <c r="H51" s="87"/>
      <c r="I51" s="87"/>
      <c r="J51" s="6">
        <f t="shared" si="3"/>
        <v>1000</v>
      </c>
      <c r="K51" s="7">
        <v>20</v>
      </c>
      <c r="L51" s="24"/>
      <c r="M51" s="23">
        <f t="shared" si="4"/>
        <v>0</v>
      </c>
      <c r="N51" s="20" t="str">
        <f t="shared" si="2"/>
        <v xml:space="preserve"> </v>
      </c>
      <c r="O51" s="72"/>
    </row>
    <row r="52" spans="2:15" ht="42" customHeight="1">
      <c r="B52" s="73">
        <v>46</v>
      </c>
      <c r="C52" s="74" t="s">
        <v>109</v>
      </c>
      <c r="D52" s="75">
        <v>50</v>
      </c>
      <c r="E52" s="76" t="s">
        <v>107</v>
      </c>
      <c r="F52" s="74" t="s">
        <v>110</v>
      </c>
      <c r="G52" s="87"/>
      <c r="H52" s="87"/>
      <c r="I52" s="87"/>
      <c r="J52" s="6">
        <f t="shared" si="3"/>
        <v>925</v>
      </c>
      <c r="K52" s="7">
        <v>18.5</v>
      </c>
      <c r="L52" s="24"/>
      <c r="M52" s="23">
        <f t="shared" si="4"/>
        <v>0</v>
      </c>
      <c r="N52" s="20" t="str">
        <f t="shared" si="2"/>
        <v xml:space="preserve"> </v>
      </c>
      <c r="O52" s="72"/>
    </row>
    <row r="53" spans="2:15" ht="42" customHeight="1">
      <c r="B53" s="73">
        <v>47</v>
      </c>
      <c r="C53" s="74" t="s">
        <v>106</v>
      </c>
      <c r="D53" s="75">
        <v>20</v>
      </c>
      <c r="E53" s="76" t="s">
        <v>107</v>
      </c>
      <c r="F53" s="74" t="s">
        <v>111</v>
      </c>
      <c r="G53" s="87"/>
      <c r="H53" s="87"/>
      <c r="I53" s="87"/>
      <c r="J53" s="6">
        <f t="shared" si="3"/>
        <v>510</v>
      </c>
      <c r="K53" s="7">
        <v>25.5</v>
      </c>
      <c r="L53" s="24"/>
      <c r="M53" s="22">
        <f t="shared" si="4"/>
        <v>0</v>
      </c>
      <c r="N53" s="20" t="str">
        <f t="shared" si="2"/>
        <v xml:space="preserve"> </v>
      </c>
      <c r="O53" s="72"/>
    </row>
    <row r="54" spans="2:15" ht="42" customHeight="1">
      <c r="B54" s="73">
        <v>48</v>
      </c>
      <c r="C54" s="74" t="s">
        <v>112</v>
      </c>
      <c r="D54" s="75">
        <v>20</v>
      </c>
      <c r="E54" s="76" t="s">
        <v>107</v>
      </c>
      <c r="F54" s="74" t="s">
        <v>113</v>
      </c>
      <c r="G54" s="87"/>
      <c r="H54" s="87"/>
      <c r="I54" s="87"/>
      <c r="J54" s="6">
        <f t="shared" si="3"/>
        <v>1500</v>
      </c>
      <c r="K54" s="7">
        <v>75</v>
      </c>
      <c r="L54" s="24"/>
      <c r="M54" s="23">
        <f t="shared" si="4"/>
        <v>0</v>
      </c>
      <c r="N54" s="20" t="str">
        <f t="shared" si="2"/>
        <v xml:space="preserve"> </v>
      </c>
      <c r="O54" s="72"/>
    </row>
    <row r="55" spans="2:15" ht="42" customHeight="1" thickBot="1">
      <c r="B55" s="73">
        <v>49</v>
      </c>
      <c r="C55" s="74" t="s">
        <v>114</v>
      </c>
      <c r="D55" s="75">
        <v>2</v>
      </c>
      <c r="E55" s="76" t="s">
        <v>115</v>
      </c>
      <c r="F55" s="74" t="s">
        <v>116</v>
      </c>
      <c r="G55" s="87"/>
      <c r="H55" s="87"/>
      <c r="I55" s="87"/>
      <c r="J55" s="16">
        <f t="shared" si="3"/>
        <v>480</v>
      </c>
      <c r="K55" s="7">
        <v>240</v>
      </c>
      <c r="L55" s="24"/>
      <c r="M55" s="22">
        <f t="shared" si="4"/>
        <v>0</v>
      </c>
      <c r="N55" s="20" t="str">
        <f t="shared" si="2"/>
        <v xml:space="preserve"> </v>
      </c>
      <c r="O55" s="72"/>
    </row>
    <row r="56" spans="2:15" ht="42" customHeight="1" thickBot="1">
      <c r="B56" s="73">
        <v>50</v>
      </c>
      <c r="C56" s="74" t="s">
        <v>117</v>
      </c>
      <c r="D56" s="75">
        <v>10</v>
      </c>
      <c r="E56" s="76" t="s">
        <v>2</v>
      </c>
      <c r="F56" s="74" t="s">
        <v>118</v>
      </c>
      <c r="G56" s="87"/>
      <c r="H56" s="87"/>
      <c r="I56" s="87"/>
      <c r="J56" s="6">
        <f t="shared" si="3"/>
        <v>120</v>
      </c>
      <c r="K56" s="7">
        <v>12</v>
      </c>
      <c r="L56" s="24"/>
      <c r="M56" s="22">
        <f t="shared" si="4"/>
        <v>0</v>
      </c>
      <c r="N56" s="20" t="str">
        <f t="shared" si="2"/>
        <v xml:space="preserve"> </v>
      </c>
      <c r="O56" s="72"/>
    </row>
    <row r="57" spans="2:15" ht="42" customHeight="1" thickBot="1">
      <c r="B57" s="73">
        <v>51</v>
      </c>
      <c r="C57" s="74" t="s">
        <v>119</v>
      </c>
      <c r="D57" s="75">
        <v>3</v>
      </c>
      <c r="E57" s="76" t="s">
        <v>4</v>
      </c>
      <c r="F57" s="74" t="s">
        <v>120</v>
      </c>
      <c r="G57" s="87"/>
      <c r="H57" s="87"/>
      <c r="I57" s="87"/>
      <c r="J57" s="17">
        <f t="shared" si="3"/>
        <v>30</v>
      </c>
      <c r="K57" s="33">
        <v>10</v>
      </c>
      <c r="L57" s="25"/>
      <c r="M57" s="23">
        <f t="shared" si="4"/>
        <v>0</v>
      </c>
      <c r="N57" s="20" t="str">
        <f t="shared" si="2"/>
        <v xml:space="preserve"> </v>
      </c>
      <c r="O57" s="72"/>
    </row>
    <row r="58" spans="1:15" ht="42" customHeight="1" thickBot="1">
      <c r="A58" s="96"/>
      <c r="B58" s="97">
        <v>52</v>
      </c>
      <c r="C58" s="98" t="s">
        <v>121</v>
      </c>
      <c r="D58" s="99">
        <v>10</v>
      </c>
      <c r="E58" s="100" t="s">
        <v>2</v>
      </c>
      <c r="F58" s="98" t="s">
        <v>122</v>
      </c>
      <c r="G58" s="101"/>
      <c r="H58" s="101"/>
      <c r="I58" s="101"/>
      <c r="J58" s="36">
        <f t="shared" si="3"/>
        <v>90</v>
      </c>
      <c r="K58" s="9">
        <v>9</v>
      </c>
      <c r="L58" s="37"/>
      <c r="M58" s="38">
        <f t="shared" si="4"/>
        <v>0</v>
      </c>
      <c r="N58" s="35" t="str">
        <f t="shared" si="2"/>
        <v xml:space="preserve"> </v>
      </c>
      <c r="O58" s="72"/>
    </row>
    <row r="59" spans="2:15" ht="15.75" thickTop="1">
      <c r="B59" s="67">
        <v>53</v>
      </c>
      <c r="C59" s="102" t="s">
        <v>55</v>
      </c>
      <c r="D59" s="69">
        <v>800</v>
      </c>
      <c r="E59" s="103" t="s">
        <v>56</v>
      </c>
      <c r="F59" s="102" t="s">
        <v>123</v>
      </c>
      <c r="G59" s="71" t="s">
        <v>178</v>
      </c>
      <c r="H59" s="71" t="s">
        <v>124</v>
      </c>
      <c r="I59" s="71" t="s">
        <v>125</v>
      </c>
      <c r="J59" s="43">
        <f t="shared" si="3"/>
        <v>3600</v>
      </c>
      <c r="K59" s="39">
        <v>4.5</v>
      </c>
      <c r="L59" s="40"/>
      <c r="M59" s="41">
        <f t="shared" si="4"/>
        <v>0</v>
      </c>
      <c r="N59" s="42" t="str">
        <f t="shared" si="2"/>
        <v xml:space="preserve"> </v>
      </c>
      <c r="O59" s="72"/>
    </row>
    <row r="60" spans="2:15" ht="70.5" customHeight="1">
      <c r="B60" s="73">
        <v>54</v>
      </c>
      <c r="C60" s="74" t="s">
        <v>60</v>
      </c>
      <c r="D60" s="75">
        <v>20</v>
      </c>
      <c r="E60" s="76" t="s">
        <v>2</v>
      </c>
      <c r="F60" s="74" t="s">
        <v>126</v>
      </c>
      <c r="G60" s="77"/>
      <c r="H60" s="77"/>
      <c r="I60" s="77"/>
      <c r="J60" s="6">
        <f t="shared" si="3"/>
        <v>960</v>
      </c>
      <c r="K60" s="7">
        <v>48</v>
      </c>
      <c r="L60" s="24"/>
      <c r="M60" s="22">
        <f t="shared" si="4"/>
        <v>0</v>
      </c>
      <c r="N60" s="20" t="str">
        <f t="shared" si="2"/>
        <v xml:space="preserve"> </v>
      </c>
      <c r="O60" s="72"/>
    </row>
    <row r="61" spans="2:15" ht="45.75">
      <c r="B61" s="73">
        <v>55</v>
      </c>
      <c r="C61" s="74" t="s">
        <v>62</v>
      </c>
      <c r="D61" s="75">
        <v>20</v>
      </c>
      <c r="E61" s="76" t="s">
        <v>2</v>
      </c>
      <c r="F61" s="74" t="s">
        <v>127</v>
      </c>
      <c r="G61" s="77"/>
      <c r="H61" s="77"/>
      <c r="I61" s="77"/>
      <c r="J61" s="6">
        <f t="shared" si="3"/>
        <v>400</v>
      </c>
      <c r="K61" s="7">
        <v>20</v>
      </c>
      <c r="L61" s="24"/>
      <c r="M61" s="22">
        <f t="shared" si="4"/>
        <v>0</v>
      </c>
      <c r="N61" s="20" t="str">
        <f t="shared" si="2"/>
        <v xml:space="preserve"> </v>
      </c>
      <c r="O61" s="72"/>
    </row>
    <row r="62" spans="2:15" ht="30.75">
      <c r="B62" s="73">
        <v>56</v>
      </c>
      <c r="C62" s="74" t="s">
        <v>3</v>
      </c>
      <c r="D62" s="75">
        <v>5</v>
      </c>
      <c r="E62" s="76" t="s">
        <v>2</v>
      </c>
      <c r="F62" s="74" t="s">
        <v>128</v>
      </c>
      <c r="G62" s="77"/>
      <c r="H62" s="77"/>
      <c r="I62" s="77"/>
      <c r="J62" s="6">
        <f t="shared" si="3"/>
        <v>700</v>
      </c>
      <c r="K62" s="7">
        <v>140</v>
      </c>
      <c r="L62" s="24"/>
      <c r="M62" s="22">
        <f t="shared" si="4"/>
        <v>0</v>
      </c>
      <c r="N62" s="20" t="str">
        <f t="shared" si="2"/>
        <v xml:space="preserve"> </v>
      </c>
      <c r="O62" s="72"/>
    </row>
    <row r="63" spans="2:15" ht="97.5" customHeight="1">
      <c r="B63" s="73">
        <v>57</v>
      </c>
      <c r="C63" s="74" t="s">
        <v>65</v>
      </c>
      <c r="D63" s="75">
        <v>30</v>
      </c>
      <c r="E63" s="76" t="s">
        <v>2</v>
      </c>
      <c r="F63" s="74" t="s">
        <v>66</v>
      </c>
      <c r="G63" s="77"/>
      <c r="H63" s="77"/>
      <c r="I63" s="77"/>
      <c r="J63" s="6">
        <f t="shared" si="3"/>
        <v>720</v>
      </c>
      <c r="K63" s="7">
        <v>24</v>
      </c>
      <c r="L63" s="24"/>
      <c r="M63" s="22">
        <f t="shared" si="4"/>
        <v>0</v>
      </c>
      <c r="N63" s="20" t="str">
        <f t="shared" si="2"/>
        <v xml:space="preserve"> </v>
      </c>
      <c r="O63" s="72"/>
    </row>
    <row r="64" spans="2:15" ht="75" customHeight="1">
      <c r="B64" s="73">
        <v>58</v>
      </c>
      <c r="C64" s="74" t="s">
        <v>72</v>
      </c>
      <c r="D64" s="75">
        <v>10</v>
      </c>
      <c r="E64" s="76" t="s">
        <v>2</v>
      </c>
      <c r="F64" s="74" t="s">
        <v>73</v>
      </c>
      <c r="G64" s="77"/>
      <c r="H64" s="77"/>
      <c r="I64" s="77"/>
      <c r="J64" s="6">
        <f t="shared" si="3"/>
        <v>410</v>
      </c>
      <c r="K64" s="7">
        <v>41</v>
      </c>
      <c r="L64" s="24"/>
      <c r="M64" s="22">
        <f t="shared" si="4"/>
        <v>0</v>
      </c>
      <c r="N64" s="20" t="str">
        <f t="shared" si="2"/>
        <v xml:space="preserve"> </v>
      </c>
      <c r="O64" s="72"/>
    </row>
    <row r="65" spans="2:15" ht="55.5" customHeight="1">
      <c r="B65" s="73">
        <v>59</v>
      </c>
      <c r="C65" s="74" t="s">
        <v>74</v>
      </c>
      <c r="D65" s="75">
        <v>10</v>
      </c>
      <c r="E65" s="76" t="s">
        <v>2</v>
      </c>
      <c r="F65" s="74" t="s">
        <v>75</v>
      </c>
      <c r="G65" s="77"/>
      <c r="H65" s="77"/>
      <c r="I65" s="77"/>
      <c r="J65" s="6">
        <f t="shared" si="3"/>
        <v>320</v>
      </c>
      <c r="K65" s="7">
        <v>32</v>
      </c>
      <c r="L65" s="24"/>
      <c r="M65" s="22">
        <f t="shared" si="4"/>
        <v>0</v>
      </c>
      <c r="N65" s="20" t="str">
        <f t="shared" si="2"/>
        <v xml:space="preserve"> </v>
      </c>
      <c r="O65" s="72"/>
    </row>
    <row r="66" spans="2:15" ht="55.5" customHeight="1">
      <c r="B66" s="73">
        <v>60</v>
      </c>
      <c r="C66" s="74" t="s">
        <v>77</v>
      </c>
      <c r="D66" s="75">
        <v>30</v>
      </c>
      <c r="E66" s="76" t="s">
        <v>2</v>
      </c>
      <c r="F66" s="74" t="s">
        <v>129</v>
      </c>
      <c r="G66" s="77"/>
      <c r="H66" s="77"/>
      <c r="I66" s="77"/>
      <c r="J66" s="6">
        <f t="shared" si="3"/>
        <v>1590</v>
      </c>
      <c r="K66" s="7">
        <v>53</v>
      </c>
      <c r="L66" s="24"/>
      <c r="M66" s="22">
        <f t="shared" si="4"/>
        <v>0</v>
      </c>
      <c r="N66" s="20" t="str">
        <f t="shared" si="2"/>
        <v xml:space="preserve"> </v>
      </c>
      <c r="O66" s="72"/>
    </row>
    <row r="67" spans="2:15" ht="55.5" customHeight="1">
      <c r="B67" s="73">
        <v>61</v>
      </c>
      <c r="C67" s="74" t="s">
        <v>77</v>
      </c>
      <c r="D67" s="75">
        <v>20</v>
      </c>
      <c r="E67" s="76" t="s">
        <v>2</v>
      </c>
      <c r="F67" s="74" t="s">
        <v>130</v>
      </c>
      <c r="G67" s="77"/>
      <c r="H67" s="77"/>
      <c r="I67" s="77"/>
      <c r="J67" s="6">
        <f t="shared" si="3"/>
        <v>700</v>
      </c>
      <c r="K67" s="7">
        <v>35</v>
      </c>
      <c r="L67" s="24"/>
      <c r="M67" s="22">
        <f t="shared" si="4"/>
        <v>0</v>
      </c>
      <c r="N67" s="20" t="str">
        <f t="shared" si="2"/>
        <v xml:space="preserve"> </v>
      </c>
      <c r="O67" s="72"/>
    </row>
    <row r="68" spans="2:15" ht="55.5" customHeight="1">
      <c r="B68" s="73">
        <v>62</v>
      </c>
      <c r="C68" s="74" t="s">
        <v>77</v>
      </c>
      <c r="D68" s="75">
        <v>40</v>
      </c>
      <c r="E68" s="76" t="s">
        <v>2</v>
      </c>
      <c r="F68" s="74" t="s">
        <v>131</v>
      </c>
      <c r="G68" s="77"/>
      <c r="H68" s="77"/>
      <c r="I68" s="77"/>
      <c r="J68" s="6">
        <f t="shared" si="3"/>
        <v>2240</v>
      </c>
      <c r="K68" s="7">
        <v>56</v>
      </c>
      <c r="L68" s="24"/>
      <c r="M68" s="22">
        <f t="shared" si="4"/>
        <v>0</v>
      </c>
      <c r="N68" s="20" t="str">
        <f t="shared" si="2"/>
        <v xml:space="preserve"> </v>
      </c>
      <c r="O68" s="72"/>
    </row>
    <row r="69" spans="2:15" ht="55.5" customHeight="1">
      <c r="B69" s="73">
        <v>63</v>
      </c>
      <c r="C69" s="74" t="s">
        <v>79</v>
      </c>
      <c r="D69" s="75">
        <v>10</v>
      </c>
      <c r="E69" s="76" t="s">
        <v>2</v>
      </c>
      <c r="F69" s="74" t="s">
        <v>80</v>
      </c>
      <c r="G69" s="77"/>
      <c r="H69" s="77"/>
      <c r="I69" s="77"/>
      <c r="J69" s="6">
        <f t="shared" si="3"/>
        <v>310</v>
      </c>
      <c r="K69" s="7">
        <v>31</v>
      </c>
      <c r="L69" s="24"/>
      <c r="M69" s="22">
        <f t="shared" si="4"/>
        <v>0</v>
      </c>
      <c r="N69" s="20" t="str">
        <f t="shared" si="2"/>
        <v xml:space="preserve"> </v>
      </c>
      <c r="O69" s="72"/>
    </row>
    <row r="70" spans="2:15" ht="55.5" customHeight="1">
      <c r="B70" s="73">
        <v>64</v>
      </c>
      <c r="C70" s="74" t="s">
        <v>79</v>
      </c>
      <c r="D70" s="75">
        <v>10</v>
      </c>
      <c r="E70" s="76" t="s">
        <v>2</v>
      </c>
      <c r="F70" s="74" t="s">
        <v>81</v>
      </c>
      <c r="G70" s="77"/>
      <c r="H70" s="77"/>
      <c r="I70" s="77"/>
      <c r="J70" s="6">
        <f t="shared" si="3"/>
        <v>140</v>
      </c>
      <c r="K70" s="7">
        <v>14</v>
      </c>
      <c r="L70" s="24"/>
      <c r="M70" s="22">
        <f t="shared" si="4"/>
        <v>0</v>
      </c>
      <c r="N70" s="20" t="str">
        <f t="shared" si="2"/>
        <v xml:space="preserve"> </v>
      </c>
      <c r="O70" s="72"/>
    </row>
    <row r="71" spans="2:15" ht="55.5" customHeight="1">
      <c r="B71" s="73">
        <v>65</v>
      </c>
      <c r="C71" s="74" t="s">
        <v>132</v>
      </c>
      <c r="D71" s="75">
        <v>10</v>
      </c>
      <c r="E71" s="76" t="s">
        <v>2</v>
      </c>
      <c r="F71" s="74" t="s">
        <v>133</v>
      </c>
      <c r="G71" s="77"/>
      <c r="H71" s="77"/>
      <c r="I71" s="77"/>
      <c r="J71" s="6">
        <f aca="true" t="shared" si="5" ref="J71:J102">D71*K71</f>
        <v>280</v>
      </c>
      <c r="K71" s="7">
        <v>28</v>
      </c>
      <c r="L71" s="24"/>
      <c r="M71" s="22">
        <f aca="true" t="shared" si="6" ref="M71:M102">D71*L71</f>
        <v>0</v>
      </c>
      <c r="N71" s="20" t="str">
        <f aca="true" t="shared" si="7" ref="N71:N124">IF(ISNUMBER(L71),IF(L71&gt;K71,"NEVYHOVUJE","VYHOVUJE")," ")</f>
        <v xml:space="preserve"> </v>
      </c>
      <c r="O71" s="72"/>
    </row>
    <row r="72" spans="2:15" ht="43.5" customHeight="1">
      <c r="B72" s="73">
        <v>66</v>
      </c>
      <c r="C72" s="74" t="s">
        <v>134</v>
      </c>
      <c r="D72" s="75">
        <v>900</v>
      </c>
      <c r="E72" s="76" t="s">
        <v>2</v>
      </c>
      <c r="F72" s="74" t="s">
        <v>135</v>
      </c>
      <c r="G72" s="77"/>
      <c r="H72" s="77"/>
      <c r="I72" s="77"/>
      <c r="J72" s="6">
        <f t="shared" si="5"/>
        <v>2070</v>
      </c>
      <c r="K72" s="7">
        <v>2.3</v>
      </c>
      <c r="L72" s="24"/>
      <c r="M72" s="22">
        <f t="shared" si="6"/>
        <v>0</v>
      </c>
      <c r="N72" s="20" t="str">
        <f t="shared" si="7"/>
        <v xml:space="preserve"> </v>
      </c>
      <c r="O72" s="72"/>
    </row>
    <row r="73" spans="2:15" ht="43.5" customHeight="1">
      <c r="B73" s="73">
        <v>67</v>
      </c>
      <c r="C73" s="74" t="s">
        <v>84</v>
      </c>
      <c r="D73" s="75">
        <v>6</v>
      </c>
      <c r="E73" s="76" t="s">
        <v>2</v>
      </c>
      <c r="F73" s="74" t="s">
        <v>85</v>
      </c>
      <c r="G73" s="77"/>
      <c r="H73" s="77"/>
      <c r="I73" s="77"/>
      <c r="J73" s="6">
        <f t="shared" si="5"/>
        <v>120</v>
      </c>
      <c r="K73" s="7">
        <v>20</v>
      </c>
      <c r="L73" s="24"/>
      <c r="M73" s="22">
        <f t="shared" si="6"/>
        <v>0</v>
      </c>
      <c r="N73" s="20" t="str">
        <f t="shared" si="7"/>
        <v xml:space="preserve"> </v>
      </c>
      <c r="O73" s="72"/>
    </row>
    <row r="74" spans="2:15" ht="43.5" customHeight="1">
      <c r="B74" s="73">
        <v>68</v>
      </c>
      <c r="C74" s="74" t="s">
        <v>136</v>
      </c>
      <c r="D74" s="75">
        <v>10</v>
      </c>
      <c r="E74" s="76" t="s">
        <v>2</v>
      </c>
      <c r="F74" s="74" t="s">
        <v>137</v>
      </c>
      <c r="G74" s="77"/>
      <c r="H74" s="77"/>
      <c r="I74" s="77"/>
      <c r="J74" s="6">
        <f t="shared" si="5"/>
        <v>740</v>
      </c>
      <c r="K74" s="7">
        <v>74</v>
      </c>
      <c r="L74" s="24"/>
      <c r="M74" s="22">
        <f t="shared" si="6"/>
        <v>0</v>
      </c>
      <c r="N74" s="20" t="str">
        <f t="shared" si="7"/>
        <v xml:space="preserve"> </v>
      </c>
      <c r="O74" s="72"/>
    </row>
    <row r="75" spans="2:15" ht="43.5" customHeight="1">
      <c r="B75" s="73">
        <v>69</v>
      </c>
      <c r="C75" s="74" t="s">
        <v>136</v>
      </c>
      <c r="D75" s="75">
        <v>10</v>
      </c>
      <c r="E75" s="76" t="s">
        <v>2</v>
      </c>
      <c r="F75" s="74" t="s">
        <v>138</v>
      </c>
      <c r="G75" s="77"/>
      <c r="H75" s="77"/>
      <c r="I75" s="77"/>
      <c r="J75" s="6">
        <f t="shared" si="5"/>
        <v>710</v>
      </c>
      <c r="K75" s="7">
        <v>71</v>
      </c>
      <c r="L75" s="24"/>
      <c r="M75" s="22">
        <f t="shared" si="6"/>
        <v>0</v>
      </c>
      <c r="N75" s="20" t="str">
        <f t="shared" si="7"/>
        <v xml:space="preserve"> </v>
      </c>
      <c r="O75" s="72"/>
    </row>
    <row r="76" spans="2:15" ht="43.5" customHeight="1">
      <c r="B76" s="73">
        <v>70</v>
      </c>
      <c r="C76" s="74" t="s">
        <v>139</v>
      </c>
      <c r="D76" s="75">
        <v>15</v>
      </c>
      <c r="E76" s="76" t="s">
        <v>2</v>
      </c>
      <c r="F76" s="74" t="s">
        <v>140</v>
      </c>
      <c r="G76" s="77"/>
      <c r="H76" s="77"/>
      <c r="I76" s="77"/>
      <c r="J76" s="6">
        <f t="shared" si="5"/>
        <v>480</v>
      </c>
      <c r="K76" s="7">
        <v>32</v>
      </c>
      <c r="L76" s="24"/>
      <c r="M76" s="22">
        <f t="shared" si="6"/>
        <v>0</v>
      </c>
      <c r="N76" s="20" t="str">
        <f t="shared" si="7"/>
        <v xml:space="preserve"> </v>
      </c>
      <c r="O76" s="72"/>
    </row>
    <row r="77" spans="2:15" ht="43.5" customHeight="1">
      <c r="B77" s="73">
        <v>71</v>
      </c>
      <c r="C77" s="74" t="s">
        <v>106</v>
      </c>
      <c r="D77" s="75">
        <v>30</v>
      </c>
      <c r="E77" s="76" t="s">
        <v>107</v>
      </c>
      <c r="F77" s="74" t="s">
        <v>108</v>
      </c>
      <c r="G77" s="77"/>
      <c r="H77" s="77"/>
      <c r="I77" s="77"/>
      <c r="J77" s="6">
        <f t="shared" si="5"/>
        <v>600</v>
      </c>
      <c r="K77" s="7">
        <v>20</v>
      </c>
      <c r="L77" s="24"/>
      <c r="M77" s="22">
        <f t="shared" si="6"/>
        <v>0</v>
      </c>
      <c r="N77" s="20" t="str">
        <f t="shared" si="7"/>
        <v xml:space="preserve"> </v>
      </c>
      <c r="O77" s="72"/>
    </row>
    <row r="78" spans="2:15" ht="43.5" customHeight="1">
      <c r="B78" s="73">
        <v>72</v>
      </c>
      <c r="C78" s="74" t="s">
        <v>106</v>
      </c>
      <c r="D78" s="75">
        <v>100</v>
      </c>
      <c r="E78" s="76" t="s">
        <v>107</v>
      </c>
      <c r="F78" s="74" t="s">
        <v>141</v>
      </c>
      <c r="G78" s="77"/>
      <c r="H78" s="77"/>
      <c r="I78" s="77"/>
      <c r="J78" s="6">
        <f t="shared" si="5"/>
        <v>2500</v>
      </c>
      <c r="K78" s="7">
        <v>25</v>
      </c>
      <c r="L78" s="24"/>
      <c r="M78" s="22">
        <f t="shared" si="6"/>
        <v>0</v>
      </c>
      <c r="N78" s="20" t="str">
        <f t="shared" si="7"/>
        <v xml:space="preserve"> </v>
      </c>
      <c r="O78" s="72"/>
    </row>
    <row r="79" spans="2:15" ht="43.5" customHeight="1">
      <c r="B79" s="73">
        <v>73</v>
      </c>
      <c r="C79" s="74" t="s">
        <v>11</v>
      </c>
      <c r="D79" s="75">
        <v>100</v>
      </c>
      <c r="E79" s="76" t="s">
        <v>4</v>
      </c>
      <c r="F79" s="74" t="s">
        <v>12</v>
      </c>
      <c r="G79" s="77"/>
      <c r="H79" s="77"/>
      <c r="I79" s="77"/>
      <c r="J79" s="6">
        <f t="shared" si="5"/>
        <v>1100</v>
      </c>
      <c r="K79" s="7">
        <v>11</v>
      </c>
      <c r="L79" s="24"/>
      <c r="M79" s="22">
        <f t="shared" si="6"/>
        <v>0</v>
      </c>
      <c r="N79" s="20" t="str">
        <f t="shared" si="7"/>
        <v xml:space="preserve"> </v>
      </c>
      <c r="O79" s="72"/>
    </row>
    <row r="80" spans="2:15" ht="43.5" customHeight="1">
      <c r="B80" s="73">
        <v>74</v>
      </c>
      <c r="C80" s="74" t="s">
        <v>142</v>
      </c>
      <c r="D80" s="75">
        <v>30</v>
      </c>
      <c r="E80" s="76" t="s">
        <v>2</v>
      </c>
      <c r="F80" s="74" t="s">
        <v>143</v>
      </c>
      <c r="G80" s="77"/>
      <c r="H80" s="77"/>
      <c r="I80" s="77"/>
      <c r="J80" s="6">
        <f t="shared" si="5"/>
        <v>405</v>
      </c>
      <c r="K80" s="7">
        <v>13.5</v>
      </c>
      <c r="L80" s="24"/>
      <c r="M80" s="22">
        <f t="shared" si="6"/>
        <v>0</v>
      </c>
      <c r="N80" s="20" t="str">
        <f t="shared" si="7"/>
        <v xml:space="preserve"> </v>
      </c>
      <c r="O80" s="72"/>
    </row>
    <row r="81" spans="2:15" ht="43.5" customHeight="1">
      <c r="B81" s="73">
        <v>75</v>
      </c>
      <c r="C81" s="74" t="s">
        <v>142</v>
      </c>
      <c r="D81" s="75">
        <v>20</v>
      </c>
      <c r="E81" s="76" t="s">
        <v>2</v>
      </c>
      <c r="F81" s="74" t="s">
        <v>144</v>
      </c>
      <c r="G81" s="77"/>
      <c r="H81" s="77"/>
      <c r="I81" s="77"/>
      <c r="J81" s="6">
        <f t="shared" si="5"/>
        <v>296</v>
      </c>
      <c r="K81" s="7">
        <v>14.8</v>
      </c>
      <c r="L81" s="24"/>
      <c r="M81" s="22">
        <f t="shared" si="6"/>
        <v>0</v>
      </c>
      <c r="N81" s="20" t="str">
        <f t="shared" si="7"/>
        <v xml:space="preserve"> </v>
      </c>
      <c r="O81" s="72"/>
    </row>
    <row r="82" spans="2:15" ht="43.5" customHeight="1">
      <c r="B82" s="73">
        <v>76</v>
      </c>
      <c r="C82" s="74" t="s">
        <v>142</v>
      </c>
      <c r="D82" s="75">
        <v>10</v>
      </c>
      <c r="E82" s="76" t="s">
        <v>2</v>
      </c>
      <c r="F82" s="74" t="s">
        <v>145</v>
      </c>
      <c r="G82" s="77"/>
      <c r="H82" s="77"/>
      <c r="I82" s="77"/>
      <c r="J82" s="6">
        <f t="shared" si="5"/>
        <v>120</v>
      </c>
      <c r="K82" s="7">
        <v>12</v>
      </c>
      <c r="L82" s="24"/>
      <c r="M82" s="22">
        <f t="shared" si="6"/>
        <v>0</v>
      </c>
      <c r="N82" s="20" t="str">
        <f t="shared" si="7"/>
        <v xml:space="preserve"> </v>
      </c>
      <c r="O82" s="72"/>
    </row>
    <row r="83" spans="2:15" ht="43.5" customHeight="1">
      <c r="B83" s="73">
        <v>77</v>
      </c>
      <c r="C83" s="74" t="s">
        <v>117</v>
      </c>
      <c r="D83" s="75">
        <v>10</v>
      </c>
      <c r="E83" s="76" t="s">
        <v>2</v>
      </c>
      <c r="F83" s="74" t="s">
        <v>146</v>
      </c>
      <c r="G83" s="77"/>
      <c r="H83" s="77"/>
      <c r="I83" s="77"/>
      <c r="J83" s="6">
        <f t="shared" si="5"/>
        <v>110</v>
      </c>
      <c r="K83" s="7">
        <v>11</v>
      </c>
      <c r="L83" s="24"/>
      <c r="M83" s="22">
        <f t="shared" si="6"/>
        <v>0</v>
      </c>
      <c r="N83" s="20" t="str">
        <f t="shared" si="7"/>
        <v xml:space="preserve"> </v>
      </c>
      <c r="O83" s="72"/>
    </row>
    <row r="84" spans="2:15" ht="43.5" customHeight="1">
      <c r="B84" s="73">
        <v>78</v>
      </c>
      <c r="C84" s="74" t="s">
        <v>117</v>
      </c>
      <c r="D84" s="75">
        <v>20</v>
      </c>
      <c r="E84" s="76" t="s">
        <v>2</v>
      </c>
      <c r="F84" s="74" t="s">
        <v>147</v>
      </c>
      <c r="G84" s="77"/>
      <c r="H84" s="77"/>
      <c r="I84" s="77"/>
      <c r="J84" s="6">
        <f t="shared" si="5"/>
        <v>80</v>
      </c>
      <c r="K84" s="7">
        <v>4</v>
      </c>
      <c r="L84" s="24"/>
      <c r="M84" s="22">
        <f t="shared" si="6"/>
        <v>0</v>
      </c>
      <c r="N84" s="20" t="str">
        <f t="shared" si="7"/>
        <v xml:space="preserve"> </v>
      </c>
      <c r="O84" s="72"/>
    </row>
    <row r="85" spans="2:15" ht="43.5" customHeight="1">
      <c r="B85" s="73">
        <v>79</v>
      </c>
      <c r="C85" s="74" t="s">
        <v>119</v>
      </c>
      <c r="D85" s="75">
        <v>50</v>
      </c>
      <c r="E85" s="76" t="s">
        <v>4</v>
      </c>
      <c r="F85" s="74" t="s">
        <v>120</v>
      </c>
      <c r="G85" s="77"/>
      <c r="H85" s="77"/>
      <c r="I85" s="77"/>
      <c r="J85" s="6">
        <f t="shared" si="5"/>
        <v>500</v>
      </c>
      <c r="K85" s="7">
        <v>10</v>
      </c>
      <c r="L85" s="24"/>
      <c r="M85" s="22">
        <f t="shared" si="6"/>
        <v>0</v>
      </c>
      <c r="N85" s="20" t="str">
        <f t="shared" si="7"/>
        <v xml:space="preserve"> </v>
      </c>
      <c r="O85" s="72"/>
    </row>
    <row r="86" spans="1:15" ht="43.5" customHeight="1" thickBot="1">
      <c r="A86" s="96"/>
      <c r="B86" s="97">
        <v>80</v>
      </c>
      <c r="C86" s="104" t="s">
        <v>23</v>
      </c>
      <c r="D86" s="105">
        <v>20</v>
      </c>
      <c r="E86" s="106" t="s">
        <v>2</v>
      </c>
      <c r="F86" s="104" t="s">
        <v>38</v>
      </c>
      <c r="G86" s="107"/>
      <c r="H86" s="107"/>
      <c r="I86" s="107"/>
      <c r="J86" s="46">
        <f t="shared" si="5"/>
        <v>600</v>
      </c>
      <c r="K86" s="34">
        <v>30</v>
      </c>
      <c r="L86" s="44"/>
      <c r="M86" s="45">
        <f t="shared" si="6"/>
        <v>0</v>
      </c>
      <c r="N86" s="35" t="str">
        <f t="shared" si="7"/>
        <v xml:space="preserve"> </v>
      </c>
      <c r="O86" s="72"/>
    </row>
    <row r="87" spans="2:15" ht="42.75" customHeight="1" thickTop="1">
      <c r="B87" s="67">
        <v>81</v>
      </c>
      <c r="C87" s="102" t="s">
        <v>55</v>
      </c>
      <c r="D87" s="69">
        <v>18</v>
      </c>
      <c r="E87" s="103" t="s">
        <v>56</v>
      </c>
      <c r="F87" s="102" t="s">
        <v>148</v>
      </c>
      <c r="G87" s="71" t="s">
        <v>178</v>
      </c>
      <c r="H87" s="71" t="s">
        <v>149</v>
      </c>
      <c r="I87" s="71" t="s">
        <v>150</v>
      </c>
      <c r="J87" s="43">
        <f t="shared" si="5"/>
        <v>63</v>
      </c>
      <c r="K87" s="39">
        <v>3.5</v>
      </c>
      <c r="L87" s="40"/>
      <c r="M87" s="41">
        <f t="shared" si="6"/>
        <v>0</v>
      </c>
      <c r="N87" s="42" t="str">
        <f t="shared" si="7"/>
        <v xml:space="preserve"> </v>
      </c>
      <c r="O87" s="72"/>
    </row>
    <row r="88" spans="2:15" ht="42.75" customHeight="1">
      <c r="B88" s="73">
        <v>82</v>
      </c>
      <c r="C88" s="74" t="s">
        <v>89</v>
      </c>
      <c r="D88" s="75">
        <v>2</v>
      </c>
      <c r="E88" s="76" t="s">
        <v>2</v>
      </c>
      <c r="F88" s="74" t="s">
        <v>90</v>
      </c>
      <c r="G88" s="77"/>
      <c r="H88" s="77"/>
      <c r="I88" s="77"/>
      <c r="J88" s="6">
        <f t="shared" si="5"/>
        <v>748</v>
      </c>
      <c r="K88" s="7">
        <v>374</v>
      </c>
      <c r="L88" s="24"/>
      <c r="M88" s="22">
        <f t="shared" si="6"/>
        <v>0</v>
      </c>
      <c r="N88" s="20" t="str">
        <f t="shared" si="7"/>
        <v xml:space="preserve"> </v>
      </c>
      <c r="O88" s="72"/>
    </row>
    <row r="89" spans="2:15" ht="42.75" customHeight="1">
      <c r="B89" s="73">
        <v>83</v>
      </c>
      <c r="C89" s="74" t="s">
        <v>151</v>
      </c>
      <c r="D89" s="75">
        <v>2</v>
      </c>
      <c r="E89" s="76" t="s">
        <v>2</v>
      </c>
      <c r="F89" s="74" t="s">
        <v>152</v>
      </c>
      <c r="G89" s="77"/>
      <c r="H89" s="77"/>
      <c r="I89" s="77"/>
      <c r="J89" s="6">
        <f t="shared" si="5"/>
        <v>30</v>
      </c>
      <c r="K89" s="7">
        <v>15</v>
      </c>
      <c r="L89" s="24"/>
      <c r="M89" s="22">
        <f t="shared" si="6"/>
        <v>0</v>
      </c>
      <c r="N89" s="20" t="str">
        <f t="shared" si="7"/>
        <v xml:space="preserve"> </v>
      </c>
      <c r="O89" s="72"/>
    </row>
    <row r="90" spans="2:15" ht="42.75" customHeight="1" thickBot="1">
      <c r="B90" s="79">
        <v>84</v>
      </c>
      <c r="C90" s="80" t="s">
        <v>23</v>
      </c>
      <c r="D90" s="81">
        <v>1</v>
      </c>
      <c r="E90" s="82" t="s">
        <v>2</v>
      </c>
      <c r="F90" s="80" t="s">
        <v>38</v>
      </c>
      <c r="G90" s="83"/>
      <c r="H90" s="83"/>
      <c r="I90" s="83"/>
      <c r="J90" s="8">
        <f t="shared" si="5"/>
        <v>30</v>
      </c>
      <c r="K90" s="9">
        <v>30</v>
      </c>
      <c r="L90" s="26"/>
      <c r="M90" s="27">
        <f t="shared" si="6"/>
        <v>0</v>
      </c>
      <c r="N90" s="21" t="str">
        <f t="shared" si="7"/>
        <v xml:space="preserve"> </v>
      </c>
      <c r="O90" s="72"/>
    </row>
    <row r="91" spans="1:15" ht="16.5" thickTop="1">
      <c r="A91" s="72"/>
      <c r="B91" s="67">
        <v>85</v>
      </c>
      <c r="C91" s="102" t="s">
        <v>153</v>
      </c>
      <c r="D91" s="69">
        <v>200</v>
      </c>
      <c r="E91" s="103" t="s">
        <v>154</v>
      </c>
      <c r="F91" s="102" t="s">
        <v>155</v>
      </c>
      <c r="G91" s="71" t="s">
        <v>178</v>
      </c>
      <c r="H91" s="71" t="s">
        <v>156</v>
      </c>
      <c r="I91" s="71" t="s">
        <v>157</v>
      </c>
      <c r="J91" s="43">
        <f t="shared" si="5"/>
        <v>2900</v>
      </c>
      <c r="K91" s="39">
        <v>14.5</v>
      </c>
      <c r="L91" s="40"/>
      <c r="M91" s="41">
        <f t="shared" si="6"/>
        <v>0</v>
      </c>
      <c r="N91" s="42" t="str">
        <f t="shared" si="7"/>
        <v xml:space="preserve"> </v>
      </c>
      <c r="O91" s="72"/>
    </row>
    <row r="92" spans="2:15" ht="67.5" customHeight="1">
      <c r="B92" s="73">
        <v>86</v>
      </c>
      <c r="C92" s="84" t="s">
        <v>158</v>
      </c>
      <c r="D92" s="75">
        <v>24</v>
      </c>
      <c r="E92" s="85" t="s">
        <v>56</v>
      </c>
      <c r="F92" s="84" t="s">
        <v>159</v>
      </c>
      <c r="G92" s="77"/>
      <c r="H92" s="77"/>
      <c r="I92" s="77"/>
      <c r="J92" s="6">
        <f t="shared" si="5"/>
        <v>504</v>
      </c>
      <c r="K92" s="7">
        <v>21</v>
      </c>
      <c r="L92" s="24"/>
      <c r="M92" s="22">
        <f t="shared" si="6"/>
        <v>0</v>
      </c>
      <c r="N92" s="20" t="str">
        <f t="shared" si="7"/>
        <v xml:space="preserve"> </v>
      </c>
      <c r="O92" s="72"/>
    </row>
    <row r="93" spans="2:15" ht="67.5" customHeight="1">
      <c r="B93" s="73">
        <v>87</v>
      </c>
      <c r="C93" s="74" t="s">
        <v>160</v>
      </c>
      <c r="D93" s="75">
        <v>10</v>
      </c>
      <c r="E93" s="76" t="s">
        <v>2</v>
      </c>
      <c r="F93" s="74" t="s">
        <v>161</v>
      </c>
      <c r="G93" s="77"/>
      <c r="H93" s="77"/>
      <c r="I93" s="77"/>
      <c r="J93" s="6">
        <f t="shared" si="5"/>
        <v>1850</v>
      </c>
      <c r="K93" s="7">
        <v>185</v>
      </c>
      <c r="L93" s="24"/>
      <c r="M93" s="22">
        <f t="shared" si="6"/>
        <v>0</v>
      </c>
      <c r="N93" s="20" t="str">
        <f t="shared" si="7"/>
        <v xml:space="preserve"> </v>
      </c>
      <c r="O93" s="72"/>
    </row>
    <row r="94" spans="2:15" ht="67.5" customHeight="1">
      <c r="B94" s="73">
        <v>88</v>
      </c>
      <c r="C94" s="74" t="s">
        <v>62</v>
      </c>
      <c r="D94" s="75">
        <v>10</v>
      </c>
      <c r="E94" s="76" t="s">
        <v>2</v>
      </c>
      <c r="F94" s="74" t="s">
        <v>162</v>
      </c>
      <c r="G94" s="77"/>
      <c r="H94" s="77"/>
      <c r="I94" s="77"/>
      <c r="J94" s="6">
        <f t="shared" si="5"/>
        <v>1000</v>
      </c>
      <c r="K94" s="7">
        <v>100</v>
      </c>
      <c r="L94" s="24"/>
      <c r="M94" s="22">
        <f t="shared" si="6"/>
        <v>0</v>
      </c>
      <c r="N94" s="20" t="str">
        <f t="shared" si="7"/>
        <v xml:space="preserve"> </v>
      </c>
      <c r="O94" s="72"/>
    </row>
    <row r="95" spans="2:15" ht="67.5" customHeight="1">
      <c r="B95" s="73">
        <v>89</v>
      </c>
      <c r="C95" s="74" t="s">
        <v>104</v>
      </c>
      <c r="D95" s="75">
        <v>40</v>
      </c>
      <c r="E95" s="76" t="s">
        <v>98</v>
      </c>
      <c r="F95" s="74" t="s">
        <v>105</v>
      </c>
      <c r="G95" s="77"/>
      <c r="H95" s="77"/>
      <c r="I95" s="77"/>
      <c r="J95" s="6">
        <f t="shared" si="5"/>
        <v>1000</v>
      </c>
      <c r="K95" s="7">
        <v>25</v>
      </c>
      <c r="L95" s="24"/>
      <c r="M95" s="22">
        <f t="shared" si="6"/>
        <v>0</v>
      </c>
      <c r="N95" s="20" t="str">
        <f t="shared" si="7"/>
        <v xml:space="preserve"> </v>
      </c>
      <c r="O95" s="72"/>
    </row>
    <row r="96" spans="2:15" ht="67.5" customHeight="1">
      <c r="B96" s="73">
        <v>90</v>
      </c>
      <c r="C96" s="74" t="s">
        <v>163</v>
      </c>
      <c r="D96" s="75">
        <v>5</v>
      </c>
      <c r="E96" s="76" t="s">
        <v>98</v>
      </c>
      <c r="F96" s="74" t="s">
        <v>164</v>
      </c>
      <c r="G96" s="77"/>
      <c r="H96" s="77"/>
      <c r="I96" s="77"/>
      <c r="J96" s="6">
        <f t="shared" si="5"/>
        <v>125</v>
      </c>
      <c r="K96" s="7">
        <v>25</v>
      </c>
      <c r="L96" s="24"/>
      <c r="M96" s="22">
        <f t="shared" si="6"/>
        <v>0</v>
      </c>
      <c r="N96" s="20" t="str">
        <f t="shared" si="7"/>
        <v xml:space="preserve"> </v>
      </c>
      <c r="O96" s="72"/>
    </row>
    <row r="97" spans="2:15" ht="67.5" customHeight="1">
      <c r="B97" s="73">
        <v>91</v>
      </c>
      <c r="C97" s="74" t="s">
        <v>165</v>
      </c>
      <c r="D97" s="75">
        <v>5</v>
      </c>
      <c r="E97" s="76" t="s">
        <v>4</v>
      </c>
      <c r="F97" s="74" t="s">
        <v>166</v>
      </c>
      <c r="G97" s="77"/>
      <c r="H97" s="77"/>
      <c r="I97" s="77"/>
      <c r="J97" s="6">
        <f t="shared" si="5"/>
        <v>345</v>
      </c>
      <c r="K97" s="7">
        <v>69</v>
      </c>
      <c r="L97" s="24"/>
      <c r="M97" s="22">
        <f t="shared" si="6"/>
        <v>0</v>
      </c>
      <c r="N97" s="20" t="str">
        <f t="shared" si="7"/>
        <v xml:space="preserve"> </v>
      </c>
      <c r="O97" s="72"/>
    </row>
    <row r="98" spans="2:15" ht="67.5" customHeight="1">
      <c r="B98" s="73">
        <v>92</v>
      </c>
      <c r="C98" s="74" t="s">
        <v>142</v>
      </c>
      <c r="D98" s="75">
        <v>40</v>
      </c>
      <c r="E98" s="76" t="s">
        <v>2</v>
      </c>
      <c r="F98" s="74" t="s">
        <v>143</v>
      </c>
      <c r="G98" s="77"/>
      <c r="H98" s="77"/>
      <c r="I98" s="77"/>
      <c r="J98" s="6">
        <f t="shared" si="5"/>
        <v>540</v>
      </c>
      <c r="K98" s="7">
        <v>13.5</v>
      </c>
      <c r="L98" s="24"/>
      <c r="M98" s="22">
        <f t="shared" si="6"/>
        <v>0</v>
      </c>
      <c r="N98" s="20" t="str">
        <f t="shared" si="7"/>
        <v xml:space="preserve"> </v>
      </c>
      <c r="O98" s="72"/>
    </row>
    <row r="99" spans="2:15" ht="67.5" customHeight="1">
      <c r="B99" s="73">
        <v>93</v>
      </c>
      <c r="C99" s="74" t="s">
        <v>121</v>
      </c>
      <c r="D99" s="75">
        <v>40</v>
      </c>
      <c r="E99" s="76" t="s">
        <v>2</v>
      </c>
      <c r="F99" s="74" t="s">
        <v>122</v>
      </c>
      <c r="G99" s="77"/>
      <c r="H99" s="77"/>
      <c r="I99" s="77"/>
      <c r="J99" s="6">
        <f t="shared" si="5"/>
        <v>360</v>
      </c>
      <c r="K99" s="7">
        <v>9</v>
      </c>
      <c r="L99" s="24"/>
      <c r="M99" s="22">
        <f t="shared" si="6"/>
        <v>0</v>
      </c>
      <c r="N99" s="20" t="str">
        <f t="shared" si="7"/>
        <v xml:space="preserve"> </v>
      </c>
      <c r="O99" s="72"/>
    </row>
    <row r="100" spans="2:15" ht="67.5" customHeight="1">
      <c r="B100" s="73">
        <v>94</v>
      </c>
      <c r="C100" s="108" t="s">
        <v>167</v>
      </c>
      <c r="D100" s="75">
        <v>24</v>
      </c>
      <c r="E100" s="109" t="s">
        <v>2</v>
      </c>
      <c r="F100" s="108" t="s">
        <v>168</v>
      </c>
      <c r="G100" s="77"/>
      <c r="H100" s="77"/>
      <c r="I100" s="77"/>
      <c r="J100" s="6">
        <f t="shared" si="5"/>
        <v>3216</v>
      </c>
      <c r="K100" s="7">
        <v>134</v>
      </c>
      <c r="L100" s="24"/>
      <c r="M100" s="22">
        <f t="shared" si="6"/>
        <v>0</v>
      </c>
      <c r="N100" s="20" t="str">
        <f t="shared" si="7"/>
        <v xml:space="preserve"> </v>
      </c>
      <c r="O100" s="72"/>
    </row>
    <row r="101" spans="2:15" ht="67.5" customHeight="1">
      <c r="B101" s="73">
        <v>95</v>
      </c>
      <c r="C101" s="108" t="s">
        <v>169</v>
      </c>
      <c r="D101" s="75">
        <v>24</v>
      </c>
      <c r="E101" s="109" t="s">
        <v>2</v>
      </c>
      <c r="F101" s="108" t="s">
        <v>170</v>
      </c>
      <c r="G101" s="77"/>
      <c r="H101" s="77"/>
      <c r="I101" s="77"/>
      <c r="J101" s="6">
        <f t="shared" si="5"/>
        <v>3696</v>
      </c>
      <c r="K101" s="7">
        <v>154</v>
      </c>
      <c r="L101" s="24"/>
      <c r="M101" s="22">
        <f t="shared" si="6"/>
        <v>0</v>
      </c>
      <c r="N101" s="20" t="str">
        <f t="shared" si="7"/>
        <v xml:space="preserve"> </v>
      </c>
      <c r="O101" s="72"/>
    </row>
    <row r="102" spans="2:15" ht="67.5" customHeight="1">
      <c r="B102" s="73">
        <v>96</v>
      </c>
      <c r="C102" s="108" t="s">
        <v>171</v>
      </c>
      <c r="D102" s="75">
        <v>30</v>
      </c>
      <c r="E102" s="109" t="s">
        <v>2</v>
      </c>
      <c r="F102" s="108" t="s">
        <v>172</v>
      </c>
      <c r="G102" s="77"/>
      <c r="H102" s="77"/>
      <c r="I102" s="77"/>
      <c r="J102" s="6">
        <f t="shared" si="5"/>
        <v>2040</v>
      </c>
      <c r="K102" s="7">
        <v>68</v>
      </c>
      <c r="L102" s="24"/>
      <c r="M102" s="22">
        <f t="shared" si="6"/>
        <v>0</v>
      </c>
      <c r="N102" s="20" t="str">
        <f t="shared" si="7"/>
        <v xml:space="preserve"> </v>
      </c>
      <c r="O102" s="72"/>
    </row>
    <row r="103" spans="1:15" ht="67.5" customHeight="1" thickBot="1">
      <c r="A103" s="96"/>
      <c r="B103" s="79">
        <v>97</v>
      </c>
      <c r="C103" s="110" t="s">
        <v>173</v>
      </c>
      <c r="D103" s="81">
        <v>4</v>
      </c>
      <c r="E103" s="111" t="s">
        <v>2</v>
      </c>
      <c r="F103" s="110" t="s">
        <v>174</v>
      </c>
      <c r="G103" s="83"/>
      <c r="H103" s="83"/>
      <c r="I103" s="83"/>
      <c r="J103" s="8">
        <f aca="true" t="shared" si="8" ref="J103:J134">D103*K103</f>
        <v>560</v>
      </c>
      <c r="K103" s="9">
        <v>140</v>
      </c>
      <c r="L103" s="26"/>
      <c r="M103" s="27">
        <f aca="true" t="shared" si="9" ref="M103:M134">D103*L103</f>
        <v>0</v>
      </c>
      <c r="N103" s="21" t="str">
        <f t="shared" si="7"/>
        <v xml:space="preserve"> </v>
      </c>
      <c r="O103" s="72"/>
    </row>
    <row r="104" spans="2:15" ht="31.5" customHeight="1" thickTop="1">
      <c r="B104" s="112">
        <v>98</v>
      </c>
      <c r="C104" s="113" t="s">
        <v>55</v>
      </c>
      <c r="D104" s="89">
        <v>600</v>
      </c>
      <c r="E104" s="114" t="s">
        <v>56</v>
      </c>
      <c r="F104" s="113" t="s">
        <v>57</v>
      </c>
      <c r="G104" s="115" t="s">
        <v>178</v>
      </c>
      <c r="H104" s="115" t="s">
        <v>124</v>
      </c>
      <c r="I104" s="115" t="s">
        <v>125</v>
      </c>
      <c r="J104" s="47">
        <f t="shared" si="8"/>
        <v>1500</v>
      </c>
      <c r="K104" s="31">
        <v>2.5</v>
      </c>
      <c r="L104" s="25"/>
      <c r="M104" s="23">
        <f t="shared" si="9"/>
        <v>0</v>
      </c>
      <c r="N104" s="32" t="str">
        <f t="shared" si="7"/>
        <v xml:space="preserve"> </v>
      </c>
      <c r="O104" s="72"/>
    </row>
    <row r="105" spans="2:15" ht="69.75" customHeight="1">
      <c r="B105" s="73">
        <v>99</v>
      </c>
      <c r="C105" s="74" t="s">
        <v>175</v>
      </c>
      <c r="D105" s="75">
        <v>3</v>
      </c>
      <c r="E105" s="76" t="s">
        <v>2</v>
      </c>
      <c r="F105" s="74" t="s">
        <v>176</v>
      </c>
      <c r="G105" s="77"/>
      <c r="H105" s="77"/>
      <c r="I105" s="77"/>
      <c r="J105" s="6">
        <f t="shared" si="8"/>
        <v>330</v>
      </c>
      <c r="K105" s="7">
        <v>110</v>
      </c>
      <c r="L105" s="24"/>
      <c r="M105" s="22">
        <f t="shared" si="9"/>
        <v>0</v>
      </c>
      <c r="N105" s="20" t="str">
        <f t="shared" si="7"/>
        <v xml:space="preserve"> </v>
      </c>
      <c r="O105" s="72"/>
    </row>
    <row r="106" spans="2:15" ht="69.75" customHeight="1">
      <c r="B106" s="73">
        <v>100</v>
      </c>
      <c r="C106" s="74" t="s">
        <v>62</v>
      </c>
      <c r="D106" s="75">
        <v>20</v>
      </c>
      <c r="E106" s="76" t="s">
        <v>2</v>
      </c>
      <c r="F106" s="74" t="s">
        <v>127</v>
      </c>
      <c r="G106" s="77"/>
      <c r="H106" s="77"/>
      <c r="I106" s="77"/>
      <c r="J106" s="6">
        <f t="shared" si="8"/>
        <v>400</v>
      </c>
      <c r="K106" s="7">
        <v>20</v>
      </c>
      <c r="L106" s="24"/>
      <c r="M106" s="22">
        <f t="shared" si="9"/>
        <v>0</v>
      </c>
      <c r="N106" s="20" t="str">
        <f t="shared" si="7"/>
        <v xml:space="preserve"> </v>
      </c>
      <c r="O106" s="72"/>
    </row>
    <row r="107" spans="2:15" ht="69.75" customHeight="1">
      <c r="B107" s="73">
        <v>101</v>
      </c>
      <c r="C107" s="74" t="s">
        <v>3</v>
      </c>
      <c r="D107" s="75">
        <v>5</v>
      </c>
      <c r="E107" s="76" t="s">
        <v>2</v>
      </c>
      <c r="F107" s="74" t="s">
        <v>128</v>
      </c>
      <c r="G107" s="77"/>
      <c r="H107" s="77"/>
      <c r="I107" s="77"/>
      <c r="J107" s="6">
        <f t="shared" si="8"/>
        <v>700</v>
      </c>
      <c r="K107" s="7">
        <v>140</v>
      </c>
      <c r="L107" s="24"/>
      <c r="M107" s="22">
        <f t="shared" si="9"/>
        <v>0</v>
      </c>
      <c r="N107" s="20" t="str">
        <f t="shared" si="7"/>
        <v xml:space="preserve"> </v>
      </c>
      <c r="O107" s="72"/>
    </row>
    <row r="108" spans="2:15" ht="69.75" customHeight="1">
      <c r="B108" s="73">
        <v>102</v>
      </c>
      <c r="C108" s="74" t="s">
        <v>65</v>
      </c>
      <c r="D108" s="75">
        <v>2</v>
      </c>
      <c r="E108" s="76" t="s">
        <v>2</v>
      </c>
      <c r="F108" s="74" t="s">
        <v>177</v>
      </c>
      <c r="G108" s="77"/>
      <c r="H108" s="77"/>
      <c r="I108" s="77"/>
      <c r="J108" s="6">
        <f t="shared" si="8"/>
        <v>650</v>
      </c>
      <c r="K108" s="7">
        <v>325</v>
      </c>
      <c r="L108" s="24"/>
      <c r="M108" s="22">
        <f t="shared" si="9"/>
        <v>0</v>
      </c>
      <c r="N108" s="20" t="str">
        <f t="shared" si="7"/>
        <v xml:space="preserve"> </v>
      </c>
      <c r="O108" s="72"/>
    </row>
    <row r="109" spans="2:15" ht="69.75" customHeight="1">
      <c r="B109" s="73">
        <v>103</v>
      </c>
      <c r="C109" s="74" t="s">
        <v>72</v>
      </c>
      <c r="D109" s="75">
        <v>10</v>
      </c>
      <c r="E109" s="76" t="s">
        <v>2</v>
      </c>
      <c r="F109" s="74" t="s">
        <v>73</v>
      </c>
      <c r="G109" s="77"/>
      <c r="H109" s="77"/>
      <c r="I109" s="77"/>
      <c r="J109" s="6">
        <f t="shared" si="8"/>
        <v>410</v>
      </c>
      <c r="K109" s="7">
        <v>41</v>
      </c>
      <c r="L109" s="24"/>
      <c r="M109" s="22">
        <f t="shared" si="9"/>
        <v>0</v>
      </c>
      <c r="N109" s="20" t="str">
        <f t="shared" si="7"/>
        <v xml:space="preserve"> </v>
      </c>
      <c r="O109" s="72"/>
    </row>
    <row r="110" spans="2:15" ht="66.75" customHeight="1">
      <c r="B110" s="73">
        <v>104</v>
      </c>
      <c r="C110" s="74" t="s">
        <v>74</v>
      </c>
      <c r="D110" s="75">
        <v>10</v>
      </c>
      <c r="E110" s="76" t="s">
        <v>2</v>
      </c>
      <c r="F110" s="74" t="s">
        <v>75</v>
      </c>
      <c r="G110" s="77"/>
      <c r="H110" s="77"/>
      <c r="I110" s="77"/>
      <c r="J110" s="6">
        <f t="shared" si="8"/>
        <v>320</v>
      </c>
      <c r="K110" s="7">
        <v>32</v>
      </c>
      <c r="L110" s="24"/>
      <c r="M110" s="22">
        <f t="shared" si="9"/>
        <v>0</v>
      </c>
      <c r="N110" s="20" t="str">
        <f t="shared" si="7"/>
        <v xml:space="preserve"> </v>
      </c>
      <c r="O110" s="72"/>
    </row>
    <row r="111" spans="2:15" ht="66.75" customHeight="1">
      <c r="B111" s="73">
        <v>105</v>
      </c>
      <c r="C111" s="74" t="s">
        <v>77</v>
      </c>
      <c r="D111" s="75">
        <v>30</v>
      </c>
      <c r="E111" s="76" t="s">
        <v>2</v>
      </c>
      <c r="F111" s="74" t="s">
        <v>129</v>
      </c>
      <c r="G111" s="77"/>
      <c r="H111" s="77"/>
      <c r="I111" s="77"/>
      <c r="J111" s="6">
        <f t="shared" si="8"/>
        <v>1590</v>
      </c>
      <c r="K111" s="7">
        <v>53</v>
      </c>
      <c r="L111" s="24"/>
      <c r="M111" s="22">
        <f t="shared" si="9"/>
        <v>0</v>
      </c>
      <c r="N111" s="20" t="str">
        <f t="shared" si="7"/>
        <v xml:space="preserve"> </v>
      </c>
      <c r="O111" s="72"/>
    </row>
    <row r="112" spans="2:15" ht="66.75" customHeight="1">
      <c r="B112" s="73">
        <v>106</v>
      </c>
      <c r="C112" s="74" t="s">
        <v>77</v>
      </c>
      <c r="D112" s="75">
        <v>20</v>
      </c>
      <c r="E112" s="76" t="s">
        <v>2</v>
      </c>
      <c r="F112" s="74" t="s">
        <v>130</v>
      </c>
      <c r="G112" s="77"/>
      <c r="H112" s="77"/>
      <c r="I112" s="77"/>
      <c r="J112" s="6">
        <f t="shared" si="8"/>
        <v>700</v>
      </c>
      <c r="K112" s="7">
        <v>35</v>
      </c>
      <c r="L112" s="24"/>
      <c r="M112" s="22">
        <f t="shared" si="9"/>
        <v>0</v>
      </c>
      <c r="N112" s="20" t="str">
        <f t="shared" si="7"/>
        <v xml:space="preserve"> </v>
      </c>
      <c r="O112" s="72"/>
    </row>
    <row r="113" spans="2:15" ht="66.75" customHeight="1">
      <c r="B113" s="73">
        <v>107</v>
      </c>
      <c r="C113" s="74" t="s">
        <v>77</v>
      </c>
      <c r="D113" s="75">
        <v>30</v>
      </c>
      <c r="E113" s="76" t="s">
        <v>2</v>
      </c>
      <c r="F113" s="74" t="s">
        <v>131</v>
      </c>
      <c r="G113" s="77"/>
      <c r="H113" s="77"/>
      <c r="I113" s="77"/>
      <c r="J113" s="6">
        <f t="shared" si="8"/>
        <v>1680</v>
      </c>
      <c r="K113" s="7">
        <v>56</v>
      </c>
      <c r="L113" s="24"/>
      <c r="M113" s="22">
        <f t="shared" si="9"/>
        <v>0</v>
      </c>
      <c r="N113" s="20" t="str">
        <f t="shared" si="7"/>
        <v xml:space="preserve"> </v>
      </c>
      <c r="O113" s="72"/>
    </row>
    <row r="114" spans="2:15" ht="66.75" customHeight="1">
      <c r="B114" s="73">
        <v>108</v>
      </c>
      <c r="C114" s="74" t="s">
        <v>134</v>
      </c>
      <c r="D114" s="75">
        <v>900</v>
      </c>
      <c r="E114" s="76" t="s">
        <v>2</v>
      </c>
      <c r="F114" s="74" t="s">
        <v>135</v>
      </c>
      <c r="G114" s="77"/>
      <c r="H114" s="77"/>
      <c r="I114" s="77"/>
      <c r="J114" s="6">
        <f t="shared" si="8"/>
        <v>2070</v>
      </c>
      <c r="K114" s="7">
        <v>2.3</v>
      </c>
      <c r="L114" s="24"/>
      <c r="M114" s="22">
        <f t="shared" si="9"/>
        <v>0</v>
      </c>
      <c r="N114" s="20" t="str">
        <f t="shared" si="7"/>
        <v xml:space="preserve"> </v>
      </c>
      <c r="O114" s="72"/>
    </row>
    <row r="115" spans="2:15" ht="66.75" customHeight="1">
      <c r="B115" s="73">
        <v>109</v>
      </c>
      <c r="C115" s="74" t="s">
        <v>84</v>
      </c>
      <c r="D115" s="75">
        <v>6</v>
      </c>
      <c r="E115" s="76" t="s">
        <v>2</v>
      </c>
      <c r="F115" s="74" t="s">
        <v>85</v>
      </c>
      <c r="G115" s="77"/>
      <c r="H115" s="77"/>
      <c r="I115" s="77"/>
      <c r="J115" s="6">
        <f t="shared" si="8"/>
        <v>120</v>
      </c>
      <c r="K115" s="7">
        <v>20</v>
      </c>
      <c r="L115" s="24"/>
      <c r="M115" s="22">
        <f t="shared" si="9"/>
        <v>0</v>
      </c>
      <c r="N115" s="20" t="str">
        <f t="shared" si="7"/>
        <v xml:space="preserve"> </v>
      </c>
      <c r="O115" s="72"/>
    </row>
    <row r="116" spans="2:15" ht="66.75" customHeight="1">
      <c r="B116" s="73">
        <v>110</v>
      </c>
      <c r="C116" s="74" t="s">
        <v>139</v>
      </c>
      <c r="D116" s="75">
        <v>15</v>
      </c>
      <c r="E116" s="76" t="s">
        <v>2</v>
      </c>
      <c r="F116" s="74" t="s">
        <v>140</v>
      </c>
      <c r="G116" s="77"/>
      <c r="H116" s="77"/>
      <c r="I116" s="77"/>
      <c r="J116" s="6">
        <f t="shared" si="8"/>
        <v>480</v>
      </c>
      <c r="K116" s="7">
        <v>32</v>
      </c>
      <c r="L116" s="24"/>
      <c r="M116" s="22">
        <f t="shared" si="9"/>
        <v>0</v>
      </c>
      <c r="N116" s="20" t="str">
        <f t="shared" si="7"/>
        <v xml:space="preserve"> </v>
      </c>
      <c r="O116" s="72"/>
    </row>
    <row r="117" spans="2:15" ht="66.75" customHeight="1">
      <c r="B117" s="73">
        <v>111</v>
      </c>
      <c r="C117" s="74" t="s">
        <v>106</v>
      </c>
      <c r="D117" s="75">
        <v>30</v>
      </c>
      <c r="E117" s="76" t="s">
        <v>107</v>
      </c>
      <c r="F117" s="74" t="s">
        <v>108</v>
      </c>
      <c r="G117" s="77"/>
      <c r="H117" s="77"/>
      <c r="I117" s="77"/>
      <c r="J117" s="6">
        <f t="shared" si="8"/>
        <v>600</v>
      </c>
      <c r="K117" s="7">
        <v>20</v>
      </c>
      <c r="L117" s="24"/>
      <c r="M117" s="22">
        <f t="shared" si="9"/>
        <v>0</v>
      </c>
      <c r="N117" s="20" t="str">
        <f t="shared" si="7"/>
        <v xml:space="preserve"> </v>
      </c>
      <c r="O117" s="72"/>
    </row>
    <row r="118" spans="2:15" ht="66.75" customHeight="1">
      <c r="B118" s="73">
        <v>112</v>
      </c>
      <c r="C118" s="74" t="s">
        <v>106</v>
      </c>
      <c r="D118" s="75">
        <v>100</v>
      </c>
      <c r="E118" s="76" t="s">
        <v>107</v>
      </c>
      <c r="F118" s="74" t="s">
        <v>141</v>
      </c>
      <c r="G118" s="77"/>
      <c r="H118" s="77"/>
      <c r="I118" s="77"/>
      <c r="J118" s="6">
        <f t="shared" si="8"/>
        <v>2500</v>
      </c>
      <c r="K118" s="7">
        <v>25</v>
      </c>
      <c r="L118" s="24"/>
      <c r="M118" s="22">
        <f t="shared" si="9"/>
        <v>0</v>
      </c>
      <c r="N118" s="20" t="str">
        <f t="shared" si="7"/>
        <v xml:space="preserve"> </v>
      </c>
      <c r="O118" s="72"/>
    </row>
    <row r="119" spans="2:15" ht="66.75" customHeight="1">
      <c r="B119" s="73">
        <v>113</v>
      </c>
      <c r="C119" s="74" t="s">
        <v>142</v>
      </c>
      <c r="D119" s="75">
        <v>30</v>
      </c>
      <c r="E119" s="76" t="s">
        <v>2</v>
      </c>
      <c r="F119" s="74" t="s">
        <v>143</v>
      </c>
      <c r="G119" s="77"/>
      <c r="H119" s="77"/>
      <c r="I119" s="77"/>
      <c r="J119" s="6">
        <f t="shared" si="8"/>
        <v>405</v>
      </c>
      <c r="K119" s="7">
        <v>13.5</v>
      </c>
      <c r="L119" s="24"/>
      <c r="M119" s="22">
        <f t="shared" si="9"/>
        <v>0</v>
      </c>
      <c r="N119" s="20" t="str">
        <f t="shared" si="7"/>
        <v xml:space="preserve"> </v>
      </c>
      <c r="O119" s="72"/>
    </row>
    <row r="120" spans="2:15" ht="66.75" customHeight="1">
      <c r="B120" s="73">
        <v>114</v>
      </c>
      <c r="C120" s="74" t="s">
        <v>142</v>
      </c>
      <c r="D120" s="75">
        <v>20</v>
      </c>
      <c r="E120" s="76" t="s">
        <v>2</v>
      </c>
      <c r="F120" s="74" t="s">
        <v>144</v>
      </c>
      <c r="G120" s="77"/>
      <c r="H120" s="77"/>
      <c r="I120" s="77"/>
      <c r="J120" s="6">
        <f t="shared" si="8"/>
        <v>296</v>
      </c>
      <c r="K120" s="7">
        <v>14.8</v>
      </c>
      <c r="L120" s="24"/>
      <c r="M120" s="22">
        <f t="shared" si="9"/>
        <v>0</v>
      </c>
      <c r="N120" s="20" t="str">
        <f t="shared" si="7"/>
        <v xml:space="preserve"> </v>
      </c>
      <c r="O120" s="72"/>
    </row>
    <row r="121" spans="2:15" ht="66.75" customHeight="1">
      <c r="B121" s="73">
        <v>115</v>
      </c>
      <c r="C121" s="74" t="s">
        <v>142</v>
      </c>
      <c r="D121" s="75">
        <v>10</v>
      </c>
      <c r="E121" s="76" t="s">
        <v>2</v>
      </c>
      <c r="F121" s="74" t="s">
        <v>145</v>
      </c>
      <c r="G121" s="77"/>
      <c r="H121" s="77"/>
      <c r="I121" s="77"/>
      <c r="J121" s="6">
        <f t="shared" si="8"/>
        <v>120</v>
      </c>
      <c r="K121" s="7">
        <v>12</v>
      </c>
      <c r="L121" s="24"/>
      <c r="M121" s="22">
        <f t="shared" si="9"/>
        <v>0</v>
      </c>
      <c r="N121" s="20" t="str">
        <f t="shared" si="7"/>
        <v xml:space="preserve"> </v>
      </c>
      <c r="O121" s="72"/>
    </row>
    <row r="122" spans="2:15" ht="66.75" customHeight="1">
      <c r="B122" s="73">
        <v>116</v>
      </c>
      <c r="C122" s="74" t="s">
        <v>117</v>
      </c>
      <c r="D122" s="75">
        <v>10</v>
      </c>
      <c r="E122" s="76" t="s">
        <v>2</v>
      </c>
      <c r="F122" s="74" t="s">
        <v>146</v>
      </c>
      <c r="G122" s="77"/>
      <c r="H122" s="77"/>
      <c r="I122" s="77"/>
      <c r="J122" s="6">
        <f t="shared" si="8"/>
        <v>110</v>
      </c>
      <c r="K122" s="7">
        <v>11</v>
      </c>
      <c r="L122" s="24"/>
      <c r="M122" s="22">
        <f t="shared" si="9"/>
        <v>0</v>
      </c>
      <c r="N122" s="20" t="str">
        <f t="shared" si="7"/>
        <v xml:space="preserve"> </v>
      </c>
      <c r="O122" s="72"/>
    </row>
    <row r="123" spans="2:15" ht="66.75" customHeight="1">
      <c r="B123" s="73">
        <v>117</v>
      </c>
      <c r="C123" s="74" t="s">
        <v>117</v>
      </c>
      <c r="D123" s="75">
        <v>20</v>
      </c>
      <c r="E123" s="76" t="s">
        <v>2</v>
      </c>
      <c r="F123" s="74" t="s">
        <v>147</v>
      </c>
      <c r="G123" s="77"/>
      <c r="H123" s="77"/>
      <c r="I123" s="77"/>
      <c r="J123" s="6">
        <f t="shared" si="8"/>
        <v>80</v>
      </c>
      <c r="K123" s="7">
        <v>4</v>
      </c>
      <c r="L123" s="24"/>
      <c r="M123" s="22">
        <f t="shared" si="9"/>
        <v>0</v>
      </c>
      <c r="N123" s="20" t="str">
        <f t="shared" si="7"/>
        <v xml:space="preserve"> </v>
      </c>
      <c r="O123" s="72"/>
    </row>
    <row r="124" spans="1:15" ht="66.75" customHeight="1" thickBot="1">
      <c r="A124" s="96"/>
      <c r="B124" s="79">
        <v>118</v>
      </c>
      <c r="C124" s="80" t="s">
        <v>119</v>
      </c>
      <c r="D124" s="81">
        <v>50</v>
      </c>
      <c r="E124" s="82" t="s">
        <v>4</v>
      </c>
      <c r="F124" s="80" t="s">
        <v>120</v>
      </c>
      <c r="G124" s="83"/>
      <c r="H124" s="83"/>
      <c r="I124" s="83"/>
      <c r="J124" s="8">
        <f t="shared" si="8"/>
        <v>500</v>
      </c>
      <c r="K124" s="9">
        <v>10</v>
      </c>
      <c r="L124" s="26"/>
      <c r="M124" s="27">
        <f t="shared" si="9"/>
        <v>0</v>
      </c>
      <c r="N124" s="21" t="str">
        <f t="shared" si="7"/>
        <v xml:space="preserve"> </v>
      </c>
      <c r="O124" s="72"/>
    </row>
    <row r="125" spans="1:15" ht="13.5" customHeight="1" thickBot="1" thickTop="1">
      <c r="A125" s="116"/>
      <c r="B125" s="117"/>
      <c r="C125" s="118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72"/>
    </row>
    <row r="126" spans="1:15" ht="60.75" customHeight="1" thickBot="1" thickTop="1">
      <c r="A126" s="119"/>
      <c r="B126" s="53" t="s">
        <v>52</v>
      </c>
      <c r="C126" s="53"/>
      <c r="D126" s="53"/>
      <c r="E126" s="53"/>
      <c r="F126" s="53"/>
      <c r="G126" s="53"/>
      <c r="H126" s="120"/>
      <c r="I126" s="120"/>
      <c r="J126" s="10"/>
      <c r="K126" s="30" t="s">
        <v>41</v>
      </c>
      <c r="L126" s="50" t="s">
        <v>42</v>
      </c>
      <c r="M126" s="121"/>
      <c r="N126" s="122"/>
      <c r="O126" s="72"/>
    </row>
    <row r="127" spans="1:15" ht="33" customHeight="1" thickBot="1" thickTop="1">
      <c r="A127" s="119"/>
      <c r="B127" s="123" t="s">
        <v>43</v>
      </c>
      <c r="C127" s="123"/>
      <c r="D127" s="123"/>
      <c r="E127" s="123"/>
      <c r="F127" s="123"/>
      <c r="G127" s="123"/>
      <c r="H127" s="11"/>
      <c r="I127" s="11"/>
      <c r="J127" s="12"/>
      <c r="K127" s="13">
        <f>SUM(J7:J124)</f>
        <v>82970</v>
      </c>
      <c r="L127" s="51">
        <f>SUM(M7:M124)</f>
        <v>0</v>
      </c>
      <c r="M127" s="124"/>
      <c r="N127" s="125"/>
      <c r="O127" s="72"/>
    </row>
    <row r="128" spans="1:15" ht="39.75" customHeight="1" thickTop="1">
      <c r="A128" s="119"/>
      <c r="H128" s="14"/>
      <c r="I128" s="14"/>
      <c r="J128" s="126"/>
      <c r="K128" s="126"/>
      <c r="L128" s="127"/>
      <c r="M128" s="127"/>
      <c r="N128" s="127"/>
      <c r="O128" s="128"/>
    </row>
    <row r="129" spans="1:15" ht="19.9" customHeight="1">
      <c r="A129" s="119"/>
      <c r="H129" s="14"/>
      <c r="I129" s="14"/>
      <c r="J129" s="126"/>
      <c r="K129" s="15"/>
      <c r="L129" s="15"/>
      <c r="M129" s="15"/>
      <c r="N129" s="127"/>
      <c r="O129" s="127"/>
    </row>
    <row r="130" spans="3:10" ht="15">
      <c r="C130" s="66"/>
      <c r="D130" s="1"/>
      <c r="E130" s="1"/>
      <c r="F130" s="1"/>
      <c r="G130" s="1"/>
      <c r="I130" s="1"/>
      <c r="J130" s="1"/>
    </row>
    <row r="131" spans="3:10" ht="15">
      <c r="C131" s="66"/>
      <c r="D131" s="1"/>
      <c r="E131" s="1"/>
      <c r="F131" s="1"/>
      <c r="G131" s="1"/>
      <c r="I131" s="1"/>
      <c r="J131" s="1"/>
    </row>
    <row r="132" spans="3:10" ht="15">
      <c r="C132" s="66"/>
      <c r="D132" s="1"/>
      <c r="E132" s="1"/>
      <c r="F132" s="1"/>
      <c r="G132" s="1"/>
      <c r="I132" s="1"/>
      <c r="J132" s="1"/>
    </row>
    <row r="133" spans="3:10" ht="15">
      <c r="C133" s="66"/>
      <c r="D133" s="1"/>
      <c r="E133" s="1"/>
      <c r="F133" s="1"/>
      <c r="G133" s="1"/>
      <c r="I133" s="1"/>
      <c r="J133" s="1"/>
    </row>
    <row r="134" spans="3:10" ht="15">
      <c r="C134" s="66"/>
      <c r="D134" s="1"/>
      <c r="E134" s="1"/>
      <c r="F134" s="1"/>
      <c r="G134" s="1"/>
      <c r="I134" s="1"/>
      <c r="J134" s="1"/>
    </row>
    <row r="135" spans="3:10" ht="15">
      <c r="C135" s="66"/>
      <c r="D135" s="1"/>
      <c r="E135" s="1"/>
      <c r="F135" s="1"/>
      <c r="G135" s="1"/>
      <c r="I135" s="1"/>
      <c r="J135" s="1"/>
    </row>
    <row r="136" spans="3:10" ht="15">
      <c r="C136" s="66"/>
      <c r="D136" s="1"/>
      <c r="E136" s="1"/>
      <c r="F136" s="1"/>
      <c r="G136" s="1"/>
      <c r="I136" s="1"/>
      <c r="J136" s="1"/>
    </row>
    <row r="137" spans="3:10" ht="15">
      <c r="C137" s="66"/>
      <c r="D137" s="1"/>
      <c r="E137" s="1"/>
      <c r="F137" s="1"/>
      <c r="G137" s="1"/>
      <c r="I137" s="1"/>
      <c r="J137" s="1"/>
    </row>
    <row r="138" spans="3:10" ht="15">
      <c r="C138" s="66"/>
      <c r="D138" s="1"/>
      <c r="E138" s="1"/>
      <c r="F138" s="1"/>
      <c r="G138" s="1"/>
      <c r="I138" s="1"/>
      <c r="J138" s="1"/>
    </row>
    <row r="139" spans="3:10" ht="15">
      <c r="C139" s="66"/>
      <c r="D139" s="1"/>
      <c r="E139" s="1"/>
      <c r="F139" s="1"/>
      <c r="G139" s="1"/>
      <c r="I139" s="1"/>
      <c r="J139" s="1"/>
    </row>
    <row r="140" spans="3:10" ht="15">
      <c r="C140" s="66"/>
      <c r="D140" s="1"/>
      <c r="E140" s="1"/>
      <c r="F140" s="1"/>
      <c r="G140" s="1"/>
      <c r="I140" s="1"/>
      <c r="J140" s="1"/>
    </row>
    <row r="141" spans="3:10" ht="15">
      <c r="C141" s="66"/>
      <c r="D141" s="1"/>
      <c r="E141" s="1"/>
      <c r="F141" s="1"/>
      <c r="G141" s="1"/>
      <c r="I141" s="1"/>
      <c r="J141" s="1"/>
    </row>
    <row r="142" spans="3:10" ht="15">
      <c r="C142" s="66"/>
      <c r="D142" s="1"/>
      <c r="E142" s="1"/>
      <c r="F142" s="1"/>
      <c r="G142" s="1"/>
      <c r="I142" s="1"/>
      <c r="J142" s="1"/>
    </row>
    <row r="143" spans="3:10" ht="15">
      <c r="C143" s="66"/>
      <c r="D143" s="1"/>
      <c r="E143" s="1"/>
      <c r="F143" s="1"/>
      <c r="G143" s="1"/>
      <c r="I143" s="1"/>
      <c r="J143" s="1"/>
    </row>
    <row r="144" spans="3:10" ht="15">
      <c r="C144" s="66"/>
      <c r="D144" s="1"/>
      <c r="E144" s="1"/>
      <c r="F144" s="1"/>
      <c r="G144" s="1"/>
      <c r="I144" s="1"/>
      <c r="J144" s="1"/>
    </row>
    <row r="145" spans="3:10" ht="15">
      <c r="C145" s="66"/>
      <c r="D145" s="1"/>
      <c r="E145" s="1"/>
      <c r="F145" s="1"/>
      <c r="G145" s="1"/>
      <c r="I145" s="1"/>
      <c r="J145" s="1"/>
    </row>
    <row r="146" spans="3:10" ht="15">
      <c r="C146" s="66"/>
      <c r="D146" s="1"/>
      <c r="E146" s="1"/>
      <c r="F146" s="1"/>
      <c r="G146" s="1"/>
      <c r="I146" s="1"/>
      <c r="J146" s="1"/>
    </row>
    <row r="147" spans="3:10" ht="15">
      <c r="C147" s="66"/>
      <c r="D147" s="1"/>
      <c r="E147" s="1"/>
      <c r="F147" s="1"/>
      <c r="G147" s="1"/>
      <c r="I147" s="1"/>
      <c r="J147" s="1"/>
    </row>
    <row r="148" spans="3:10" ht="15">
      <c r="C148" s="66"/>
      <c r="D148" s="1"/>
      <c r="E148" s="1"/>
      <c r="F148" s="1"/>
      <c r="G148" s="1"/>
      <c r="I148" s="1"/>
      <c r="J148" s="1"/>
    </row>
    <row r="149" spans="3:10" ht="15">
      <c r="C149" s="66"/>
      <c r="D149" s="1"/>
      <c r="E149" s="1"/>
      <c r="F149" s="1"/>
      <c r="G149" s="1"/>
      <c r="I149" s="1"/>
      <c r="J149" s="1"/>
    </row>
    <row r="150" spans="3:10" ht="15">
      <c r="C150" s="66"/>
      <c r="D150" s="1"/>
      <c r="E150" s="1"/>
      <c r="F150" s="1"/>
      <c r="G150" s="1"/>
      <c r="I150" s="1"/>
      <c r="J150" s="1"/>
    </row>
    <row r="151" spans="3:10" ht="15">
      <c r="C151" s="66"/>
      <c r="D151" s="1"/>
      <c r="E151" s="1"/>
      <c r="F151" s="1"/>
      <c r="G151" s="1"/>
      <c r="I151" s="1"/>
      <c r="J151" s="1"/>
    </row>
    <row r="152" spans="3:10" ht="15">
      <c r="C152" s="66"/>
      <c r="D152" s="1"/>
      <c r="E152" s="1"/>
      <c r="F152" s="1"/>
      <c r="G152" s="1"/>
      <c r="I152" s="1"/>
      <c r="J152" s="1"/>
    </row>
    <row r="153" spans="3:10" ht="15">
      <c r="C153" s="66"/>
      <c r="D153" s="1"/>
      <c r="E153" s="1"/>
      <c r="F153" s="1"/>
      <c r="G153" s="1"/>
      <c r="I153" s="1"/>
      <c r="J153" s="1"/>
    </row>
    <row r="154" spans="3:10" ht="15">
      <c r="C154" s="66"/>
      <c r="D154" s="1"/>
      <c r="E154" s="1"/>
      <c r="F154" s="1"/>
      <c r="G154" s="1"/>
      <c r="I154" s="1"/>
      <c r="J154" s="1"/>
    </row>
    <row r="155" spans="3:10" ht="15">
      <c r="C155" s="66"/>
      <c r="D155" s="1"/>
      <c r="E155" s="1"/>
      <c r="F155" s="1"/>
      <c r="G155" s="1"/>
      <c r="I155" s="1"/>
      <c r="J155" s="1"/>
    </row>
    <row r="156" spans="3:10" ht="15">
      <c r="C156" s="66"/>
      <c r="D156" s="1"/>
      <c r="E156" s="1"/>
      <c r="F156" s="1"/>
      <c r="G156" s="1"/>
      <c r="I156" s="1"/>
      <c r="J156" s="1"/>
    </row>
    <row r="157" spans="3:10" ht="15">
      <c r="C157" s="66"/>
      <c r="D157" s="1"/>
      <c r="E157" s="1"/>
      <c r="F157" s="1"/>
      <c r="G157" s="1"/>
      <c r="I157" s="1"/>
      <c r="J157" s="1"/>
    </row>
    <row r="158" spans="3:10" ht="15">
      <c r="C158" s="66"/>
      <c r="D158" s="1"/>
      <c r="E158" s="1"/>
      <c r="F158" s="1"/>
      <c r="G158" s="1"/>
      <c r="I158" s="1"/>
      <c r="J158" s="1"/>
    </row>
    <row r="159" spans="3:10" ht="15">
      <c r="C159" s="66"/>
      <c r="D159" s="1"/>
      <c r="E159" s="1"/>
      <c r="F159" s="1"/>
      <c r="G159" s="1"/>
      <c r="I159" s="1"/>
      <c r="J159" s="1"/>
    </row>
    <row r="160" spans="3:10" ht="15">
      <c r="C160" s="66"/>
      <c r="D160" s="1"/>
      <c r="E160" s="1"/>
      <c r="F160" s="1"/>
      <c r="G160" s="1"/>
      <c r="I160" s="1"/>
      <c r="J160" s="1"/>
    </row>
    <row r="161" spans="3:10" ht="15">
      <c r="C161" s="66"/>
      <c r="D161" s="1"/>
      <c r="E161" s="1"/>
      <c r="F161" s="1"/>
      <c r="G161" s="1"/>
      <c r="I161" s="1"/>
      <c r="J161" s="1"/>
    </row>
    <row r="162" spans="3:10" ht="15">
      <c r="C162" s="66"/>
      <c r="D162" s="1"/>
      <c r="E162" s="1"/>
      <c r="F162" s="1"/>
      <c r="G162" s="1"/>
      <c r="I162" s="1"/>
      <c r="J162" s="1"/>
    </row>
    <row r="163" spans="3:10" ht="15">
      <c r="C163" s="66"/>
      <c r="D163" s="1"/>
      <c r="E163" s="1"/>
      <c r="F163" s="1"/>
      <c r="G163" s="1"/>
      <c r="I163" s="1"/>
      <c r="J163" s="1"/>
    </row>
    <row r="164" spans="3:10" ht="15">
      <c r="C164" s="66"/>
      <c r="D164" s="1"/>
      <c r="E164" s="1"/>
      <c r="F164" s="1"/>
      <c r="G164" s="1"/>
      <c r="I164" s="1"/>
      <c r="J164" s="1"/>
    </row>
    <row r="165" spans="3:10" ht="15">
      <c r="C165" s="66"/>
      <c r="D165" s="1"/>
      <c r="E165" s="1"/>
      <c r="F165" s="1"/>
      <c r="G165" s="1"/>
      <c r="I165" s="1"/>
      <c r="J165" s="1"/>
    </row>
    <row r="166" spans="3:10" ht="15">
      <c r="C166" s="66"/>
      <c r="D166" s="1"/>
      <c r="E166" s="1"/>
      <c r="F166" s="1"/>
      <c r="G166" s="1"/>
      <c r="I166" s="1"/>
      <c r="J166" s="1"/>
    </row>
    <row r="167" spans="3:10" ht="15">
      <c r="C167" s="66"/>
      <c r="D167" s="1"/>
      <c r="E167" s="1"/>
      <c r="F167" s="1"/>
      <c r="G167" s="1"/>
      <c r="I167" s="1"/>
      <c r="J167" s="1"/>
    </row>
    <row r="168" spans="3:10" ht="15">
      <c r="C168" s="66"/>
      <c r="D168" s="1"/>
      <c r="E168" s="1"/>
      <c r="F168" s="1"/>
      <c r="G168" s="1"/>
      <c r="I168" s="1"/>
      <c r="J168" s="1"/>
    </row>
    <row r="169" spans="3:10" ht="15">
      <c r="C169" s="66"/>
      <c r="D169" s="1"/>
      <c r="E169" s="1"/>
      <c r="F169" s="1"/>
      <c r="G169" s="1"/>
      <c r="I169" s="1"/>
      <c r="J169" s="1"/>
    </row>
    <row r="170" spans="3:10" ht="15">
      <c r="C170" s="66"/>
      <c r="D170" s="1"/>
      <c r="E170" s="1"/>
      <c r="F170" s="1"/>
      <c r="G170" s="1"/>
      <c r="I170" s="1"/>
      <c r="J170" s="1"/>
    </row>
    <row r="171" spans="3:10" ht="15">
      <c r="C171" s="66"/>
      <c r="D171" s="1"/>
      <c r="E171" s="1"/>
      <c r="F171" s="1"/>
      <c r="G171" s="1"/>
      <c r="I171" s="1"/>
      <c r="J171" s="1"/>
    </row>
    <row r="172" spans="3:10" ht="15">
      <c r="C172" s="66"/>
      <c r="D172" s="1"/>
      <c r="E172" s="1"/>
      <c r="F172" s="1"/>
      <c r="G172" s="1"/>
      <c r="I172" s="1"/>
      <c r="J172" s="1"/>
    </row>
    <row r="173" spans="3:10" ht="15">
      <c r="C173" s="66"/>
      <c r="D173" s="1"/>
      <c r="E173" s="1"/>
      <c r="F173" s="1"/>
      <c r="G173" s="1"/>
      <c r="I173" s="1"/>
      <c r="J173" s="1"/>
    </row>
    <row r="174" spans="3:10" ht="15">
      <c r="C174" s="66"/>
      <c r="D174" s="1"/>
      <c r="E174" s="1"/>
      <c r="F174" s="1"/>
      <c r="G174" s="1"/>
      <c r="I174" s="1"/>
      <c r="J174" s="1"/>
    </row>
    <row r="175" spans="3:10" ht="15">
      <c r="C175" s="66"/>
      <c r="D175" s="1"/>
      <c r="E175" s="1"/>
      <c r="F175" s="1"/>
      <c r="G175" s="1"/>
      <c r="I175" s="1"/>
      <c r="J175" s="1"/>
    </row>
    <row r="176" spans="3:10" ht="15">
      <c r="C176" s="66"/>
      <c r="D176" s="1"/>
      <c r="E176" s="1"/>
      <c r="F176" s="1"/>
      <c r="G176" s="1"/>
      <c r="I176" s="1"/>
      <c r="J176" s="1"/>
    </row>
    <row r="177" spans="3:10" ht="15">
      <c r="C177" s="66"/>
      <c r="D177" s="1"/>
      <c r="E177" s="1"/>
      <c r="F177" s="1"/>
      <c r="G177" s="1"/>
      <c r="I177" s="1"/>
      <c r="J177" s="1"/>
    </row>
    <row r="178" spans="3:10" ht="15">
      <c r="C178" s="66"/>
      <c r="D178" s="1"/>
      <c r="E178" s="1"/>
      <c r="F178" s="1"/>
      <c r="G178" s="1"/>
      <c r="I178" s="1"/>
      <c r="J178" s="1"/>
    </row>
    <row r="179" spans="3:10" ht="15">
      <c r="C179" s="66"/>
      <c r="D179" s="1"/>
      <c r="E179" s="1"/>
      <c r="F179" s="1"/>
      <c r="G179" s="1"/>
      <c r="I179" s="1"/>
      <c r="J179" s="1"/>
    </row>
    <row r="180" spans="3:10" ht="15">
      <c r="C180" s="66"/>
      <c r="D180" s="1"/>
      <c r="E180" s="1"/>
      <c r="F180" s="1"/>
      <c r="G180" s="1"/>
      <c r="I180" s="1"/>
      <c r="J180" s="1"/>
    </row>
    <row r="181" spans="3:10" ht="15">
      <c r="C181" s="66"/>
      <c r="D181" s="1"/>
      <c r="E181" s="1"/>
      <c r="F181" s="1"/>
      <c r="G181" s="1"/>
      <c r="I181" s="1"/>
      <c r="J181" s="1"/>
    </row>
    <row r="182" spans="3:10" ht="15">
      <c r="C182" s="66"/>
      <c r="D182" s="1"/>
      <c r="E182" s="1"/>
      <c r="F182" s="1"/>
      <c r="G182" s="1"/>
      <c r="I182" s="1"/>
      <c r="J182" s="1"/>
    </row>
    <row r="183" spans="3:10" ht="15">
      <c r="C183" s="66"/>
      <c r="D183" s="1"/>
      <c r="E183" s="1"/>
      <c r="F183" s="1"/>
      <c r="G183" s="1"/>
      <c r="I183" s="1"/>
      <c r="J183" s="1"/>
    </row>
    <row r="184" spans="3:10" ht="15">
      <c r="C184" s="66"/>
      <c r="D184" s="1"/>
      <c r="E184" s="1"/>
      <c r="F184" s="1"/>
      <c r="G184" s="1"/>
      <c r="I184" s="1"/>
      <c r="J184" s="1"/>
    </row>
    <row r="185" spans="3:10" ht="15">
      <c r="C185" s="66"/>
      <c r="D185" s="1"/>
      <c r="E185" s="1"/>
      <c r="F185" s="1"/>
      <c r="G185" s="1"/>
      <c r="I185" s="1"/>
      <c r="J185" s="1"/>
    </row>
    <row r="186" spans="3:10" ht="15">
      <c r="C186" s="66"/>
      <c r="D186" s="1"/>
      <c r="E186" s="1"/>
      <c r="F186" s="1"/>
      <c r="G186" s="1"/>
      <c r="I186" s="1"/>
      <c r="J186" s="1"/>
    </row>
    <row r="187" spans="3:10" ht="15">
      <c r="C187" s="66"/>
      <c r="D187" s="1"/>
      <c r="E187" s="1"/>
      <c r="F187" s="1"/>
      <c r="G187" s="1"/>
      <c r="I187" s="1"/>
      <c r="J187" s="1"/>
    </row>
    <row r="188" spans="3:10" ht="15">
      <c r="C188" s="66"/>
      <c r="D188" s="1"/>
      <c r="E188" s="1"/>
      <c r="F188" s="1"/>
      <c r="G188" s="1"/>
      <c r="I188" s="1"/>
      <c r="J188" s="1"/>
    </row>
    <row r="189" spans="3:10" ht="15">
      <c r="C189" s="66"/>
      <c r="D189" s="1"/>
      <c r="E189" s="1"/>
      <c r="F189" s="1"/>
      <c r="G189" s="1"/>
      <c r="I189" s="1"/>
      <c r="J189" s="1"/>
    </row>
    <row r="190" spans="3:10" ht="15">
      <c r="C190" s="66"/>
      <c r="D190" s="1"/>
      <c r="E190" s="1"/>
      <c r="F190" s="1"/>
      <c r="G190" s="1"/>
      <c r="I190" s="1"/>
      <c r="J190" s="1"/>
    </row>
    <row r="191" spans="3:10" ht="15">
      <c r="C191" s="66"/>
      <c r="D191" s="1"/>
      <c r="E191" s="1"/>
      <c r="F191" s="1"/>
      <c r="G191" s="1"/>
      <c r="I191" s="1"/>
      <c r="J191" s="1"/>
    </row>
    <row r="192" spans="3:10" ht="15">
      <c r="C192" s="66"/>
      <c r="D192" s="1"/>
      <c r="E192" s="1"/>
      <c r="F192" s="1"/>
      <c r="G192" s="1"/>
      <c r="I192" s="1"/>
      <c r="J192" s="1"/>
    </row>
    <row r="193" spans="3:10" ht="15">
      <c r="C193" s="66"/>
      <c r="D193" s="1"/>
      <c r="E193" s="1"/>
      <c r="F193" s="1"/>
      <c r="G193" s="1"/>
      <c r="I193" s="1"/>
      <c r="J193" s="1"/>
    </row>
    <row r="194" spans="3:10" ht="15">
      <c r="C194" s="66"/>
      <c r="D194" s="1"/>
      <c r="E194" s="1"/>
      <c r="F194" s="1"/>
      <c r="G194" s="1"/>
      <c r="I194" s="1"/>
      <c r="J194" s="1"/>
    </row>
    <row r="195" spans="3:10" ht="15">
      <c r="C195" s="66"/>
      <c r="D195" s="1"/>
      <c r="E195" s="1"/>
      <c r="F195" s="1"/>
      <c r="G195" s="1"/>
      <c r="I195" s="1"/>
      <c r="J195" s="1"/>
    </row>
    <row r="196" spans="3:10" ht="15">
      <c r="C196" s="66"/>
      <c r="D196" s="1"/>
      <c r="E196" s="1"/>
      <c r="F196" s="1"/>
      <c r="G196" s="1"/>
      <c r="I196" s="1"/>
      <c r="J196" s="1"/>
    </row>
    <row r="197" spans="3:10" ht="15">
      <c r="C197" s="66"/>
      <c r="D197" s="1"/>
      <c r="E197" s="1"/>
      <c r="F197" s="1"/>
      <c r="G197" s="1"/>
      <c r="I197" s="1"/>
      <c r="J197" s="1"/>
    </row>
    <row r="198" spans="3:10" ht="15">
      <c r="C198" s="66"/>
      <c r="D198" s="1"/>
      <c r="E198" s="1"/>
      <c r="F198" s="1"/>
      <c r="G198" s="1"/>
      <c r="I198" s="1"/>
      <c r="J198" s="1"/>
    </row>
    <row r="199" spans="3:10" ht="15">
      <c r="C199" s="66"/>
      <c r="D199" s="1"/>
      <c r="E199" s="1"/>
      <c r="F199" s="1"/>
      <c r="G199" s="1"/>
      <c r="I199" s="1"/>
      <c r="J199" s="1"/>
    </row>
    <row r="200" spans="3:10" ht="15">
      <c r="C200" s="66"/>
      <c r="D200" s="1"/>
      <c r="E200" s="1"/>
      <c r="F200" s="1"/>
      <c r="G200" s="1"/>
      <c r="I200" s="1"/>
      <c r="J200" s="1"/>
    </row>
    <row r="201" spans="3:10" ht="15">
      <c r="C201" s="66"/>
      <c r="D201" s="1"/>
      <c r="E201" s="1"/>
      <c r="F201" s="1"/>
      <c r="G201" s="1"/>
      <c r="I201" s="1"/>
      <c r="J201" s="1"/>
    </row>
    <row r="202" spans="3:10" ht="15">
      <c r="C202" s="66"/>
      <c r="D202" s="1"/>
      <c r="E202" s="1"/>
      <c r="F202" s="1"/>
      <c r="G202" s="1"/>
      <c r="I202" s="1"/>
      <c r="J202" s="1"/>
    </row>
    <row r="203" spans="3:10" ht="15">
      <c r="C203" s="66"/>
      <c r="D203" s="1"/>
      <c r="E203" s="1"/>
      <c r="F203" s="1"/>
      <c r="G203" s="1"/>
      <c r="I203" s="1"/>
      <c r="J203" s="1"/>
    </row>
    <row r="204" spans="3:10" ht="15">
      <c r="C204" s="66"/>
      <c r="D204" s="1"/>
      <c r="E204" s="1"/>
      <c r="F204" s="1"/>
      <c r="G204" s="1"/>
      <c r="I204" s="1"/>
      <c r="J204" s="1"/>
    </row>
    <row r="205" spans="3:10" ht="15">
      <c r="C205" s="66"/>
      <c r="D205" s="1"/>
      <c r="E205" s="1"/>
      <c r="F205" s="1"/>
      <c r="G205" s="1"/>
      <c r="I205" s="1"/>
      <c r="J205" s="1"/>
    </row>
    <row r="206" spans="3:10" ht="15">
      <c r="C206" s="66"/>
      <c r="D206" s="1"/>
      <c r="E206" s="1"/>
      <c r="F206" s="1"/>
      <c r="G206" s="1"/>
      <c r="I206" s="1"/>
      <c r="J206" s="1"/>
    </row>
    <row r="207" spans="3:10" ht="15">
      <c r="C207" s="66"/>
      <c r="D207" s="1"/>
      <c r="E207" s="1"/>
      <c r="F207" s="1"/>
      <c r="G207" s="1"/>
      <c r="I207" s="1"/>
      <c r="J207" s="1"/>
    </row>
    <row r="208" spans="3:10" ht="15">
      <c r="C208" s="66"/>
      <c r="D208" s="1"/>
      <c r="E208" s="1"/>
      <c r="F208" s="1"/>
      <c r="G208" s="1"/>
      <c r="I208" s="1"/>
      <c r="J208" s="1"/>
    </row>
    <row r="209" spans="3:10" ht="15">
      <c r="C209" s="66"/>
      <c r="D209" s="1"/>
      <c r="E209" s="1"/>
      <c r="F209" s="1"/>
      <c r="G209" s="1"/>
      <c r="I209" s="1"/>
      <c r="J209" s="1"/>
    </row>
    <row r="210" spans="3:10" ht="15">
      <c r="C210" s="66"/>
      <c r="D210" s="1"/>
      <c r="E210" s="1"/>
      <c r="F210" s="1"/>
      <c r="G210" s="1"/>
      <c r="I210" s="1"/>
      <c r="J210" s="1"/>
    </row>
  </sheetData>
  <sheetProtection password="F79C" sheet="1" objects="1" scenarios="1" selectLockedCells="1"/>
  <mergeCells count="24">
    <mergeCell ref="L126:N126"/>
    <mergeCell ref="L127:N127"/>
    <mergeCell ref="B1:F1"/>
    <mergeCell ref="B126:G126"/>
    <mergeCell ref="B127:G127"/>
    <mergeCell ref="G25:G58"/>
    <mergeCell ref="H25:H58"/>
    <mergeCell ref="I25:I58"/>
    <mergeCell ref="G87:G90"/>
    <mergeCell ref="I87:I90"/>
    <mergeCell ref="I104:I124"/>
    <mergeCell ref="G7:G24"/>
    <mergeCell ref="H7:H24"/>
    <mergeCell ref="I7:I24"/>
    <mergeCell ref="H87:H90"/>
    <mergeCell ref="G59:G86"/>
    <mergeCell ref="H59:H86"/>
    <mergeCell ref="I59:I86"/>
    <mergeCell ref="L1:N1"/>
    <mergeCell ref="G104:G124"/>
    <mergeCell ref="H104:H124"/>
    <mergeCell ref="G91:G103"/>
    <mergeCell ref="H91:H103"/>
    <mergeCell ref="I91:I103"/>
  </mergeCells>
  <conditionalFormatting sqref="B7:B124">
    <cfRule type="containsBlanks" priority="607" dxfId="49">
      <formula>LEN(TRIM(B7))=0</formula>
    </cfRule>
  </conditionalFormatting>
  <conditionalFormatting sqref="B7:B124">
    <cfRule type="cellIs" priority="602" dxfId="48" operator="greaterThanOrEqual">
      <formula>1</formula>
    </cfRule>
  </conditionalFormatting>
  <conditionalFormatting sqref="N7:N124">
    <cfRule type="cellIs" priority="598" dxfId="47" operator="equal">
      <formula>"NEVYHOVUJE"</formula>
    </cfRule>
    <cfRule type="cellIs" priority="599" dxfId="46" operator="equal">
      <formula>"VYHOVUJE"</formula>
    </cfRule>
  </conditionalFormatting>
  <conditionalFormatting sqref="D7:D24">
    <cfRule type="containsBlanks" priority="130" dxfId="6">
      <formula>LEN(TRIM(D7))=0</formula>
    </cfRule>
  </conditionalFormatting>
  <conditionalFormatting sqref="L8 L13 L23:L24 L10:L11 L17:L21">
    <cfRule type="notContainsBlanks" priority="72" dxfId="2">
      <formula>LEN(TRIM(L8))&gt;0</formula>
    </cfRule>
  </conditionalFormatting>
  <conditionalFormatting sqref="L9 L7 L22 L11:L12 L14:L17 L19">
    <cfRule type="notContainsBlanks" priority="76" dxfId="1">
      <formula>LEN(TRIM(L7))&gt;0</formula>
    </cfRule>
    <cfRule type="containsBlanks" priority="77" dxfId="0">
      <formula>LEN(TRIM(L7))=0</formula>
    </cfRule>
  </conditionalFormatting>
  <conditionalFormatting sqref="L9 L12 L7 L14:L16 L22">
    <cfRule type="notContainsBlanks" priority="75" dxfId="2">
      <formula>LEN(TRIM(L7))&gt;0</formula>
    </cfRule>
  </conditionalFormatting>
  <conditionalFormatting sqref="L8 L10 L18 L13 L20:L21 L23:L24">
    <cfRule type="notContainsBlanks" priority="73" dxfId="1">
      <formula>LEN(TRIM(L8))&gt;0</formula>
    </cfRule>
    <cfRule type="containsBlanks" priority="74" dxfId="0">
      <formula>LEN(TRIM(L8))=0</formula>
    </cfRule>
  </conditionalFormatting>
  <conditionalFormatting sqref="D25:D54 D56:D58">
    <cfRule type="containsBlanks" priority="59" dxfId="6">
      <formula>LEN(TRIM(D25))=0</formula>
    </cfRule>
  </conditionalFormatting>
  <conditionalFormatting sqref="L31 L34 L42 L52 L25:L26 L28:L29 L36:L40 L45:L47 L49:L50 L56:L58">
    <cfRule type="notContainsBlanks" priority="53" dxfId="2">
      <formula>LEN(TRIM(L25))&gt;0</formula>
    </cfRule>
  </conditionalFormatting>
  <conditionalFormatting sqref="L32:L33 L51 L41 L43:L44 L25:L27 L29:L30 L35:L37 L48:L49 L53:L54 L57">
    <cfRule type="notContainsBlanks" priority="57" dxfId="1">
      <formula>LEN(TRIM(L25))&gt;0</formula>
    </cfRule>
    <cfRule type="containsBlanks" priority="58" dxfId="0">
      <formula>LEN(TRIM(L25))=0</formula>
    </cfRule>
  </conditionalFormatting>
  <conditionalFormatting sqref="L32:L33 L51 L27 L30 L35 L41 L43:L44 L48 L53:L54">
    <cfRule type="notContainsBlanks" priority="56" dxfId="2">
      <formula>LEN(TRIM(L27))&gt;0</formula>
    </cfRule>
  </conditionalFormatting>
  <conditionalFormatting sqref="L28 L31 L56 L58 L34 L38:L40 L42 L45:L47 L50 L52">
    <cfRule type="notContainsBlanks" priority="54" dxfId="1">
      <formula>LEN(TRIM(L28))&gt;0</formula>
    </cfRule>
    <cfRule type="containsBlanks" priority="55" dxfId="0">
      <formula>LEN(TRIM(L28))=0</formula>
    </cfRule>
  </conditionalFormatting>
  <conditionalFormatting sqref="D55">
    <cfRule type="containsBlanks" priority="48" dxfId="6">
      <formula>LEN(TRIM(D55))=0</formula>
    </cfRule>
  </conditionalFormatting>
  <conditionalFormatting sqref="L55">
    <cfRule type="notContainsBlanks" priority="46" dxfId="1">
      <formula>LEN(TRIM(L55))&gt;0</formula>
    </cfRule>
    <cfRule type="containsBlanks" priority="47" dxfId="0">
      <formula>LEN(TRIM(L55))=0</formula>
    </cfRule>
  </conditionalFormatting>
  <conditionalFormatting sqref="L55">
    <cfRule type="notContainsBlanks" priority="45" dxfId="2">
      <formula>LEN(TRIM(L55))&gt;0</formula>
    </cfRule>
  </conditionalFormatting>
  <conditionalFormatting sqref="D59:D86">
    <cfRule type="containsBlanks" priority="40" dxfId="6">
      <formula>LEN(TRIM(D59))=0</formula>
    </cfRule>
  </conditionalFormatting>
  <conditionalFormatting sqref="L80 L83 L62:L67 L69:L70 L73:L75 L85:L86">
    <cfRule type="notContainsBlanks" priority="34" dxfId="2">
      <formula>LEN(TRIM(L62))&gt;0</formula>
    </cfRule>
  </conditionalFormatting>
  <conditionalFormatting sqref="L59:L61 L81:L82 L71:L72 L76:L79 L63:L64 L68:L69 L74 L84:L85">
    <cfRule type="notContainsBlanks" priority="38" dxfId="1">
      <formula>LEN(TRIM(L59))&gt;0</formula>
    </cfRule>
    <cfRule type="containsBlanks" priority="39" dxfId="0">
      <formula>LEN(TRIM(L59))=0</formula>
    </cfRule>
  </conditionalFormatting>
  <conditionalFormatting sqref="L59:L61 L81:L82 L68 L71:L72 L76:L79 L84">
    <cfRule type="notContainsBlanks" priority="37" dxfId="2">
      <formula>LEN(TRIM(L59))&gt;0</formula>
    </cfRule>
  </conditionalFormatting>
  <conditionalFormatting sqref="L62 L80 L65:L67 L70 L73 L75 L83 L86">
    <cfRule type="notContainsBlanks" priority="35" dxfId="1">
      <formula>LEN(TRIM(L62))&gt;0</formula>
    </cfRule>
    <cfRule type="containsBlanks" priority="36" dxfId="0">
      <formula>LEN(TRIM(L62))=0</formula>
    </cfRule>
  </conditionalFormatting>
  <conditionalFormatting sqref="D87:D90">
    <cfRule type="containsBlanks" priority="29" dxfId="6">
      <formula>LEN(TRIM(D87))=0</formula>
    </cfRule>
  </conditionalFormatting>
  <conditionalFormatting sqref="L87 L89:L90">
    <cfRule type="notContainsBlanks" priority="23" dxfId="2">
      <formula>LEN(TRIM(L87))&gt;0</formula>
    </cfRule>
  </conditionalFormatting>
  <conditionalFormatting sqref="L88:L89">
    <cfRule type="notContainsBlanks" priority="27" dxfId="1">
      <formula>LEN(TRIM(L88))&gt;0</formula>
    </cfRule>
    <cfRule type="containsBlanks" priority="28" dxfId="0">
      <formula>LEN(TRIM(L88))=0</formula>
    </cfRule>
  </conditionalFormatting>
  <conditionalFormatting sqref="L88">
    <cfRule type="notContainsBlanks" priority="26" dxfId="2">
      <formula>LEN(TRIM(L88))&gt;0</formula>
    </cfRule>
  </conditionalFormatting>
  <conditionalFormatting sqref="L87 L90">
    <cfRule type="notContainsBlanks" priority="24" dxfId="1">
      <formula>LEN(TRIM(L87))&gt;0</formula>
    </cfRule>
    <cfRule type="containsBlanks" priority="25" dxfId="0">
      <formula>LEN(TRIM(L87))=0</formula>
    </cfRule>
  </conditionalFormatting>
  <conditionalFormatting sqref="D91:D103">
    <cfRule type="containsBlanks" priority="18" dxfId="6">
      <formula>LEN(TRIM(D91))=0</formula>
    </cfRule>
  </conditionalFormatting>
  <conditionalFormatting sqref="L98:L99 L101:L103 L91:L95">
    <cfRule type="notContainsBlanks" priority="12" dxfId="2">
      <formula>LEN(TRIM(L91))&gt;0</formula>
    </cfRule>
  </conditionalFormatting>
  <conditionalFormatting sqref="L100 L96:L97 L103 L91:L94">
    <cfRule type="notContainsBlanks" priority="16" dxfId="1">
      <formula>LEN(TRIM(L91))&gt;0</formula>
    </cfRule>
    <cfRule type="containsBlanks" priority="17" dxfId="0">
      <formula>LEN(TRIM(L91))=0</formula>
    </cfRule>
  </conditionalFormatting>
  <conditionalFormatting sqref="L100 L96:L97">
    <cfRule type="notContainsBlanks" priority="15" dxfId="2">
      <formula>LEN(TRIM(L96))&gt;0</formula>
    </cfRule>
  </conditionalFormatting>
  <conditionalFormatting sqref="L98:L99 L95 L101:L102">
    <cfRule type="notContainsBlanks" priority="13" dxfId="1">
      <formula>LEN(TRIM(L95))&gt;0</formula>
    </cfRule>
    <cfRule type="containsBlanks" priority="14" dxfId="0">
      <formula>LEN(TRIM(L95))=0</formula>
    </cfRule>
  </conditionalFormatting>
  <conditionalFormatting sqref="D104:D124">
    <cfRule type="containsBlanks" priority="7" dxfId="6">
      <formula>LEN(TRIM(D104))=0</formula>
    </cfRule>
  </conditionalFormatting>
  <conditionalFormatting sqref="L119 L122 L104:L105 L107:L112 L114:L115 L124">
    <cfRule type="notContainsBlanks" priority="1" dxfId="2">
      <formula>LEN(TRIM(L104))&gt;0</formula>
    </cfRule>
  </conditionalFormatting>
  <conditionalFormatting sqref="L106 L120:L121 L104 L109 L113:L114 L116:L118 L123:L124">
    <cfRule type="notContainsBlanks" priority="5" dxfId="1">
      <formula>LEN(TRIM(L104))&gt;0</formula>
    </cfRule>
    <cfRule type="containsBlanks" priority="6" dxfId="0">
      <formula>LEN(TRIM(L104))=0</formula>
    </cfRule>
  </conditionalFormatting>
  <conditionalFormatting sqref="L106 L116:L118 L120:L121 L113 L123">
    <cfRule type="notContainsBlanks" priority="4" dxfId="2">
      <formula>LEN(TRIM(L106))&gt;0</formula>
    </cfRule>
  </conditionalFormatting>
  <conditionalFormatting sqref="L119 L105 L107:L108 L110:L112 L115 L122">
    <cfRule type="notContainsBlanks" priority="2" dxfId="1">
      <formula>LEN(TRIM(L105))&gt;0</formula>
    </cfRule>
    <cfRule type="containsBlanks" priority="3" dxfId="0">
      <formula>LEN(TRIM(L105))=0</formula>
    </cfRule>
  </conditionalFormatting>
  <dataValidations count="1">
    <dataValidation type="list" showInputMessage="1" showErrorMessage="1" sqref="E100:E103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2017-10-12T12:10:57Z</dcterms:modified>
  <cp:category/>
  <cp:version/>
  <cp:contentType/>
  <cp:contentStatus/>
</cp:coreProperties>
</file>