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105" windowWidth="24240" windowHeight="12735" tabRatio="939" activeTab="0"/>
  </bookViews>
  <sheets>
    <sheet name="Nábytek" sheetId="22" r:id="rId1"/>
  </sheets>
  <definedNames>
    <definedName name="_xlnm.Print_Area" localSheetId="0">'Nábytek'!$B$1:$Q$12</definedName>
  </definedNames>
  <calcPr calcId="145621"/>
</workbook>
</file>

<file path=xl/sharedStrings.xml><?xml version="1.0" encoding="utf-8"?>
<sst xmlns="http://schemas.openxmlformats.org/spreadsheetml/2006/main" count="50" uniqueCount="43">
  <si>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</si>
  <si>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</si>
  <si>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</si>
  <si>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</si>
  <si>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</si>
  <si>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</si>
  <si>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</si>
  <si>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</si>
  <si>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</si>
  <si>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</si>
  <si>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</si>
  <si>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</si>
  <si>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</si>
  <si>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</si>
  <si>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Ilustrační obrázek</t>
  </si>
  <si>
    <t xml:space="preserve">Název </t>
  </si>
  <si>
    <t xml:space="preserve">Měrná jednotka [MJ] </t>
  </si>
  <si>
    <t xml:space="preserve">Popis </t>
  </si>
  <si>
    <t xml:space="preserve">Fakturace </t>
  </si>
  <si>
    <t>Samostatná faktura</t>
  </si>
  <si>
    <t>Obchodní podmínky NAD RÁMEC STANDARDNÍCH 
obchodních podmínek</t>
  </si>
  <si>
    <t xml:space="preserve">Kontaktní osoba 
k převzetí zboží </t>
  </si>
  <si>
    <t xml:space="preserve">Místo dodání </t>
  </si>
  <si>
    <t>Maximální cena za jednotlivé položky 
 v Kč BEZ DPH</t>
  </si>
  <si>
    <t>Cena včetně montáže a dodání do kanceláře</t>
  </si>
  <si>
    <t>Nábytek pro ZČU 015 - 2017 (N-015-2017)</t>
  </si>
  <si>
    <t>Priloha_c._1_Kupni_smlouvy_technicka_specifikace_N-015-2017</t>
  </si>
  <si>
    <t>Konferenční židle</t>
  </si>
  <si>
    <t xml:space="preserve">Obchodní název + typ </t>
  </si>
  <si>
    <t>Mgr. Dagmar Vokrová, 
Tel.: 606 665 113,
37763 5203</t>
  </si>
  <si>
    <t xml:space="preserve"> Univerzitní 22, 
306 14 Plzeň,
Ústav jazykové přípravy,
UU306</t>
  </si>
  <si>
    <t>Rubriciusová Martina 
tel.: 37763 1353</t>
  </si>
  <si>
    <t>Martin Cízl, 
tel.: 37763 4768</t>
  </si>
  <si>
    <t>CVM, Riegrova 17, 
301 00 Plzeň, RS 306</t>
  </si>
  <si>
    <t>Univerzitní 20,
306 14 Plzeň, UI 213</t>
  </si>
  <si>
    <t xml:space="preserve">
Čalouněná konferenční židle - viz. ilustrační obrázek.
Stohovatelná.
Konstrukce z ocelových oválných trubek (30 x 15 mm), povrchová úprava černou práškovou barvou, černé plastové koncovky nohou, černé plastové kryty zad a sedáku
Čalounění červené: 100% polyester
Otěruvzdornost - min. 30.000 cyklů MD
Nosnost min. 120 kg 
Rozměry: celková výška 80-83cm, výška sedáku min. 46, šířka sedáku min. 47 cm, hloubka sedáku min. 43 cm</t>
  </si>
  <si>
    <t>Kancelářské židle, 
standardní píst, 
klasická kolečka (koberec - lino)</t>
  </si>
  <si>
    <t>Kancelářská židle</t>
  </si>
  <si>
    <r>
      <t xml:space="preserve">Kancelářská židle musí splňovat základní kritéria na kvalitní ergonomické sezení, a to jak na krátkodobé sezení, tak i na dlouhodobé sezení u počítače, či jiným pracovním účelům.
Kancelářská židle - síťovina na opěráku v černé barvě, bederní opěrka stavitelná, čalouněný sedák v černém látkovém potahu, stavitelná opěrka hlavy černý potah, synchronní mechanismus s váhovou regulací, plynový  píst standardní, výškově stavitelné područky. 
</t>
    </r>
    <r>
      <rPr>
        <b/>
        <sz val="11"/>
        <color theme="1"/>
        <rFont val="Calibri"/>
        <family val="2"/>
        <scheme val="minor"/>
      </rPr>
      <t>Detailní popis (viz. ilustrační obrázek):</t>
    </r>
    <r>
      <rPr>
        <sz val="11"/>
        <color theme="1"/>
        <rFont val="Calibri"/>
        <family val="2"/>
        <scheme val="minor"/>
      </rPr>
      <t xml:space="preserve">
• možnost nastavení úhlu sedáku a opěráku
• možnost  aretace v 5 polohách
• nastavování odporu houpání v závislosti na hmotnosti uživatele
• systém zajišťující zabránění samovolného navrácení opěráku při odjištění funkce naklápění
• područky nastavitelné do výšky 
• hlavová opěrka nastavitelná jak  výškově, tak náklonem 
• bederní opěrka stavitelná (možnost nastavování tlaku na bederní oblast zad)
• využití pro uživatele s výškou 140 – 190 cm a hmotností min.  130 kg</t>
    </r>
  </si>
  <si>
    <t>Nosnost min. 120 kg, platová kolečka, čalouněný opěrák, výškově nastavitelné područky, opěrka hlavy, šířka sedáku 50-55 cm, synchronní mechanizmus, 
nastavitelná bederní opěrka</t>
  </si>
  <si>
    <t>Iso
výrobce Alba ČR</t>
  </si>
  <si>
    <t>Oklahoma PDH
výrobce Antares ČR</t>
  </si>
  <si>
    <t>LARA +podhlavník
područky  výškové P44
výrobce Alba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</si>
</sst>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2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3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5" borderId="3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microsoft.com/office/2007/relationships/hdphoto" Target="../media/hdphoto1.wdp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6</xdr:row>
      <xdr:rowOff>447675</xdr:rowOff>
    </xdr:from>
    <xdr:to>
      <xdr:col>6</xdr:col>
      <xdr:colOff>1828800</xdr:colOff>
      <xdr:row>6</xdr:row>
      <xdr:rowOff>2181225</xdr:rowOff>
    </xdr:to>
    <xdr:pic>
      <xdr:nvPicPr>
        <xdr:cNvPr id="4" name="fancybox-img" descr="Konferenční židle VIVA 3+1 ZDARMA, červená"/>
        <xdr:cNvPicPr preferRelativeResize="1">
          <a:picLocks noChangeAspect="1"/>
        </xdr:cNvPicPr>
      </xdr:nvPicPr>
      <xdr:blipFill>
        <a:blip r:embed="rId1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2">
                  <a14:imgEffect>
                    <a14:backgroundRemoval t="0" b="99429" l="3429" r="96571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96425" y="2657475"/>
          <a:ext cx="173355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142875</xdr:colOff>
      <xdr:row>7</xdr:row>
      <xdr:rowOff>504825</xdr:rowOff>
    </xdr:from>
    <xdr:to>
      <xdr:col>6</xdr:col>
      <xdr:colOff>1771650</xdr:colOff>
      <xdr:row>7</xdr:row>
      <xdr:rowOff>3048000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44050" y="5238750"/>
          <a:ext cx="1628775" cy="2543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zoomScale="80" zoomScaleNormal="80" workbookViewId="0" topLeftCell="D4">
      <selection activeCell="O7" sqref="O7"/>
    </sheetView>
  </sheetViews>
  <sheetFormatPr defaultColWidth="9.140625" defaultRowHeight="15"/>
  <cols>
    <col min="1" max="1" width="1.421875" style="43" customWidth="1"/>
    <col min="2" max="2" width="5.7109375" style="43" customWidth="1"/>
    <col min="3" max="3" width="37.8515625" style="6" customWidth="1"/>
    <col min="4" max="4" width="9.7109375" style="59" customWidth="1"/>
    <col min="5" max="5" width="9.00390625" style="10" customWidth="1"/>
    <col min="6" max="6" width="77.28125" style="6" customWidth="1"/>
    <col min="7" max="7" width="28.140625" style="6" customWidth="1"/>
    <col min="8" max="8" width="24.28125" style="60" customWidth="1"/>
    <col min="9" max="9" width="22.140625" style="60" customWidth="1"/>
    <col min="10" max="10" width="21.57421875" style="11" customWidth="1"/>
    <col min="11" max="11" width="18.57421875" style="43" customWidth="1"/>
    <col min="12" max="12" width="22.140625" style="60" customWidth="1"/>
    <col min="13" max="13" width="17.7109375" style="60" hidden="1" customWidth="1"/>
    <col min="14" max="14" width="19.140625" style="43" customWidth="1"/>
    <col min="15" max="15" width="19.28125" style="43" customWidth="1"/>
    <col min="16" max="16" width="21.00390625" style="43" customWidth="1"/>
    <col min="17" max="17" width="18.28125" style="43" customWidth="1"/>
    <col min="18" max="18" width="11.421875" style="43" bestFit="1" customWidth="1"/>
    <col min="19" max="16384" width="9.140625" style="43" customWidth="1"/>
  </cols>
  <sheetData>
    <row r="1" spans="2:13" s="11" customFormat="1" ht="24.6" customHeight="1">
      <c r="B1" s="61" t="s">
        <v>25</v>
      </c>
      <c r="C1" s="61"/>
      <c r="D1" s="61"/>
      <c r="E1" s="10"/>
      <c r="F1" s="6"/>
      <c r="G1" s="6"/>
      <c r="H1" s="6"/>
      <c r="I1" s="6"/>
      <c r="L1" s="6"/>
      <c r="M1" s="6"/>
    </row>
    <row r="2" spans="1:17" s="11" customFormat="1" ht="18.75" customHeight="1">
      <c r="A2" s="7"/>
      <c r="B2" s="7"/>
      <c r="C2" s="6"/>
      <c r="D2" s="4"/>
      <c r="E2" s="5"/>
      <c r="F2" s="6"/>
      <c r="G2" s="6"/>
      <c r="H2" s="6"/>
      <c r="I2" s="7"/>
      <c r="J2" s="7"/>
      <c r="K2" s="7"/>
      <c r="L2" s="6"/>
      <c r="M2" s="6"/>
      <c r="N2" s="7"/>
      <c r="O2" s="62" t="s">
        <v>26</v>
      </c>
      <c r="P2" s="62"/>
      <c r="Q2" s="62"/>
    </row>
    <row r="3" spans="2:17" s="11" customFormat="1" ht="19.9" customHeight="1">
      <c r="B3" s="29"/>
      <c r="C3" s="30" t="s">
        <v>4</v>
      </c>
      <c r="D3" s="31"/>
      <c r="E3" s="31"/>
      <c r="F3" s="31"/>
      <c r="G3" s="31"/>
      <c r="H3" s="64"/>
      <c r="I3" s="64"/>
      <c r="J3" s="64"/>
      <c r="K3" s="32"/>
      <c r="L3" s="33"/>
      <c r="M3" s="33"/>
      <c r="N3" s="32"/>
      <c r="O3" s="32"/>
      <c r="Q3" s="32"/>
    </row>
    <row r="4" spans="2:17" s="11" customFormat="1" ht="19.9" customHeight="1" thickBot="1">
      <c r="B4" s="34"/>
      <c r="C4" s="30" t="s">
        <v>11</v>
      </c>
      <c r="D4" s="31"/>
      <c r="E4" s="31"/>
      <c r="F4" s="31"/>
      <c r="G4" s="31"/>
      <c r="H4" s="31"/>
      <c r="I4" s="32"/>
      <c r="J4" s="32"/>
      <c r="K4" s="32"/>
      <c r="L4" s="6"/>
      <c r="M4" s="6"/>
      <c r="N4" s="32"/>
      <c r="O4" s="32"/>
      <c r="Q4" s="32"/>
    </row>
    <row r="5" spans="2:15" s="11" customFormat="1" ht="30.75" thickBot="1">
      <c r="B5" s="8"/>
      <c r="C5" s="9"/>
      <c r="D5" s="10"/>
      <c r="E5" s="10"/>
      <c r="F5" s="6"/>
      <c r="G5" s="6"/>
      <c r="H5" s="15" t="s">
        <v>10</v>
      </c>
      <c r="I5" s="6"/>
      <c r="L5" s="6"/>
      <c r="M5" s="12"/>
      <c r="O5" s="18" t="s">
        <v>10</v>
      </c>
    </row>
    <row r="6" spans="2:17" s="11" customFormat="1" ht="61.5" thickBot="1" thickTop="1">
      <c r="B6" s="13" t="s">
        <v>1</v>
      </c>
      <c r="C6" s="19" t="s">
        <v>15</v>
      </c>
      <c r="D6" s="19" t="s">
        <v>0</v>
      </c>
      <c r="E6" s="19" t="s">
        <v>16</v>
      </c>
      <c r="F6" s="19" t="s">
        <v>17</v>
      </c>
      <c r="G6" s="19" t="s">
        <v>14</v>
      </c>
      <c r="H6" s="17" t="s">
        <v>28</v>
      </c>
      <c r="I6" s="19" t="s">
        <v>18</v>
      </c>
      <c r="J6" s="19" t="s">
        <v>20</v>
      </c>
      <c r="K6" s="28" t="s">
        <v>21</v>
      </c>
      <c r="L6" s="19" t="s">
        <v>22</v>
      </c>
      <c r="M6" s="19" t="s">
        <v>23</v>
      </c>
      <c r="N6" s="19" t="s">
        <v>5</v>
      </c>
      <c r="O6" s="16" t="s">
        <v>6</v>
      </c>
      <c r="P6" s="19" t="s">
        <v>7</v>
      </c>
      <c r="Q6" s="19" t="s">
        <v>8</v>
      </c>
    </row>
    <row r="7" spans="1:18" ht="198.75" customHeight="1" thickBot="1" thickTop="1">
      <c r="A7" s="35"/>
      <c r="B7" s="36">
        <v>1</v>
      </c>
      <c r="C7" s="37" t="s">
        <v>27</v>
      </c>
      <c r="D7" s="38">
        <v>23</v>
      </c>
      <c r="E7" s="39" t="s">
        <v>13</v>
      </c>
      <c r="F7" s="40" t="s">
        <v>35</v>
      </c>
      <c r="G7" s="40"/>
      <c r="H7" s="22" t="s">
        <v>40</v>
      </c>
      <c r="I7" s="41" t="s">
        <v>19</v>
      </c>
      <c r="J7" s="42" t="s">
        <v>24</v>
      </c>
      <c r="K7" s="41" t="s">
        <v>29</v>
      </c>
      <c r="L7" s="41" t="s">
        <v>30</v>
      </c>
      <c r="M7" s="23">
        <f>D7*N7</f>
        <v>17250</v>
      </c>
      <c r="N7" s="24">
        <v>750</v>
      </c>
      <c r="O7" s="25">
        <v>450</v>
      </c>
      <c r="P7" s="26">
        <f>D7*O7</f>
        <v>10350</v>
      </c>
      <c r="Q7" s="27" t="str">
        <f>IF(ISNUMBER(O7),IF(O7&gt;N7,"NEVYHOVUJE","VYHOVUJE")," ")</f>
        <v>VYHOVUJE</v>
      </c>
      <c r="R7" s="35"/>
    </row>
    <row r="8" spans="1:18" ht="288" customHeight="1" thickBot="1" thickTop="1">
      <c r="A8" s="35"/>
      <c r="B8" s="36">
        <v>2</v>
      </c>
      <c r="C8" s="37" t="s">
        <v>36</v>
      </c>
      <c r="D8" s="38">
        <v>2</v>
      </c>
      <c r="E8" s="39" t="s">
        <v>13</v>
      </c>
      <c r="F8" s="44" t="s">
        <v>38</v>
      </c>
      <c r="G8" s="40"/>
      <c r="H8" s="22" t="s">
        <v>41</v>
      </c>
      <c r="I8" s="41" t="s">
        <v>19</v>
      </c>
      <c r="J8" s="42" t="s">
        <v>24</v>
      </c>
      <c r="K8" s="41" t="s">
        <v>31</v>
      </c>
      <c r="L8" s="41" t="s">
        <v>34</v>
      </c>
      <c r="M8" s="23">
        <f>D8*N8</f>
        <v>12000</v>
      </c>
      <c r="N8" s="24">
        <v>6000</v>
      </c>
      <c r="O8" s="25">
        <v>4650</v>
      </c>
      <c r="P8" s="26">
        <f>D8*O8</f>
        <v>9300</v>
      </c>
      <c r="Q8" s="27" t="str">
        <f aca="true" t="shared" si="0" ref="Q8">IF(ISNUMBER(O8),IF(O8&gt;N8,"NEVYHOVUJE","VYHOVUJE")," ")</f>
        <v>VYHOVUJE</v>
      </c>
      <c r="R8" s="35"/>
    </row>
    <row r="9" spans="2:17" ht="147.75" customHeight="1" thickBot="1" thickTop="1">
      <c r="B9" s="36">
        <v>3</v>
      </c>
      <c r="C9" s="37" t="s">
        <v>37</v>
      </c>
      <c r="D9" s="38">
        <v>2</v>
      </c>
      <c r="E9" s="39" t="s">
        <v>13</v>
      </c>
      <c r="F9" s="40" t="s">
        <v>39</v>
      </c>
      <c r="G9" s="40"/>
      <c r="H9" s="22" t="s">
        <v>42</v>
      </c>
      <c r="I9" s="41" t="s">
        <v>19</v>
      </c>
      <c r="J9" s="42" t="s">
        <v>24</v>
      </c>
      <c r="K9" s="41" t="s">
        <v>32</v>
      </c>
      <c r="L9" s="41" t="s">
        <v>33</v>
      </c>
      <c r="M9" s="23">
        <f>D9*N9</f>
        <v>8000</v>
      </c>
      <c r="N9" s="24">
        <v>4000</v>
      </c>
      <c r="O9" s="25">
        <v>3470</v>
      </c>
      <c r="P9" s="26">
        <f>D9*O9</f>
        <v>6940</v>
      </c>
      <c r="Q9" s="27" t="str">
        <f aca="true" t="shared" si="1" ref="Q9">IF(ISNUMBER(O9),IF(O9&gt;N9,"NEVYHOVUJE","VYHOVUJE")," ")</f>
        <v>VYHOVUJE</v>
      </c>
    </row>
    <row r="10" spans="1:17" ht="13.5" customHeight="1" thickBot="1" thickTop="1">
      <c r="A10" s="45"/>
      <c r="B10" s="45"/>
      <c r="C10" s="46"/>
      <c r="D10" s="45"/>
      <c r="E10" s="46"/>
      <c r="F10" s="46"/>
      <c r="G10" s="46"/>
      <c r="H10" s="47"/>
      <c r="I10" s="45"/>
      <c r="J10" s="46"/>
      <c r="K10" s="45"/>
      <c r="L10" s="45"/>
      <c r="M10" s="45"/>
      <c r="N10" s="45"/>
      <c r="O10" s="45"/>
      <c r="P10" s="48"/>
      <c r="Q10" s="45"/>
    </row>
    <row r="11" spans="1:17" ht="60.75" customHeight="1" thickBot="1" thickTop="1">
      <c r="A11" s="49"/>
      <c r="B11" s="71" t="s">
        <v>12</v>
      </c>
      <c r="C11" s="71"/>
      <c r="D11" s="71"/>
      <c r="E11" s="71"/>
      <c r="F11" s="71"/>
      <c r="G11" s="71"/>
      <c r="H11" s="71"/>
      <c r="I11" s="71"/>
      <c r="J11" s="50"/>
      <c r="K11" s="51"/>
      <c r="L11" s="51"/>
      <c r="M11" s="1"/>
      <c r="N11" s="20" t="s">
        <v>3</v>
      </c>
      <c r="O11" s="65" t="s">
        <v>9</v>
      </c>
      <c r="P11" s="66"/>
      <c r="Q11" s="67"/>
    </row>
    <row r="12" spans="1:17" ht="33" customHeight="1" thickBot="1" thickTop="1">
      <c r="A12" s="49"/>
      <c r="B12" s="63" t="s">
        <v>2</v>
      </c>
      <c r="C12" s="63"/>
      <c r="D12" s="63"/>
      <c r="E12" s="63"/>
      <c r="F12" s="63"/>
      <c r="G12" s="63"/>
      <c r="H12" s="63"/>
      <c r="I12" s="52"/>
      <c r="J12" s="14"/>
      <c r="K12" s="2"/>
      <c r="L12" s="2"/>
      <c r="M12" s="3"/>
      <c r="N12" s="21">
        <f>SUM(M7:M9)</f>
        <v>37250</v>
      </c>
      <c r="O12" s="68">
        <f>SUM(P7:P9)</f>
        <v>26590</v>
      </c>
      <c r="P12" s="69"/>
      <c r="Q12" s="70"/>
    </row>
    <row r="13" spans="1:17" ht="14.25" customHeight="1" thickTop="1">
      <c r="A13" s="49"/>
      <c r="B13" s="53"/>
      <c r="C13" s="54"/>
      <c r="D13" s="55"/>
      <c r="E13" s="56"/>
      <c r="F13" s="54"/>
      <c r="G13" s="54"/>
      <c r="H13" s="57"/>
      <c r="I13" s="57"/>
      <c r="J13" s="58"/>
      <c r="K13" s="53"/>
      <c r="L13" s="57"/>
      <c r="M13" s="57"/>
      <c r="N13" s="53"/>
      <c r="O13" s="53"/>
      <c r="P13" s="53"/>
      <c r="Q13" s="53"/>
    </row>
    <row r="14" spans="3:13" ht="15">
      <c r="C14" s="11"/>
      <c r="D14" s="43"/>
      <c r="E14" s="11"/>
      <c r="F14" s="11"/>
      <c r="G14" s="11"/>
      <c r="H14" s="43"/>
      <c r="I14" s="43"/>
      <c r="L14" s="43"/>
      <c r="M14" s="43"/>
    </row>
    <row r="15" spans="3:13" ht="15">
      <c r="C15" s="11"/>
      <c r="D15" s="43"/>
      <c r="E15" s="11"/>
      <c r="F15" s="11"/>
      <c r="G15" s="11"/>
      <c r="H15" s="43"/>
      <c r="I15" s="43"/>
      <c r="L15" s="43"/>
      <c r="M15" s="43"/>
    </row>
    <row r="16" spans="3:13" ht="15">
      <c r="C16" s="11"/>
      <c r="D16" s="43"/>
      <c r="E16" s="11"/>
      <c r="F16" s="11"/>
      <c r="G16" s="11"/>
      <c r="H16" s="43"/>
      <c r="I16" s="43"/>
      <c r="L16" s="43"/>
      <c r="M16" s="43"/>
    </row>
    <row r="17" spans="3:13" ht="15">
      <c r="C17" s="11"/>
      <c r="D17" s="43"/>
      <c r="E17" s="11"/>
      <c r="F17" s="11"/>
      <c r="G17" s="11"/>
      <c r="H17" s="43"/>
      <c r="I17" s="43"/>
      <c r="L17" s="43"/>
      <c r="M17" s="43"/>
    </row>
    <row r="18" spans="3:13" ht="15">
      <c r="C18" s="11"/>
      <c r="D18" s="43"/>
      <c r="E18" s="11"/>
      <c r="F18" s="11"/>
      <c r="G18" s="11"/>
      <c r="H18" s="43"/>
      <c r="I18" s="43"/>
      <c r="L18" s="43"/>
      <c r="M18" s="43"/>
    </row>
    <row r="19" spans="3:13" ht="15">
      <c r="C19" s="11"/>
      <c r="D19" s="43"/>
      <c r="E19" s="11"/>
      <c r="F19" s="11"/>
      <c r="G19" s="11"/>
      <c r="H19" s="43"/>
      <c r="I19" s="43"/>
      <c r="L19" s="43"/>
      <c r="M19" s="43"/>
    </row>
    <row r="20" spans="3:13" ht="15">
      <c r="C20" s="11"/>
      <c r="D20" s="43"/>
      <c r="E20" s="11"/>
      <c r="F20" s="11"/>
      <c r="G20" s="11"/>
      <c r="H20" s="43"/>
      <c r="I20" s="43"/>
      <c r="L20" s="43"/>
      <c r="M20" s="43"/>
    </row>
    <row r="21" spans="3:13" ht="15">
      <c r="C21" s="11"/>
      <c r="D21" s="43"/>
      <c r="E21" s="11"/>
      <c r="F21" s="11"/>
      <c r="G21" s="11"/>
      <c r="H21" s="43"/>
      <c r="I21" s="43"/>
      <c r="L21" s="43"/>
      <c r="M21" s="43"/>
    </row>
    <row r="22" spans="3:13" ht="15">
      <c r="C22" s="11"/>
      <c r="D22" s="43"/>
      <c r="E22" s="11"/>
      <c r="F22" s="11"/>
      <c r="G22" s="11"/>
      <c r="H22" s="43"/>
      <c r="I22" s="43"/>
      <c r="L22" s="43"/>
      <c r="M22" s="43"/>
    </row>
    <row r="23" spans="3:13" ht="15">
      <c r="C23" s="11"/>
      <c r="D23" s="43"/>
      <c r="E23" s="11"/>
      <c r="F23" s="11"/>
      <c r="G23" s="11"/>
      <c r="H23" s="43"/>
      <c r="I23" s="43"/>
      <c r="L23" s="43"/>
      <c r="M23" s="43"/>
    </row>
    <row r="24" spans="3:13" ht="15">
      <c r="C24" s="11"/>
      <c r="D24" s="43"/>
      <c r="E24" s="11"/>
      <c r="F24" s="11"/>
      <c r="G24" s="11"/>
      <c r="H24" s="43"/>
      <c r="I24" s="43"/>
      <c r="L24" s="43"/>
      <c r="M24" s="43"/>
    </row>
    <row r="25" spans="3:13" ht="15">
      <c r="C25" s="11"/>
      <c r="D25" s="43"/>
      <c r="E25" s="11"/>
      <c r="F25" s="11"/>
      <c r="G25" s="11"/>
      <c r="H25" s="43"/>
      <c r="I25" s="43"/>
      <c r="L25" s="43"/>
      <c r="M25" s="43"/>
    </row>
    <row r="26" spans="3:13" ht="15">
      <c r="C26" s="11"/>
      <c r="D26" s="43"/>
      <c r="E26" s="11"/>
      <c r="F26" s="11"/>
      <c r="G26" s="11"/>
      <c r="H26" s="43"/>
      <c r="I26" s="43"/>
      <c r="L26" s="43"/>
      <c r="M26" s="43"/>
    </row>
    <row r="27" spans="3:13" ht="15">
      <c r="C27" s="11"/>
      <c r="D27" s="43"/>
      <c r="E27" s="11"/>
      <c r="F27" s="11"/>
      <c r="G27" s="11"/>
      <c r="H27" s="43"/>
      <c r="I27" s="43"/>
      <c r="L27" s="43"/>
      <c r="M27" s="43"/>
    </row>
    <row r="28" spans="3:13" ht="15">
      <c r="C28" s="11"/>
      <c r="D28" s="43"/>
      <c r="E28" s="11"/>
      <c r="F28" s="11"/>
      <c r="G28" s="11"/>
      <c r="H28" s="43"/>
      <c r="I28" s="43"/>
      <c r="L28" s="43"/>
      <c r="M28" s="43"/>
    </row>
    <row r="29" spans="3:13" ht="15">
      <c r="C29" s="11"/>
      <c r="D29" s="43"/>
      <c r="E29" s="11"/>
      <c r="F29" s="11"/>
      <c r="G29" s="11"/>
      <c r="H29" s="43"/>
      <c r="I29" s="43"/>
      <c r="L29" s="43"/>
      <c r="M29" s="43"/>
    </row>
    <row r="30" spans="3:13" ht="15">
      <c r="C30" s="11"/>
      <c r="D30" s="43"/>
      <c r="E30" s="11"/>
      <c r="F30" s="11"/>
      <c r="G30" s="11"/>
      <c r="H30" s="43"/>
      <c r="I30" s="43"/>
      <c r="L30" s="43"/>
      <c r="M30" s="43"/>
    </row>
    <row r="31" spans="3:13" ht="15">
      <c r="C31" s="11"/>
      <c r="D31" s="43"/>
      <c r="E31" s="11"/>
      <c r="F31" s="11"/>
      <c r="G31" s="11"/>
      <c r="H31" s="43"/>
      <c r="I31" s="43"/>
      <c r="L31" s="43"/>
      <c r="M31" s="43"/>
    </row>
    <row r="32" spans="3:13" ht="15">
      <c r="C32" s="11"/>
      <c r="D32" s="43"/>
      <c r="E32" s="11"/>
      <c r="F32" s="11"/>
      <c r="G32" s="11"/>
      <c r="H32" s="43"/>
      <c r="I32" s="43"/>
      <c r="L32" s="43"/>
      <c r="M32" s="43"/>
    </row>
    <row r="33" spans="3:13" ht="15">
      <c r="C33" s="11"/>
      <c r="D33" s="43"/>
      <c r="E33" s="11"/>
      <c r="F33" s="11"/>
      <c r="G33" s="11"/>
      <c r="H33" s="43"/>
      <c r="I33" s="43"/>
      <c r="L33" s="43"/>
      <c r="M33" s="43"/>
    </row>
    <row r="34" spans="3:13" ht="15">
      <c r="C34" s="11"/>
      <c r="D34" s="43"/>
      <c r="E34" s="11"/>
      <c r="F34" s="11"/>
      <c r="G34" s="11"/>
      <c r="H34" s="43"/>
      <c r="I34" s="43"/>
      <c r="L34" s="43"/>
      <c r="M34" s="43"/>
    </row>
    <row r="35" spans="3:13" ht="15">
      <c r="C35" s="11"/>
      <c r="D35" s="43"/>
      <c r="E35" s="11"/>
      <c r="F35" s="11"/>
      <c r="G35" s="11"/>
      <c r="H35" s="43"/>
      <c r="I35" s="43"/>
      <c r="L35" s="43"/>
      <c r="M35" s="43"/>
    </row>
    <row r="36" spans="3:13" ht="15">
      <c r="C36" s="11"/>
      <c r="D36" s="43"/>
      <c r="E36" s="11"/>
      <c r="F36" s="11"/>
      <c r="G36" s="11"/>
      <c r="H36" s="43"/>
      <c r="I36" s="43"/>
      <c r="L36" s="43"/>
      <c r="M36" s="43"/>
    </row>
    <row r="37" spans="3:13" ht="15">
      <c r="C37" s="11"/>
      <c r="D37" s="43"/>
      <c r="E37" s="11"/>
      <c r="F37" s="11"/>
      <c r="G37" s="11"/>
      <c r="H37" s="43"/>
      <c r="I37" s="43"/>
      <c r="L37" s="43"/>
      <c r="M37" s="43"/>
    </row>
    <row r="38" spans="3:13" ht="15">
      <c r="C38" s="11"/>
      <c r="D38" s="43"/>
      <c r="E38" s="11"/>
      <c r="F38" s="11"/>
      <c r="G38" s="11"/>
      <c r="H38" s="43"/>
      <c r="I38" s="43"/>
      <c r="L38" s="43"/>
      <c r="M38" s="43"/>
    </row>
    <row r="39" spans="3:13" ht="15">
      <c r="C39" s="11"/>
      <c r="D39" s="43"/>
      <c r="E39" s="11"/>
      <c r="F39" s="11"/>
      <c r="G39" s="11"/>
      <c r="H39" s="43"/>
      <c r="I39" s="43"/>
      <c r="L39" s="43"/>
      <c r="M39" s="43"/>
    </row>
    <row r="40" spans="3:13" ht="15">
      <c r="C40" s="11"/>
      <c r="D40" s="43"/>
      <c r="E40" s="11"/>
      <c r="F40" s="11"/>
      <c r="G40" s="11"/>
      <c r="H40" s="43"/>
      <c r="I40" s="43"/>
      <c r="L40" s="43"/>
      <c r="M40" s="43"/>
    </row>
    <row r="41" spans="3:13" ht="15">
      <c r="C41" s="11"/>
      <c r="D41" s="43"/>
      <c r="E41" s="11"/>
      <c r="F41" s="11"/>
      <c r="G41" s="11"/>
      <c r="H41" s="43"/>
      <c r="I41" s="43"/>
      <c r="L41" s="43"/>
      <c r="M41" s="43"/>
    </row>
    <row r="42" spans="3:13" ht="15">
      <c r="C42" s="11"/>
      <c r="D42" s="43"/>
      <c r="E42" s="11"/>
      <c r="F42" s="11"/>
      <c r="G42" s="11"/>
      <c r="H42" s="43"/>
      <c r="I42" s="43"/>
      <c r="L42" s="43"/>
      <c r="M42" s="43"/>
    </row>
    <row r="43" spans="3:13" ht="15">
      <c r="C43" s="11"/>
      <c r="D43" s="43"/>
      <c r="E43" s="11"/>
      <c r="F43" s="11"/>
      <c r="G43" s="11"/>
      <c r="H43" s="43"/>
      <c r="I43" s="43"/>
      <c r="L43" s="43"/>
      <c r="M43" s="43"/>
    </row>
    <row r="44" spans="3:13" ht="15">
      <c r="C44" s="11"/>
      <c r="D44" s="43"/>
      <c r="E44" s="11"/>
      <c r="F44" s="11"/>
      <c r="G44" s="11"/>
      <c r="H44" s="43"/>
      <c r="I44" s="43"/>
      <c r="L44" s="43"/>
      <c r="M44" s="43"/>
    </row>
    <row r="45" spans="3:13" ht="15">
      <c r="C45" s="11"/>
      <c r="D45" s="43"/>
      <c r="E45" s="11"/>
      <c r="F45" s="11"/>
      <c r="G45" s="11"/>
      <c r="H45" s="43"/>
      <c r="I45" s="43"/>
      <c r="L45" s="43"/>
      <c r="M45" s="43"/>
    </row>
    <row r="46" spans="3:13" ht="15">
      <c r="C46" s="11"/>
      <c r="D46" s="43"/>
      <c r="E46" s="11"/>
      <c r="F46" s="11"/>
      <c r="G46" s="11"/>
      <c r="H46" s="43"/>
      <c r="I46" s="43"/>
      <c r="L46" s="43"/>
      <c r="M46" s="43"/>
    </row>
    <row r="47" spans="3:13" ht="15">
      <c r="C47" s="11"/>
      <c r="D47" s="43"/>
      <c r="E47" s="11"/>
      <c r="F47" s="11"/>
      <c r="G47" s="11"/>
      <c r="H47" s="43"/>
      <c r="I47" s="43"/>
      <c r="L47" s="43"/>
      <c r="M47" s="43"/>
    </row>
  </sheetData>
  <sheetProtection password="F79C" sheet="1" objects="1" scenarios="1" selectLockedCells="1"/>
  <mergeCells count="7">
    <mergeCell ref="B1:D1"/>
    <mergeCell ref="O2:Q2"/>
    <mergeCell ref="B12:H12"/>
    <mergeCell ref="H3:J3"/>
    <mergeCell ref="O11:Q11"/>
    <mergeCell ref="O12:Q12"/>
    <mergeCell ref="B11:I11"/>
  </mergeCells>
  <conditionalFormatting sqref="B7:B9">
    <cfRule type="containsBlanks" priority="60" dxfId="10">
      <formula>LEN(TRIM(B7))=0</formula>
    </cfRule>
  </conditionalFormatting>
  <conditionalFormatting sqref="B7:B9">
    <cfRule type="cellIs" priority="55" dxfId="20" operator="greaterThanOrEqual">
      <formula>1</formula>
    </cfRule>
  </conditionalFormatting>
  <conditionalFormatting sqref="Q9">
    <cfRule type="cellIs" priority="33" dxfId="4" operator="equal">
      <formula>"NEVYHOVUJE"</formula>
    </cfRule>
    <cfRule type="cellIs" priority="34" dxfId="3" operator="equal">
      <formula>"VYHOVUJE"</formula>
    </cfRule>
  </conditionalFormatting>
  <conditionalFormatting sqref="H7:H9 O9">
    <cfRule type="notContainsBlanks" priority="28" dxfId="2">
      <formula>LEN(TRIM(H7))&gt;0</formula>
    </cfRule>
    <cfRule type="containsBlanks" priority="29" dxfId="1">
      <formula>LEN(TRIM(H7))=0</formula>
    </cfRule>
  </conditionalFormatting>
  <conditionalFormatting sqref="H7:H9 O9">
    <cfRule type="notContainsBlanks" priority="27" dxfId="0">
      <formula>LEN(TRIM(H7))&gt;0</formula>
    </cfRule>
  </conditionalFormatting>
  <conditionalFormatting sqref="H7:H9">
    <cfRule type="notContainsBlanks" priority="26" dxfId="14">
      <formula>LEN(TRIM(H7))&gt;0</formula>
    </cfRule>
    <cfRule type="containsBlanks" priority="30" dxfId="1">
      <formula>LEN(TRIM(H7))=0</formula>
    </cfRule>
  </conditionalFormatting>
  <conditionalFormatting sqref="D7">
    <cfRule type="containsBlanks" priority="13" dxfId="10">
      <formula>LEN(TRIM(D7))=0</formula>
    </cfRule>
  </conditionalFormatting>
  <conditionalFormatting sqref="D9">
    <cfRule type="containsBlanks" priority="12" dxfId="10">
      <formula>LEN(TRIM(D9))=0</formula>
    </cfRule>
  </conditionalFormatting>
  <conditionalFormatting sqref="D8">
    <cfRule type="containsBlanks" priority="11" dxfId="10">
      <formula>LEN(TRIM(D8))=0</formula>
    </cfRule>
  </conditionalFormatting>
  <conditionalFormatting sqref="Q7">
    <cfRule type="cellIs" priority="9" dxfId="4" operator="equal">
      <formula>"NEVYHOVUJE"</formula>
    </cfRule>
    <cfRule type="cellIs" priority="10" dxfId="3" operator="equal">
      <formula>"VYHOVUJE"</formula>
    </cfRule>
  </conditionalFormatting>
  <conditionalFormatting sqref="O7">
    <cfRule type="notContainsBlanks" priority="7" dxfId="2">
      <formula>LEN(TRIM(O7))&gt;0</formula>
    </cfRule>
    <cfRule type="containsBlanks" priority="8" dxfId="1">
      <formula>LEN(TRIM(O7))=0</formula>
    </cfRule>
  </conditionalFormatting>
  <conditionalFormatting sqref="O7">
    <cfRule type="notContainsBlanks" priority="6" dxfId="0">
      <formula>LEN(TRIM(O7))&gt;0</formula>
    </cfRule>
  </conditionalFormatting>
  <conditionalFormatting sqref="Q8">
    <cfRule type="cellIs" priority="4" dxfId="4" operator="equal">
      <formula>"NEVYHOVUJE"</formula>
    </cfRule>
    <cfRule type="cellIs" priority="5" dxfId="3" operator="equal">
      <formula>"VYHOVUJE"</formula>
    </cfRule>
  </conditionalFormatting>
  <conditionalFormatting sqref="O8">
    <cfRule type="notContainsBlanks" priority="2" dxfId="2">
      <formula>LEN(TRIM(O8))&gt;0</formula>
    </cfRule>
    <cfRule type="containsBlanks" priority="3" dxfId="1">
      <formula>LEN(TRIM(O8))=0</formula>
    </cfRule>
  </conditionalFormatting>
  <conditionalFormatting sqref="O8">
    <cfRule type="notContainsBlanks" priority="1" dxfId="0">
      <formula>LEN(TRIM(O8))&gt;0</formula>
    </cfRule>
  </conditionalFormatting>
  <dataValidations count="1">
    <dataValidation type="list" showInputMessage="1" showErrorMessage="1" sqref="E7:E9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4" r:id="rId2"/>
  <drawing r:id="rId1"/>
</worksheet>
</file>

<file path=_xmlsignatures/_rels/origin.sigs.rels><?xml version="1.0" encoding="utf-8" standalone="yes"?><Relationships xmlns="http://schemas.openxmlformats.org/package/2006/relationships"><Relationship Id="rId2" Type="http://schemas.openxmlformats.org/package/2006/relationships/digital-signature/signature" Target="sig2.xml" /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BayGU6seNRmQ/WLQIZNqMac4vkI=</DigestValue>
    </Reference>
    <Reference URI="#idOfficeObject" Type="http://www.w3.org/2000/09/xmldsig#Object">
      <DigestMethod Algorithm="http://www.w3.org/2000/09/xmldsig#sha1"/>
      <DigestValue>PRvtHXVB/aT6fZ+LUZyV4ByePDg=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clyB5L5xD8deWNRnV+3p8kA2O3Y=</DigestValue>
    </Reference>
  </SignedInfo>
  <SignatureValue>unpsqaRGVv36yBzAncfNQnPgdkLAy4JJE+pCM0RIYnfAnFTZpOkqCUBWsxOWWYfugbYdmulzSMHc
PzOPvwm1aRr0805HWlGIJzgIg4DKckf6HGXQBCG4AfPo+93E2F+PcZpNxdwSpCHtUyg9sN9yz4Nf
dflAVTZwlNcVNcXLNn+R+Fvh4vto91VSzOWx3rG3kJ2ePTHIqHwJWTgysGNJ0AwsbnQhXSpt3GuY
XgDRs5hjjFP+Taj3+PO0wr+LA6t+SlI8XAcEMAphRpZm9Ng4zTae6nJzuFGjO1G/ll9qRAaTB0zl
2BhNtZBe09o8uy0tb23dmELL/ZtIjUHRDUVzVQ==</SignatureValue>
  <KeyInfo>
    <X509Data>
      <X509Certificate>MIIH+jCCBuKgAwIBAgIDIlI9MA0GCSqGSIb3DQEBCwUAMF8xCzAJBgNVBAYTAkNaMSwwKgYDVQQK
DCPEjGVza8OhIHBvxaF0YSwgcy5wLiBbScSMIDQ3MTE0OTgzXTEiMCAGA1UEAxMZUG9zdFNpZ251
bSBRdWFsaWZpZWQgQ0EgMjAeFw0xNzAyMjcwODAzMjRaFw0xODAzMTkwODAzMjRaMIH5MQswCQYD
VQQGEwJDWjEXMBUGA1UEYRMOTlRSQ1otNDk3Nzc1MTMxOTA3BgNVBAoMMFrDoXBhZG/EjWVza8Oh
IHVuaXZlcnppdGEgdiBQbHpuaSBbScSMIDQ5Nzc3NTEzXTESMBAGA1UECwwJcmVrdG9yw6F0MQ4w
DAYDVQQLEwUxMTI3MjEpMCcGA1UEAwwgRG9jLiBEci4gUk5Eci4gTWlyb3NsYXYgSG9sZcSNZWsx
ETAPBgNVBAQMCEhvbGXEjWVrMREwDwYDVQQqEwhNaXJvc2xhdjEQMA4GA1UEBRMHUDQ5MjQ2NjEP
MA0GA1UEDBMGcmVrdG9yMIIBIjANBgkqhkiG9w0BAQEFAAOCAQ8AMIIBCgKCAQEAxYKxHH28ev+l
2Yb4UPNP/N6fVY782YUoc9n045rK4f30vhhtLsmIJF1T0rzy4Ma+N1a/7qgVgb9gtlPioFMd4JUO
77C+Q1dJow65OWtR0tKjNtNZyAUmEZzBWyFFuHjarqrWmzPs6lUo6snhGYuEWguUUaWeMp1o6DBw
FACum3L2V9VPijXMRxKnv330E5Oko/eXBVSmBTQwt6d9hSpJ9c/CV5AdgKPbabsBgJuJYh78kCW/
JlxJh98SnydlCBxdrdz9o/usz39wKAz7ZygPDYmLdqgSw9AzY1irKigm+gQ9ucizootGcAONdXtZ
ESKycWWbCgfYEXMVf+1g4SD2nQIDAQABo4IEIjCCBB4wQwYDVR0RBDwwOoESaG9sZWNla0ByZWsu
emN1LmN6oBkGCSsGAQQB3BkCAaAMEwoxMTA4ODI1MjY3oAkGA1UEDaACEwAwCQYDVR0TBAIwADCC
ASsGA1UdIASCASIwggEeMIIBDwYIZ4EGAQQBEWQwggEBMIHYBggrBgEFBQcCAjCByxqByFRlbnRv
IGt2YWxpZmlrb3ZhbnkgY2VydGlmaWthdCBwcm8gZWxla3Ryb25pY2t5IHBvZHBpcyBieWwgdnlk
YW4gdiBzb3VsYWR1IHMgbmFyaXplbmltIEVVIGMuIDkxMC8yMDE0LlRoaXMgaXMgYSBxdWFsaWZp
ZWQgY2VydGlmaWNhdGUgZm9yIGVsZWN0cm9uaWMgc2lnbmF0dXJlIGFjY29yZGluZyB0byBSZWd1
bGF0aW9uIChFVSkgTm8gOTEwLzIwMTQuMCQGCCsGAQUFBwIBFhhodHRwOi8vd3d3LnBvc3RzaWdu
dW0uY3owCQYHBACL7EABADCBmwYIKwYBBQUHAQMEgY4wgYswCAYGBACORgEBMGoGBgQAjkYBBTBg
MC4WKGh0dHBzOi8vd3d3LnBvc3RzaWdudW0uY3ovcGRzL3Bkc19lbi5wZGYTAmVuMC4WKGh0dHBz
Oi8vd3d3LnBvc3RzaWdudW0uY3ovcGRzL3Bkc19jcy5wZGYTAmNzMBMGBgQAjkYBBjAJBgcEAI5G
AQYBMIH6BggrBgEFBQcBAQSB7TCB6jA7BggrBgEFBQcwAoYvaHR0cDovL3d3dy5wb3N0c2lnbnVt
LmN6L2NydC9wc3F1YWxpZmllZGNhMi5jcnQwPAYIKwYBBQUHMAKGMGh0dHA6Ly93d3cyLnBvc3Rz
aWdudW0uY3ovY3J0L3BzcXVhbGlmaWVkY2EyLmNydDA7BggrBgEFBQcwAoYvaHR0cDovL3Bvc3Rz
aWdudW0udHRjLmN6L2NydC9wc3F1YWxpZmllZGNhMi5jcnQwMAYIKwYBBQUHMAGGJGh0dHA6Ly9v
Y3NwLnBvc3RzaWdudW0uY3ovT0NTUC9RQ0EyLzAOBgNVHQ8BAf8EBAMCBeAwHwYDVR0jBBgwFoAU
iehM34smOT7XJC4SDnrn5ifl1pcwgbEGA1UdHwSBqTCBpjA1oDOgMYYvaHR0cDovL3d3dy5wb3N0
c2lnbnVtLmN6L2NybC9wc3F1YWxpZmllZGNhMi5jcmwwNqA0oDKGMGh0dHA6Ly93d3cyLnBvc3Rz
aWdudW0uY3ovY3JsL3BzcXVhbGlmaWVkY2EyLmNybDA1oDOgMYYvaHR0cDovL3Bvc3RzaWdudW0u
dHRjLmN6L2NybC9wc3F1YWxpZmllZGNhMi5jcmwwHQYDVR0OBBYEFJBy5TNBC29gbTeijh8S/wtt
8oUdMA0GCSqGSIb3DQEBCwUAA4IBAQCXHMOXGzPfJxpcsdiyFno06GBUSQNfrXTlKoF4MCzHZeaf
aECdUZUpyHSk80Id92rdqrbyVvpAO/VrQP0ZTRqaIg2en40enR+YsAARsSj/I0weM4M440kzjo3Q
1OfwaPX/Rv/8sGKSL3QhGQfxVvozjvwieC0VIdKjlRTuw0bbgM3RzwJet21mhIwuXSsw3cKZC5hV
NQEmSSa+tleCtHA8lB0qwtyq2khAqtnI0R2hNZJCXIwN63dkio1PL5NzFutY/sZtHxTxah8HtYrZ
4fehrXuMYcZFSrTkaC9E4JIAWn09XQYWD4+QiOMjvnG2JqlKkJykxYCoE1dOvI1xPMtI</X509Certificate>
    </X509Data>
  </KeyInfo>
  <Object xmlns:mdssi="http://schemas.openxmlformats.org/package/2006/digital-signature" Id="idPackageObject">
    <Manifest>
      <Reference URI="/xl/media/image2.png?ContentType=image/png">
        <DigestMethod Algorithm="http://www.w3.org/2000/09/xmldsig#sha1"/>
        <DigestValue>9Wpb2sUuw2duuGDK5sqoyHyjQOw=</DigestValue>
      </Reference>
      <Reference URI="/xl/media/hdphoto1.wdp?ContentType=image/vnd.ms-photo">
        <DigestMethod Algorithm="http://www.w3.org/2000/09/xmldsig#sha1"/>
        <DigestValue>jlKgSCo8d59sOL5HP1qDT5sY6J0=</DigestValue>
      </Reference>
      <Reference URI="/xl/drawings/drawing1.xml?ContentType=application/vnd.openxmlformats-officedocument.drawing+xml">
        <DigestMethod Algorithm="http://www.w3.org/2000/09/xmldsig#sha1"/>
        <DigestValue>UNC34iX/AWF7TE1HLOZ0QivPlEU=</DigestValue>
      </Reference>
      <Reference URI="/xl/calcChain.xml?ContentType=application/vnd.openxmlformats-officedocument.spreadsheetml.calcChain+xml">
        <DigestMethod Algorithm="http://www.w3.org/2000/09/xmldsig#sha1"/>
        <DigestValue>bWn5rVWg5aIz0Xj1lfyVmqqgxl8=</DigestValue>
      </Reference>
      <Reference URI="/xl/worksheets/sheet1.xml?ContentType=application/vnd.openxmlformats-officedocument.spreadsheetml.worksheet+xml">
        <DigestMethod Algorithm="http://www.w3.org/2000/09/xmldsig#sha1"/>
        <DigestValue>d3cKzFOEZAMT+UI3c0n351EOjm4=</DigestValue>
      </Reference>
      <Reference URI="/xl/styles.xml?ContentType=application/vnd.openxmlformats-officedocument.spreadsheetml.styles+xml">
        <DigestMethod Algorithm="http://www.w3.org/2000/09/xmldsig#sha1"/>
        <DigestValue>4H1DSHVSzLwHFxAD7ouebrinFYg=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sharedStrings.xml?ContentType=application/vnd.openxmlformats-officedocument.spreadsheetml.sharedStrings+xml">
        <DigestMethod Algorithm="http://www.w3.org/2000/09/xmldsig#sha1"/>
        <DigestValue>XdcPR//QDfp8FPNFvJZyhl/Du7w=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j3HgWbrg9gS3C9A/a8e5+tJkgRE=</DigestValue>
      </Reference>
      <Reference URI="/xl/workbook.xml?ContentType=application/vnd.openxmlformats-officedocument.spreadsheetml.sheet.main+xml">
        <DigestMethod Algorithm="http://www.w3.org/2000/09/xmldsig#sha1"/>
        <DigestValue>sO2EyKXkZq06M4l9SPQzNCQZ43k=</DigestValue>
      </Reference>
      <Reference URI="/xl/media/image1.png?ContentType=image/png">
        <DigestMethod Algorithm="http://www.w3.org/2000/09/xmldsig#sha1"/>
        <DigestValue>Bq5l/EbdXhSbjIe4v5/kO/aTPeE=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TBcGIIGkhXnVLN2scegjaKa+E30=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2017-09-27T09:00:54Z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2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2017-09-27T09:00:54Z</xd:SigningTime>
          <xd:SigningCertificate>
            <xd:Cert>
              <xd:CertDigest>
                <DigestMethod Algorithm="http://www.w3.org/2000/09/xmldsig#sha1"/>
                <DigestValue>zYkxyl2iPlz7QOwx5uxjWHiZlxY=</DigestValue>
              </xd:CertDigest>
              <xd:IssuerSerial>
                <X509IssuerName>CN=PostSignum Qualified CA 2, O="Česká pošta, s.p. [IČ 47114983]", C=CZ</X509IssuerName>
                <X509SerialNumber>2249277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7Sy8dOrOaQocdPJDbCW63UCHml4=</DigestValue>
    </Reference>
    <Reference URI="#idOfficeObject" Type="http://www.w3.org/2000/09/xmldsig#Object">
      <DigestMethod Algorithm="http://www.w3.org/2000/09/xmldsig#sha1"/>
      <DigestValue>ejH0RToyZgnvqigSEj9I6hyFFoQ=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/ioZYb2jlHhHOr+FxGVmVtBtoj4=</DigestValue>
    </Reference>
  </SignedInfo>
  <SignatureValue>CjFFfIcf5Oq0jD8bDoWpLHjpltcV35tugJ02vFNkOOVvBwkvT5ejCJFIG3v32+FioyoHxPCZslz+
Tq/kYhXel+Nt5akc4QJ8EMRl+ugGvO/hB1tuyJ3ZvNN0ZOtvSMqMW69JnWmKCBG+QgNrPaxbd54h
HZDOp7+A3w9KIDixfwiDrbew6F/fUGCTN1BAvi5x4tFRIhh3kckgum9cpq5EmLzpI8xxuuyvvj5n
2RgVoy/Ix2IBaxwCnJKxTsjj4RVpg/+TC1Ybms8t0I3s3rQgYFcMwrNemU9ZIjZjEyY2PX3uwNw/
hSSk23iw5dY+plmq5qkE51spPSPuspmhoUg9sw==</SignatureValue>
  <KeyInfo>
    <X509Data>
      <X509Certificate>MIIIATCCBumgAwIBAgIDIesmMA0GCSqGSIb3DQEBCwUAMF8xCzAJBgNVBAYTAkNaMSwwKgYDVQQK
DCPEjGVza8OhIHBvxaF0YSwgcy5wLiBbScSMIDQ3MTE0OTgzXTEiMCAGA1UEAxMZUG9zdFNpZ251
bSBRdWFsaWZpZWQgQ0EgMjAeFw0xNzAxMzExMzA5MjNaFw0xODAyMjAxMzA5MjNaMIH/MQswCQYD
VQQGEwJDWjEXMBUGA1UEYRMOTlRSQ1otNDk3Nzc1MTMxOTA3BgNVBAoMMFrDoXBhZG/EjWVza8Oh
IHVuaXZlcnppdGEgdiBQbHpuaSBbScSMIDQ5Nzc3NTEzXTEcMBoGA1UECxMTT2Rib3Igcm96dm9q
ZSBha3RpdjEOMAwGA1UECxMFMjEyMDExITAfBgNVBAMMGE1nci4gS2F0ZcWZaW5hIFNla3lyb3bD
oTESMBAGA1UEBAwJU2VreXJvdsOhMRIwEAYDVQQqDAlLYXRlxZlpbmExEDAOBgNVBAUTB1A0NzM5
NDcxETAPBgNVBAwTCHJlZmVyZW50MIIBIjANBgkqhkiG9w0BAQEFAAOCAQ8AMIIBCgKCAQEAyRsT
1qofI65mcW2qJchvrl7F3u3iQDxWEG2mc6W6aSFCj+xJTb+YN2wMgf2y1xM3CWrXTj3MA91AYqW3
cTX7cNXxSf/NmVTAO9TDfLkg24rdx3fjhsgL6V1y5Bq56S3NF/UW8hWxnO7YbtLChEkOf9TUJbTZ
1ESNXVXffuWIU5xvQfhNU8CLYm3zh8DzqAZbHIYuIgL1j3uwiJj8+yYXBdCT1WLQq6VyaCKZMzbA
n8KIvmVqkh35ZjSagfcZoairT9nXmA5DXFKqJmy/uc7fV51zrn/590wTKxr9UnZGd2vI70wUDofY
NFQVgrCITCPA0EuJsmIsPeVLzDU/tYeLlwIDAQABo4IEIzCCBB8wRAYDVR0RBD0wO4ETa3Nla3ly
b3ZAcmVrLnpjdS5jeqAZBgkrBgEEAdwZAgGgDBMKMTU5NzMzMTU4MqAJBgNVBA2gAhMAMAkGA1Ud
EwQCMAAwggErBgNVHSAEggEiMIIBHjCCAQ8GCGeBBgEEARFkMIIBATCB2AYIKwYBBQUHAgIwgcsa
gchUZW50byBrdmFsaWZpa292YW55IGNlcnRpZmlrYXQgcHJvIGVsZWt0cm9uaWNreSBwb2RwaXMg
YnlsIHZ5ZGFuIHYgc291bGFkdSBzIG5hcml6ZW5pbSBFVSBjLiA5MTAvMjAxNC5UaGlzIGlzIGEg
cXVhbGlmaWVkIGNlcnRpZmljYXRlIGZvciBlbGVjdHJvbmljIHNpZ25hdHVyZSBhY2NvcmRpbmcg
dG8gUmVndWxhdGlvbiAoRVUpIE5vIDkxMC8yMDE0LjAkBggrBgEFBQcCARYYaHR0cDovL3d3dy5w
b3N0c2lnbnVtLmN6MAkGBwQAi+xAAQAwgZsGCCsGAQUFBwEDBIGOMIGLMAgGBgQAjkYBATBqBgYE
AI5GAQUwYDAuFihodHRwczovL3d3dy5wb3N0c2lnbnVtLmN6L3Bkcy9wZHNfZW4ucGRmEwJlbjAu
FihodHRwczovL3d3dy5wb3N0c2lnbnVtLmN6L3Bkcy9wZHNfY3MucGRmEwJjczATBgYEAI5GAQYw
CQYHBACORgEGATCB+gYIKwYBBQUHAQEEge0wgeowOwYIKwYBBQUHMAKGL2h0dHA6Ly93d3cucG9z
dHNpZ251bS5jei9jcnQvcHNxdWFsaWZpZWRjYTIuY3J0MDwGCCsGAQUFBzAChjBodHRwOi8vd3d3
Mi5wb3N0c2lnbnVtLmN6L2NydC9wc3F1YWxpZmllZGNhMi5jcnQwOwYIKwYBBQUHMAKGL2h0dHA6
Ly9wb3N0c2lnbnVtLnR0Yy5jei9jcnQvcHNxdWFsaWZpZWRjYTIuY3J0MDAGCCsGAQUFBzABhiRo
dHRwOi8vb2NzcC5wb3N0c2lnbnVtLmN6L09DU1AvUUNBMi8wDgYDVR0PAQH/BAQDAgXgMB8GA1Ud
IwQYMBaAFInoTN+LJjk+1yQuEg565+Yn5daXMIGxBgNVHR8EgakwgaYwNaAzoDGGL2h0dHA6Ly93
d3cucG9zdHNpZ251bS5jei9jcmwvcHNxdWFsaWZpZWRjYTIuY3JsMDagNKAyhjBodHRwOi8vd3d3
Mi5wb3N0c2lnbnVtLmN6L2NybC9wc3F1YWxpZmllZGNhMi5jcmwwNaAzoDGGL2h0dHA6Ly9wb3N0
c2lnbnVtLnR0Yy5jei9jcmwvcHNxdWFsaWZpZWRjYTIuY3JsMB0GA1UdDgQWBBSp1YikVZ+jvpD/
x19YUz6o+DxoRjANBgkqhkiG9w0BAQsFAAOCAQEAgw3AIi9cEx9KpoJchbM9Plit81Oq0nZXc9ZI
Kcx6wrnMQigXQ53uRcI4/Bj5PS9qfZGcYzaQMr0tKO/iprgjDCJW7zZifOVIt0+OD7gpu9e1MkTT
fORuqz0pPGqrprF9WIRUn47VdoGQ8Pzg3pfkOcLocUrUqBz60EDJQxjtTFAHfb2xXhBWXAwTrasu
2Z0XtZreRrWSTtBdMYiJ7m+q16MQLQqOQkIFDrWTGP1vZJyWhqOctfIdkc0UyF1oigXf6fRgAFss
SB0ZIoqhrcY+wtnN+F9D7GkjbUqp2Z4CjZKVocS4pBUe49CQDyEr6UrJhVmYYnq2Kl8lD39tMbnj
NQ==</X509Certificate>
    </X509Data>
  </KeyInfo>
  <Object xmlns:mdssi="http://schemas.openxmlformats.org/package/2006/digital-signature" Id="idPackageObject">
    <Manifest>
      <Reference URI="/xl/media/image2.png?ContentType=image/png">
        <DigestMethod Algorithm="http://www.w3.org/2000/09/xmldsig#sha1"/>
        <DigestValue>9Wpb2sUuw2duuGDK5sqoyHyjQOw=</DigestValue>
      </Reference>
      <Reference URI="/xl/media/hdphoto1.wdp?ContentType=image/vnd.ms-photo">
        <DigestMethod Algorithm="http://www.w3.org/2000/09/xmldsig#sha1"/>
        <DigestValue>jlKgSCo8d59sOL5HP1qDT5sY6J0=</DigestValue>
      </Reference>
      <Reference URI="/xl/drawings/drawing1.xml?ContentType=application/vnd.openxmlformats-officedocument.drawing+xml">
        <DigestMethod Algorithm="http://www.w3.org/2000/09/xmldsig#sha1"/>
        <DigestValue>UNC34iX/AWF7TE1HLOZ0QivPlEU=</DigestValue>
      </Reference>
      <Reference URI="/xl/calcChain.xml?ContentType=application/vnd.openxmlformats-officedocument.spreadsheetml.calcChain+xml">
        <DigestMethod Algorithm="http://www.w3.org/2000/09/xmldsig#sha1"/>
        <DigestValue>bWn5rVWg5aIz0Xj1lfyVmqqgxl8=</DigestValue>
      </Reference>
      <Reference URI="/xl/worksheets/sheet1.xml?ContentType=application/vnd.openxmlformats-officedocument.spreadsheetml.worksheet+xml">
        <DigestMethod Algorithm="http://www.w3.org/2000/09/xmldsig#sha1"/>
        <DigestValue>d3cKzFOEZAMT+UI3c0n351EOjm4=</DigestValue>
      </Reference>
      <Reference URI="/xl/styles.xml?ContentType=application/vnd.openxmlformats-officedocument.spreadsheetml.styles+xml">
        <DigestMethod Algorithm="http://www.w3.org/2000/09/xmldsig#sha1"/>
        <DigestValue>4H1DSHVSzLwHFxAD7ouebrinFYg=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sharedStrings.xml?ContentType=application/vnd.openxmlformats-officedocument.spreadsheetml.sharedStrings+xml">
        <DigestMethod Algorithm="http://www.w3.org/2000/09/xmldsig#sha1"/>
        <DigestValue>XdcPR//QDfp8FPNFvJZyhl/Du7w=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j3HgWbrg9gS3C9A/a8e5+tJkgRE=</DigestValue>
      </Reference>
      <Reference URI="/xl/workbook.xml?ContentType=application/vnd.openxmlformats-officedocument.spreadsheetml.sheet.main+xml">
        <DigestMethod Algorithm="http://www.w3.org/2000/09/xmldsig#sha1"/>
        <DigestValue>sO2EyKXkZq06M4l9SPQzNCQZ43k=</DigestValue>
      </Reference>
      <Reference URI="/xl/media/image1.png?ContentType=image/png">
        <DigestMethod Algorithm="http://www.w3.org/2000/09/xmldsig#sha1"/>
        <DigestValue>Bq5l/EbdXhSbjIe4v5/kO/aTPeE=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TBcGIIGkhXnVLN2scegjaKa+E30=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2017-09-27T12:01:53Z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2017-09-27T12:01:53Z</xd:SigningTime>
          <xd:SigningCertificate>
            <xd:Cert>
              <xd:CertDigest>
                <DigestMethod Algorithm="http://www.w3.org/2000/09/xmldsig#sha1"/>
                <DigestValue>v+8WkgX1I9ctKP+5CcXU2K2nhFM=</DigestValue>
              </xd:CertDigest>
              <xd:IssuerSerial>
                <X509IssuerName>CN=PostSignum Qualified CA 2, O="Česká pošta, s.p. [IČ 47114983]", C=CZ</X509IssuerName>
                <X509SerialNumber>2222886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2017-08-09T09:35:34Z</cp:lastPrinted>
  <dcterms:created xsi:type="dcterms:W3CDTF">2014-03-05T12:43:32Z</dcterms:created>
  <dcterms:modified xsi:type="dcterms:W3CDTF">2017-09-21T07:20:24Z</dcterms:modified>
  <cp:category/>
  <cp:version/>
  <cp:contentType/>
  <cp:contentStatus/>
</cp:coreProperties>
</file>