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potřeby'!$B$1:$O$71</definedName>
  </definedNames>
  <calcPr calcId="145621"/>
</workbook>
</file>

<file path=xl/calcChain.xml><?xml version="1.0" encoding="utf-8"?>
<calcChain xmlns="http://schemas.openxmlformats.org/spreadsheetml/2006/main">
  <c r="O39" i="22" l="1"/>
  <c r="O43" i="22"/>
  <c r="O47" i="22"/>
  <c r="O51" i="22"/>
  <c r="N55" i="22"/>
  <c r="O59" i="22"/>
  <c r="N63" i="22"/>
  <c r="O64" i="22"/>
  <c r="O67" i="22"/>
  <c r="O68" i="22"/>
  <c r="O66" i="22"/>
  <c r="O65" i="22"/>
  <c r="O62" i="22"/>
  <c r="O61" i="22"/>
  <c r="O60" i="22"/>
  <c r="O58" i="22"/>
  <c r="O57" i="22"/>
  <c r="O56" i="22"/>
  <c r="O54" i="22"/>
  <c r="O53" i="22"/>
  <c r="O52" i="22"/>
  <c r="O50" i="22"/>
  <c r="O49" i="22"/>
  <c r="O48" i="22"/>
  <c r="O46" i="22"/>
  <c r="O45" i="22"/>
  <c r="O44" i="22"/>
  <c r="O42" i="22"/>
  <c r="O41" i="22"/>
  <c r="O40" i="22"/>
  <c r="O38" i="22"/>
  <c r="O37" i="22"/>
  <c r="N68" i="22"/>
  <c r="N66" i="22"/>
  <c r="N65" i="22"/>
  <c r="N64" i="22"/>
  <c r="N62" i="22"/>
  <c r="N61" i="22"/>
  <c r="N60" i="22"/>
  <c r="N58" i="22"/>
  <c r="N57" i="22"/>
  <c r="N56" i="22"/>
  <c r="N54" i="22"/>
  <c r="N53" i="22"/>
  <c r="N52" i="22"/>
  <c r="N50" i="22"/>
  <c r="N49" i="22"/>
  <c r="N48" i="22"/>
  <c r="N46" i="22"/>
  <c r="N45" i="22"/>
  <c r="N44" i="22"/>
  <c r="N42" i="22"/>
  <c r="N41" i="22"/>
  <c r="N40" i="22"/>
  <c r="N38" i="22"/>
  <c r="N37" i="22"/>
  <c r="N43" i="22" l="1"/>
  <c r="N51" i="22"/>
  <c r="N59" i="22"/>
  <c r="N67" i="22"/>
  <c r="O55" i="22"/>
  <c r="O63" i="22"/>
  <c r="N39" i="22"/>
  <c r="N47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N12" i="22" l="1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11" i="22"/>
  <c r="N10" i="22"/>
  <c r="N9" i="22"/>
  <c r="N8" i="22"/>
  <c r="O18" i="22" l="1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17" i="22"/>
  <c r="O16" i="22"/>
  <c r="O15" i="22"/>
  <c r="O14" i="22"/>
  <c r="O13" i="22"/>
  <c r="O12" i="22"/>
  <c r="O11" i="22"/>
  <c r="O10" i="22"/>
  <c r="O9" i="22"/>
  <c r="O8" i="22"/>
  <c r="K9" i="22" l="1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8" i="22"/>
  <c r="L71" i="22" l="1"/>
  <c r="M71" i="22" l="1"/>
</calcChain>
</file>

<file path=xl/sharedStrings.xml><?xml version="1.0" encoding="utf-8"?>
<sst xmlns="http://schemas.openxmlformats.org/spreadsheetml/2006/main" count="220" uniqueCount="146">
  <si>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</si>
  <si>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</si>
  <si>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</si>
  <si>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</si>
  <si>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</si>
  <si>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</si>
  <si>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</si>
  <si>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</si>
  <si>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</si>
  <si>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</si>
  <si>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</si>
  <si>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bal</t>
  </si>
  <si>
    <t>Blok boční spirálový</t>
  </si>
  <si>
    <t>ks</t>
  </si>
  <si>
    <t>Kostka lepená barevná</t>
  </si>
  <si>
    <t>Kostka lepená bílá</t>
  </si>
  <si>
    <t>Samolepící bloček - žlutý</t>
  </si>
  <si>
    <t>Pořadač pákový</t>
  </si>
  <si>
    <t>Obálka PVC se zipem</t>
  </si>
  <si>
    <t xml:space="preserve">Obálka plastová s drukem </t>
  </si>
  <si>
    <t>Box s gumou</t>
  </si>
  <si>
    <t>"L" PVC desky (150 mic, hladké, balení 50ks)</t>
  </si>
  <si>
    <t>Děrovačka</t>
  </si>
  <si>
    <t>Sešívačka</t>
  </si>
  <si>
    <t>Podložka pod myš gelová</t>
  </si>
  <si>
    <t>Zvýrazňovač (sada 4ks)</t>
  </si>
  <si>
    <t>Zvýrazňovač (sada 6ks)</t>
  </si>
  <si>
    <t>Zvýrazňovač(sada 4ks)</t>
  </si>
  <si>
    <t>Popisovač (10 ks v balení)</t>
  </si>
  <si>
    <t>Tužky s pryží (12ks v balení)</t>
  </si>
  <si>
    <t>mechanická tužka (10 ks v balení)</t>
  </si>
  <si>
    <r>
      <t>D. G</t>
    </r>
    <r>
      <rPr>
        <sz val="11"/>
        <color theme="1"/>
        <rFont val="Calibri"/>
        <family val="2"/>
        <charset val="238"/>
      </rPr>
      <t>ő</t>
    </r>
    <r>
      <rPr>
        <sz val="9.35"/>
        <color theme="1"/>
        <rFont val="Calibri"/>
        <family val="2"/>
        <charset val="238"/>
      </rPr>
      <t>rnerová               734 428 141</t>
    </r>
  </si>
  <si>
    <t>skartovačka</t>
  </si>
  <si>
    <t>CVM - Martin Cízl, Tel: 37763 4768</t>
  </si>
  <si>
    <t>Riegrova 17, Plzeň, RS 306</t>
  </si>
  <si>
    <t>Magnetická tabule 100x200 cm</t>
  </si>
  <si>
    <t>Univerzitní 22, Plzeň,Fakulta Strojní, UF  222</t>
  </si>
  <si>
    <t>Karolína Počová, 37763 1231</t>
  </si>
  <si>
    <t>Pořadač pákový A4 - 7,5 cm, prešpán - červený</t>
  </si>
  <si>
    <t xml:space="preserve">karton z vnější strany potažený prešpánem, z vnitřní strany hladký papír, uzavírací kroužky proti náhodnému otevření, kovová ochranná lišta. </t>
  </si>
  <si>
    <t xml:space="preserve">Pořadač pákový A4 - 7,5 cm - červený hřbet </t>
  </si>
  <si>
    <t>mechanika, kartonový mramor barevný</t>
  </si>
  <si>
    <t>Rozlišovač papírový ("jazyk") - mix 5 barev</t>
  </si>
  <si>
    <t>oddělování stránek v pořadačích všech typů,
rozměr 10,5x24 cm, 100 ks /balení.</t>
  </si>
  <si>
    <t>Desky s gumičkou A4, 3 klopy, prešpán - červená</t>
  </si>
  <si>
    <t>odkládací desky A4, prešpán 350 g, zajišťovací gumička.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</si>
  <si>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</si>
  <si>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</si>
  <si>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</si>
  <si>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</si>
  <si>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</si>
  <si>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</si>
  <si>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</si>
  <si>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</si>
  <si>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záložky - neon:
proužky 12 x 45 mm + šipky  12 x 42 mm</t>
  </si>
  <si>
    <t>bloček samolepící indexový . Neonové průhledné barvy. Proužky  4 x 25 lístků. Šipky 4x 25 lístků</t>
  </si>
  <si>
    <t xml:space="preserve">Blok A5 lepený linka </t>
  </si>
  <si>
    <t xml:space="preserve">min. 50 listů, lepená vazba </t>
  </si>
  <si>
    <t xml:space="preserve">Blok A5 boční spirála linka </t>
  </si>
  <si>
    <t xml:space="preserve">min. 50 listů , spirála vlevo </t>
  </si>
  <si>
    <t>Blok A4 boční spirála linka</t>
  </si>
  <si>
    <t>Blok A5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</si>
  <si>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</si>
  <si>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>Blok A4 spirálový speciál linka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</si>
  <si>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</si>
  <si>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</si>
  <si>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</si>
  <si>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>pro tisk i kopírování ve všech typech techniky, 1 bal/100 list.</t>
  </si>
  <si>
    <t xml:space="preserve">Karton kreslící barevný A4 180g - mix 5 barev </t>
  </si>
  <si>
    <t>barevný karton, 50 archů v balení.</t>
  </si>
  <si>
    <t>Lepicí tyčinka  min. 20g</t>
  </si>
  <si>
    <t>Vhodné na  papír, karton, nevysychá, neobsahuje rozpouštědla.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</si>
  <si>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</si>
  <si>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</si>
  <si>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</si>
  <si>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</si>
  <si>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</si>
  <si>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</si>
  <si>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</si>
  <si>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</si>
  <si>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</si>
  <si>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</si>
  <si>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</si>
  <si>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- 0,3 mm - sada 4ks</t>
  </si>
  <si>
    <t>sada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</si>
  <si>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</si>
  <si>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</si>
  <si>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</si>
  <si>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</si>
  <si>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</si>
  <si>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</si>
  <si>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</si>
  <si>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</si>
  <si>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</si>
  <si>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</si>
  <si>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</si>
  <si>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</si>
  <si>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</si>
  <si>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Opravný lak</t>
  </si>
  <si>
    <t>opravný lak, nanášení štětečkem nebo houbičkou.</t>
  </si>
  <si>
    <t>Dagmar Vokrová, 606665113, 5203</t>
  </si>
  <si>
    <t>Ústav jazykové přípravy, Univerzitní 22, 306 14 Plzeň</t>
  </si>
  <si>
    <t>Sedláčkova 15, SP 207, Plzeň</t>
  </si>
  <si>
    <t>Priloha_c._1_Kupni_smlouvy_technicke_specifikace_KP-024-2017</t>
  </si>
  <si>
    <t>Kancelářské potřeby - 024 - 2017 (KP-024-2017)</t>
  </si>
  <si>
    <t>samostatná faktura</t>
  </si>
  <si>
    <t>Záznamní kniha A4</t>
  </si>
  <si>
    <t>Záznamní kniha A5</t>
  </si>
  <si>
    <t>Záznamní kniha A6</t>
  </si>
  <si>
    <t>bělený bezdřevý papír, šitá vazba, laminovaný povrch desek, design desek se může lišit, formát  A4, počet listů: 100, linkovaná</t>
  </si>
  <si>
    <t>50 listů, boční spirála, bezdřevý papír, děrování pro zakládání do pořadačů, formát: A5, linkovaný</t>
  </si>
  <si>
    <t xml:space="preserve">bělený bezdřevý papír, šitá vazba, laminovaný povrch desek, design desek se může lišit, formát  A6, počet listů 100, linkovaná
</t>
  </si>
  <si>
    <t>rozměry lístků 85 x 85 mm, výška kostky 4 cm,  lepená bílá</t>
  </si>
  <si>
    <t>rozměry lístků 85 x 85 mm, výška kostky 4 cm, lepená barevná</t>
  </si>
  <si>
    <t>formát A5, materiál PVC s plastovým zipem</t>
  </si>
  <si>
    <t>formát A4, materiál PVC s plastovým zipem</t>
  </si>
  <si>
    <t>formát A5, silný polypropylen, zavírání na klopu s drukem</t>
  </si>
  <si>
    <t>Obal A4 "L" PVC silné</t>
  </si>
  <si>
    <t>děruje min 15 listů, celokovová, vyprazdňování odřezků pouze částečným odklopením dna, ukazatel středu děrování, posuvný příložník na formáty A6 - A4, rozteč děr 80 mm</t>
  </si>
  <si>
    <t>celokovová technologie, otevřené a uzavřené sešívání drátky 24/6 a 26/6</t>
  </si>
  <si>
    <t>povrch s lycrou, podpěrka zápěstí vyplněná gelem, protiskluzová úprava</t>
  </si>
  <si>
    <t>Klínový hrot, šíře stopy 1-4 mm, ventilační uzávěry, s ergo držením</t>
  </si>
  <si>
    <t>Klínový hrot, šíře stopy 1-5 mm, ventilační uzávěry, nerozmazává se</t>
  </si>
  <si>
    <t>stíratelný za sucha, kulatý hrot, šíře stopy 2 mm, na bílé tabule, rychle schnoucí inkoust, ventilační uzávěr DRY SAFE, barva černá</t>
  </si>
  <si>
    <t>stíratelný za sucha, kulatý hrot, šíře stopy 2 mm, na bílé tabule, rychle schnoucí inkoust, ventilační uzávěr DRY SAFE, barva modrá</t>
  </si>
  <si>
    <t>grafitová tužka s pryží, tvrdost č.2/HB</t>
  </si>
  <si>
    <t>kovové tělo, hrotítko pro ořezávání tuhy, "versatilka, tuha 2 mm</t>
  </si>
  <si>
    <r>
      <t xml:space="preserve">formát A4, </t>
    </r>
    <r>
      <rPr>
        <sz val="12"/>
        <rFont val="Calibri"/>
        <family val="2"/>
        <charset val="238"/>
      </rPr>
      <t>70 listů, linkovaný, tvrdé desky, boční spirálová vazba, perforace pro snadné odtržení a založení do pořadače</t>
    </r>
  </si>
  <si>
    <r>
      <t>rozměry 76 x 76 mm, min. 400 lístků,</t>
    </r>
    <r>
      <rPr>
        <sz val="12"/>
        <rFont val="Calibri"/>
        <family val="2"/>
        <charset val="238"/>
      </rPr>
      <t xml:space="preserve"> barva žlutá</t>
    </r>
  </si>
  <si>
    <r>
      <t>formát A4, páková mechanika, karton z vnější strany potažený prešpánem, z vnitřní strany hladký papír, uzavírací kroužky proti náhodnému otevření, kovová ochranná lišta pro delší životnost pořadače, hřbetní kroužek,</t>
    </r>
    <r>
      <rPr>
        <sz val="12"/>
        <rFont val="Calibri"/>
        <family val="2"/>
        <charset val="238"/>
      </rPr>
      <t xml:space="preserve"> šíře hřbetu 75 mm, barva modrá</t>
    </r>
  </si>
  <si>
    <r>
      <t>formát A4, páková mechanika, karton z vnější strany potažený prešpánem, z vnitřní strany hladký papír, uzavírací kroužky proti náhodnému otevření, kovová ochranná lišta pro delší životnost pořadače, hřbetní kroužek,</t>
    </r>
    <r>
      <rPr>
        <sz val="12"/>
        <rFont val="Calibri"/>
        <family val="2"/>
        <charset val="238"/>
      </rPr>
      <t xml:space="preserve"> šíře hřbetu 75 mm, barva zelená</t>
    </r>
  </si>
  <si>
    <r>
      <t>Formát A4</t>
    </r>
    <r>
      <rPr>
        <sz val="12"/>
        <rFont val="Calibri"/>
        <family val="2"/>
        <charset val="238"/>
      </rPr>
      <t>, rozměry 326x246x30mm, propylen, zajišťovací gumička, extra silný min 700 mic, potiskovatelné</t>
    </r>
  </si>
  <si>
    <t xml:space="preserve">bílá magnetická tabule s lakovaným povrchem, robustní hliníkový rám v premium kvalitě, odkládací lišta, robustní kontrukce tabule pro povrchovou stabilitu. 
Sada pro připevnění na zeď součástí balení. </t>
  </si>
  <si>
    <t xml:space="preserve">Název </t>
  </si>
  <si>
    <t>Měrná jednotka [MJ]</t>
  </si>
  <si>
    <t>Popis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</si>
  <si>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</si>
  <si>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</si>
  <si>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</si>
  <si>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</si>
  <si>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Skartace: papír; CD/DVD; sponky
Typ skartace – křížový řez
Kapacita skartace min. 10 listů
Nepřetržitá doba skartace min. 1,5 hod
Objem koše min. 20 litrů
Stupeň utajení min. Typ 3 (tajné) 
Velikost řezu max. P-4 max.160 mm2 a proužek max. do 6 mm šířky</t>
  </si>
  <si>
    <t>Obchodní název + typ</t>
  </si>
  <si>
    <t>Požadavek zadavatele: 
do sloupce označeného textem:</t>
  </si>
  <si>
    <t>Dodavatel doplní do jednotlivých prázdných žlutě podbarvených buněk požadované hodnoty.</t>
  </si>
  <si>
    <t>50 listů,  boční spirála, bezdřevý papír, děrování pro zakládání do pořadačů, formát: A4, druh: linkovaný</t>
  </si>
  <si>
    <t>bělený bezdřevý papír, šitá vazba, laminovaný povrch desek, design desek se může lišit, formát  A5, počet listů: 100, linkovaná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</si>
</sst>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.35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</borders>
  <cellStyleXfs count="2">
    <xf numFmtId="0" fontId="0" fillId="0" borderId="0"/>
    <xf numFmtId="0" fontId="2" fillId="0" borderId="0"/>
  </cellStyleXfs>
  <cellXfs count="12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3" fillId="4" borderId="26" xfId="0" applyNumberFormat="1" applyFont="1" applyFill="1" applyBorder="1" applyAlignment="1" applyProtection="1">
      <alignment horizontal="center" vertical="center" wrapText="1"/>
    </xf>
    <xf numFmtId="0" fontId="3" fillId="2" borderId="26" xfId="0" applyNumberFormat="1" applyFont="1" applyFill="1" applyBorder="1" applyAlignment="1" applyProtection="1">
      <alignment horizontal="center" vertical="center" wrapText="1"/>
    </xf>
    <xf numFmtId="0" fontId="1" fillId="4" borderId="26" xfId="0" applyNumberFormat="1" applyFont="1" applyFill="1" applyBorder="1" applyAlignment="1" applyProtection="1">
      <alignment horizontal="center" vertical="center" wrapText="1"/>
    </xf>
    <xf numFmtId="0" fontId="1" fillId="2" borderId="26" xfId="0" applyNumberFormat="1" applyFont="1" applyFill="1" applyBorder="1" applyAlignment="1" applyProtection="1">
      <alignment horizontal="center" vertical="center" wrapText="1"/>
    </xf>
    <xf numFmtId="0" fontId="1" fillId="4" borderId="27" xfId="0" applyNumberFormat="1" applyFont="1" applyFill="1" applyBorder="1" applyAlignment="1" applyProtection="1">
      <alignment horizontal="center" vertical="center" wrapText="1"/>
    </xf>
    <xf numFmtId="0" fontId="3" fillId="4" borderId="25" xfId="0" applyNumberFormat="1" applyFont="1" applyFill="1" applyBorder="1" applyAlignment="1" applyProtection="1">
      <alignment horizontal="center" vertical="center" textRotation="90" wrapText="1"/>
    </xf>
    <xf numFmtId="0" fontId="13" fillId="0" borderId="23" xfId="1" applyNumberFormat="1" applyFont="1" applyFill="1" applyBorder="1" applyAlignment="1" applyProtection="1">
      <alignment vertical="center" wrapText="1"/>
    </xf>
    <xf numFmtId="0" fontId="13" fillId="0" borderId="7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9" xfId="1" applyNumberFormat="1" applyFont="1" applyFill="1" applyBorder="1" applyAlignment="1" applyProtection="1">
      <alignment horizontal="left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9" xfId="0" applyNumberFormat="1" applyFill="1" applyBorder="1" applyAlignment="1" applyProtection="1">
      <alignment horizontal="center" vertical="top" wrapText="1"/>
    </xf>
    <xf numFmtId="0" fontId="0" fillId="0" borderId="30" xfId="0" applyNumberFormat="1" applyFill="1" applyBorder="1" applyAlignment="1" applyProtection="1">
      <alignment horizontal="center" vertical="top" wrapText="1"/>
    </xf>
    <xf numFmtId="0" fontId="0" fillId="0" borderId="31" xfId="0" applyNumberFormat="1" applyFill="1" applyBorder="1" applyAlignment="1" applyProtection="1">
      <alignment horizontal="center" vertical="top" wrapText="1"/>
    </xf>
    <xf numFmtId="0" fontId="0" fillId="0" borderId="32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17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Alignment="1" applyProtection="1">
      <alignment horizontal="left" vertical="center" wrapText="1" indent="5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Border="1" applyAlignment="1" applyProtection="1">
      <alignment vertical="center"/>
    </xf>
    <xf numFmtId="3" fontId="0" fillId="0" borderId="22" xfId="0" applyNumberFormat="1" applyFill="1" applyBorder="1" applyAlignment="1" applyProtection="1">
      <alignment horizontal="center" vertical="center" wrapTex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14" fillId="0" borderId="23" xfId="1" applyFont="1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3" fontId="4" fillId="0" borderId="2" xfId="0" applyNumberFormat="1" applyFont="1" applyFill="1" applyBorder="1" applyAlignment="1" applyProtection="1">
      <alignment horizontal="right" vertical="center" wrapText="1" indent="2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vertical="center" wrapText="1"/>
    </xf>
    <xf numFmtId="3" fontId="4" fillId="0" borderId="9" xfId="0" applyNumberFormat="1" applyFont="1" applyFill="1" applyBorder="1" applyAlignment="1" applyProtection="1">
      <alignment horizontal="right" vertical="center" wrapText="1" indent="2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vertical="center" wrapText="1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4" fillId="0" borderId="9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3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showGridLines="0" tabSelected="1" zoomScaleNormal="100" workbookViewId="0">
      <selection activeCell="M8" sqref="M8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37.88671875" style="9" customWidth="1"/>
    <col min="4" max="4" width="17.44140625" style="121" customWidth="1"/>
    <col min="5" max="5" width="9" style="14" customWidth="1"/>
    <col min="6" max="7" width="69" style="9" customWidth="1"/>
    <col min="8" max="8" width="14.21875" style="122" customWidth="1"/>
    <col min="9" max="9" width="18.5546875" style="25" customWidth="1"/>
    <col min="10" max="10" width="23.5546875" style="122" customWidth="1"/>
    <col min="11" max="11" width="22.109375" style="122" hidden="1" customWidth="1"/>
    <col min="12" max="12" width="19.88671875" style="122" customWidth="1"/>
    <col min="13" max="13" width="20.88671875" style="25" customWidth="1"/>
    <col min="14" max="14" width="20.33203125" style="25" customWidth="1"/>
    <col min="15" max="15" width="21" style="25" customWidth="1"/>
    <col min="16" max="16" width="15.88671875" style="25" customWidth="1"/>
    <col min="17" max="16384" width="8.88671875" style="25"/>
  </cols>
  <sheetData>
    <row r="1" spans="1:16" s="10" customFormat="1" ht="24.6" customHeight="1" x14ac:dyDescent="0.3">
      <c r="B1" s="32" t="s">
        <v>104</v>
      </c>
      <c r="C1" s="32"/>
      <c r="D1" s="32"/>
      <c r="E1" s="14"/>
      <c r="F1" s="9"/>
      <c r="G1" s="9"/>
      <c r="H1" s="9"/>
      <c r="J1" s="9"/>
      <c r="K1" s="9"/>
      <c r="L1" s="9"/>
      <c r="M1" s="31" t="s">
        <v>103</v>
      </c>
      <c r="N1" s="31"/>
      <c r="O1" s="31"/>
      <c r="P1" s="64"/>
    </row>
    <row r="2" spans="1:16" s="10" customFormat="1" ht="18.75" customHeight="1" x14ac:dyDescent="0.3">
      <c r="C2" s="65"/>
      <c r="D2" s="7"/>
      <c r="E2" s="8"/>
      <c r="F2" s="9"/>
      <c r="G2" s="9"/>
      <c r="J2" s="9"/>
      <c r="K2" s="9"/>
      <c r="L2" s="66"/>
      <c r="M2" s="66"/>
      <c r="N2" s="67"/>
      <c r="O2" s="11"/>
      <c r="P2" s="68"/>
    </row>
    <row r="3" spans="1:16" s="10" customFormat="1" ht="18.75" customHeight="1" x14ac:dyDescent="0.3">
      <c r="C3" s="36" t="s">
        <v>142</v>
      </c>
      <c r="D3" s="37" t="s">
        <v>9</v>
      </c>
      <c r="E3" s="38"/>
      <c r="F3" s="69" t="s">
        <v>143</v>
      </c>
      <c r="G3" s="70"/>
      <c r="J3" s="9"/>
      <c r="K3" s="9"/>
      <c r="L3" s="66"/>
      <c r="M3" s="66"/>
      <c r="N3" s="67"/>
      <c r="O3" s="11"/>
      <c r="P3" s="68"/>
    </row>
    <row r="4" spans="1:16" s="10" customFormat="1" ht="19.95" customHeight="1" x14ac:dyDescent="0.3">
      <c r="C4" s="36"/>
      <c r="D4" s="39"/>
      <c r="E4" s="40"/>
      <c r="F4" s="69"/>
      <c r="G4" s="70"/>
      <c r="H4" s="71"/>
      <c r="I4" s="71"/>
      <c r="J4" s="67"/>
      <c r="K4" s="66"/>
      <c r="L4" s="66"/>
      <c r="M4" s="66"/>
      <c r="N4" s="67"/>
      <c r="O4" s="67"/>
      <c r="P4" s="67"/>
    </row>
    <row r="5" spans="1:16" s="10" customFormat="1" ht="19.95" customHeight="1" thickBot="1" x14ac:dyDescent="0.35">
      <c r="A5" s="72"/>
      <c r="B5" s="73"/>
      <c r="C5" s="73"/>
      <c r="D5" s="73"/>
      <c r="E5" s="73"/>
      <c r="F5" s="73"/>
      <c r="G5" s="73"/>
      <c r="H5" s="67"/>
      <c r="I5" s="67"/>
      <c r="J5" s="67"/>
      <c r="K5" s="9"/>
      <c r="L5" s="9"/>
      <c r="M5" s="9"/>
      <c r="N5" s="67"/>
      <c r="O5" s="67"/>
      <c r="P5" s="67"/>
    </row>
    <row r="6" spans="1:16" s="10" customFormat="1" ht="37.200000000000003" customHeight="1" thickBot="1" x14ac:dyDescent="0.35">
      <c r="A6" s="72"/>
      <c r="B6" s="12"/>
      <c r="C6" s="13"/>
      <c r="D6" s="14"/>
      <c r="E6" s="14"/>
      <c r="F6" s="9"/>
      <c r="G6" s="30" t="s">
        <v>9</v>
      </c>
      <c r="H6" s="9"/>
      <c r="J6" s="9"/>
      <c r="K6" s="15"/>
      <c r="L6" s="16"/>
      <c r="M6" s="17" t="s">
        <v>9</v>
      </c>
      <c r="N6" s="25"/>
      <c r="O6" s="25"/>
    </row>
    <row r="7" spans="1:16" s="10" customFormat="1" ht="83.25" customHeight="1" thickTop="1" thickBot="1" x14ac:dyDescent="0.35">
      <c r="A7" s="72"/>
      <c r="B7" s="54" t="s">
        <v>1</v>
      </c>
      <c r="C7" s="49" t="s">
        <v>133</v>
      </c>
      <c r="D7" s="49" t="s">
        <v>0</v>
      </c>
      <c r="E7" s="49" t="s">
        <v>134</v>
      </c>
      <c r="F7" s="49" t="s">
        <v>135</v>
      </c>
      <c r="G7" s="50" t="s">
        <v>141</v>
      </c>
      <c r="H7" s="49" t="s">
        <v>136</v>
      </c>
      <c r="I7" s="51" t="s">
        <v>137</v>
      </c>
      <c r="J7" s="49" t="s">
        <v>138</v>
      </c>
      <c r="K7" s="49" t="s">
        <v>139</v>
      </c>
      <c r="L7" s="49" t="s">
        <v>5</v>
      </c>
      <c r="M7" s="52" t="s">
        <v>6</v>
      </c>
      <c r="N7" s="51" t="s">
        <v>7</v>
      </c>
      <c r="O7" s="53" t="s">
        <v>8</v>
      </c>
    </row>
    <row r="8" spans="1:16" ht="90" customHeight="1" thickTop="1" x14ac:dyDescent="0.3">
      <c r="A8" s="74"/>
      <c r="B8" s="75">
        <v>1</v>
      </c>
      <c r="C8" s="55" t="s">
        <v>64</v>
      </c>
      <c r="D8" s="76">
        <v>100</v>
      </c>
      <c r="E8" s="77" t="s">
        <v>11</v>
      </c>
      <c r="F8" s="55" t="s">
        <v>65</v>
      </c>
      <c r="G8" s="60"/>
      <c r="H8" s="78" t="s">
        <v>105</v>
      </c>
      <c r="I8" s="78" t="s">
        <v>31</v>
      </c>
      <c r="J8" s="78" t="s">
        <v>102</v>
      </c>
      <c r="K8" s="45">
        <f>D8*L8</f>
        <v>8500</v>
      </c>
      <c r="L8" s="45">
        <v>85</v>
      </c>
      <c r="M8" s="46"/>
      <c r="N8" s="47">
        <f>D8*M8</f>
        <v>0</v>
      </c>
      <c r="O8" s="48" t="str">
        <f t="shared" ref="O8:O10" si="0">IF(ISNUMBER(M8), IF(M8&gt;L8,"NEVYHOVUJE","VYHOVUJE")," ")</f>
        <v xml:space="preserve"> </v>
      </c>
      <c r="P8" s="79"/>
    </row>
    <row r="9" spans="1:16" ht="40.049999999999997" customHeight="1" x14ac:dyDescent="0.3">
      <c r="A9" s="80"/>
      <c r="B9" s="81">
        <v>2</v>
      </c>
      <c r="C9" s="82" t="s">
        <v>12</v>
      </c>
      <c r="D9" s="83">
        <v>5</v>
      </c>
      <c r="E9" s="84" t="s">
        <v>13</v>
      </c>
      <c r="F9" s="82" t="s">
        <v>127</v>
      </c>
      <c r="G9" s="61"/>
      <c r="H9" s="85"/>
      <c r="I9" s="85"/>
      <c r="J9" s="85"/>
      <c r="K9" s="5">
        <f>D9*L9</f>
        <v>420</v>
      </c>
      <c r="L9" s="5">
        <v>84</v>
      </c>
      <c r="M9" s="20"/>
      <c r="N9" s="21">
        <f>D9*M9</f>
        <v>0</v>
      </c>
      <c r="O9" s="42" t="str">
        <f t="shared" si="0"/>
        <v xml:space="preserve"> </v>
      </c>
      <c r="P9" s="79"/>
    </row>
    <row r="10" spans="1:16" ht="40.049999999999997" customHeight="1" x14ac:dyDescent="0.3">
      <c r="A10" s="86"/>
      <c r="B10" s="81">
        <v>3</v>
      </c>
      <c r="C10" s="82" t="s">
        <v>12</v>
      </c>
      <c r="D10" s="83">
        <v>10</v>
      </c>
      <c r="E10" s="84" t="s">
        <v>13</v>
      </c>
      <c r="F10" s="82" t="s">
        <v>144</v>
      </c>
      <c r="G10" s="61"/>
      <c r="H10" s="85"/>
      <c r="I10" s="85"/>
      <c r="J10" s="85"/>
      <c r="K10" s="5">
        <f>D10*L10</f>
        <v>290</v>
      </c>
      <c r="L10" s="5">
        <v>29</v>
      </c>
      <c r="M10" s="20"/>
      <c r="N10" s="21">
        <f>D10*M10</f>
        <v>0</v>
      </c>
      <c r="O10" s="42" t="str">
        <f t="shared" si="0"/>
        <v xml:space="preserve"> </v>
      </c>
      <c r="P10" s="79"/>
    </row>
    <row r="11" spans="1:16" ht="40.049999999999997" customHeight="1" x14ac:dyDescent="0.3">
      <c r="A11" s="80"/>
      <c r="B11" s="81">
        <v>4</v>
      </c>
      <c r="C11" s="82" t="s">
        <v>12</v>
      </c>
      <c r="D11" s="83">
        <v>10</v>
      </c>
      <c r="E11" s="84" t="s">
        <v>13</v>
      </c>
      <c r="F11" s="82" t="s">
        <v>110</v>
      </c>
      <c r="G11" s="61"/>
      <c r="H11" s="85"/>
      <c r="I11" s="85"/>
      <c r="J11" s="85"/>
      <c r="K11" s="5">
        <f>D11*L11</f>
        <v>170</v>
      </c>
      <c r="L11" s="5">
        <v>17</v>
      </c>
      <c r="M11" s="20"/>
      <c r="N11" s="21">
        <f>D11*M11</f>
        <v>0</v>
      </c>
      <c r="O11" s="42" t="str">
        <f t="shared" ref="O11:O17" si="1">IF(ISNUMBER(M11), IF(M11&gt;L11,"NEVYHOVUJE","VYHOVUJE")," ")</f>
        <v xml:space="preserve"> </v>
      </c>
      <c r="P11" s="79"/>
    </row>
    <row r="12" spans="1:16" ht="40.049999999999997" customHeight="1" x14ac:dyDescent="0.3">
      <c r="A12" s="80"/>
      <c r="B12" s="81">
        <v>5</v>
      </c>
      <c r="C12" s="82" t="s">
        <v>106</v>
      </c>
      <c r="D12" s="83">
        <v>10</v>
      </c>
      <c r="E12" s="84" t="s">
        <v>13</v>
      </c>
      <c r="F12" s="82" t="s">
        <v>109</v>
      </c>
      <c r="G12" s="61"/>
      <c r="H12" s="85"/>
      <c r="I12" s="85"/>
      <c r="J12" s="85"/>
      <c r="K12" s="5">
        <f>D12*L12</f>
        <v>430</v>
      </c>
      <c r="L12" s="5">
        <v>43</v>
      </c>
      <c r="M12" s="20"/>
      <c r="N12" s="21">
        <f>D12*M12</f>
        <v>0</v>
      </c>
      <c r="O12" s="42" t="str">
        <f t="shared" si="1"/>
        <v xml:space="preserve"> </v>
      </c>
      <c r="P12" s="79"/>
    </row>
    <row r="13" spans="1:16" ht="40.049999999999997" customHeight="1" x14ac:dyDescent="0.3">
      <c r="A13" s="80"/>
      <c r="B13" s="81">
        <v>6</v>
      </c>
      <c r="C13" s="82" t="s">
        <v>107</v>
      </c>
      <c r="D13" s="83">
        <v>10</v>
      </c>
      <c r="E13" s="84" t="s">
        <v>13</v>
      </c>
      <c r="F13" s="82" t="s">
        <v>145</v>
      </c>
      <c r="G13" s="61"/>
      <c r="H13" s="85"/>
      <c r="I13" s="85"/>
      <c r="J13" s="85"/>
      <c r="K13" s="5">
        <f>D13*L13</f>
        <v>270</v>
      </c>
      <c r="L13" s="5">
        <v>27</v>
      </c>
      <c r="M13" s="20"/>
      <c r="N13" s="21">
        <f>D13*M13</f>
        <v>0</v>
      </c>
      <c r="O13" s="42" t="str">
        <f t="shared" si="1"/>
        <v xml:space="preserve"> </v>
      </c>
      <c r="P13" s="79"/>
    </row>
    <row r="14" spans="1:16" ht="40.049999999999997" customHeight="1" x14ac:dyDescent="0.3">
      <c r="A14" s="80"/>
      <c r="B14" s="81">
        <v>7</v>
      </c>
      <c r="C14" s="82" t="s">
        <v>108</v>
      </c>
      <c r="D14" s="83">
        <v>5</v>
      </c>
      <c r="E14" s="84" t="s">
        <v>13</v>
      </c>
      <c r="F14" s="82" t="s">
        <v>111</v>
      </c>
      <c r="G14" s="61"/>
      <c r="H14" s="85"/>
      <c r="I14" s="85"/>
      <c r="J14" s="85"/>
      <c r="K14" s="5">
        <f>D14*L14</f>
        <v>110</v>
      </c>
      <c r="L14" s="5">
        <v>22</v>
      </c>
      <c r="M14" s="20"/>
      <c r="N14" s="21">
        <f>D14*M14</f>
        <v>0</v>
      </c>
      <c r="O14" s="42" t="str">
        <f t="shared" si="1"/>
        <v xml:space="preserve"> </v>
      </c>
      <c r="P14" s="79"/>
    </row>
    <row r="15" spans="1:16" ht="30" customHeight="1" x14ac:dyDescent="0.3">
      <c r="A15" s="80"/>
      <c r="B15" s="81">
        <v>8</v>
      </c>
      <c r="C15" s="82" t="s">
        <v>14</v>
      </c>
      <c r="D15" s="83">
        <v>5</v>
      </c>
      <c r="E15" s="84" t="s">
        <v>13</v>
      </c>
      <c r="F15" s="82" t="s">
        <v>113</v>
      </c>
      <c r="G15" s="61"/>
      <c r="H15" s="85"/>
      <c r="I15" s="85"/>
      <c r="J15" s="85"/>
      <c r="K15" s="5">
        <f>D15*L15</f>
        <v>125</v>
      </c>
      <c r="L15" s="5">
        <v>25</v>
      </c>
      <c r="M15" s="20"/>
      <c r="N15" s="21">
        <f>D15*M15</f>
        <v>0</v>
      </c>
      <c r="O15" s="42" t="str">
        <f t="shared" si="1"/>
        <v xml:space="preserve"> </v>
      </c>
      <c r="P15" s="79"/>
    </row>
    <row r="16" spans="1:16" ht="30" customHeight="1" x14ac:dyDescent="0.3">
      <c r="A16" s="80"/>
      <c r="B16" s="81">
        <v>9</v>
      </c>
      <c r="C16" s="82" t="s">
        <v>15</v>
      </c>
      <c r="D16" s="83">
        <v>5</v>
      </c>
      <c r="E16" s="84" t="s">
        <v>13</v>
      </c>
      <c r="F16" s="82" t="s">
        <v>112</v>
      </c>
      <c r="G16" s="61"/>
      <c r="H16" s="85"/>
      <c r="I16" s="85"/>
      <c r="J16" s="85"/>
      <c r="K16" s="5">
        <f>D16*L16</f>
        <v>100</v>
      </c>
      <c r="L16" s="5">
        <v>20</v>
      </c>
      <c r="M16" s="20"/>
      <c r="N16" s="21">
        <f>D16*M16</f>
        <v>0</v>
      </c>
      <c r="O16" s="42" t="str">
        <f t="shared" si="1"/>
        <v xml:space="preserve"> </v>
      </c>
      <c r="P16" s="79"/>
    </row>
    <row r="17" spans="1:16" ht="30" customHeight="1" x14ac:dyDescent="0.3">
      <c r="A17" s="80"/>
      <c r="B17" s="81">
        <v>10</v>
      </c>
      <c r="C17" s="82" t="s">
        <v>16</v>
      </c>
      <c r="D17" s="83">
        <v>10</v>
      </c>
      <c r="E17" s="84" t="s">
        <v>13</v>
      </c>
      <c r="F17" s="82" t="s">
        <v>128</v>
      </c>
      <c r="G17" s="61"/>
      <c r="H17" s="85"/>
      <c r="I17" s="85"/>
      <c r="J17" s="85"/>
      <c r="K17" s="5">
        <f>D17*L17</f>
        <v>540</v>
      </c>
      <c r="L17" s="5">
        <v>54</v>
      </c>
      <c r="M17" s="20"/>
      <c r="N17" s="21">
        <f>D17*M17</f>
        <v>0</v>
      </c>
      <c r="O17" s="42" t="str">
        <f t="shared" si="1"/>
        <v xml:space="preserve"> </v>
      </c>
      <c r="P17" s="79"/>
    </row>
    <row r="18" spans="1:16" ht="85.2" customHeight="1" x14ac:dyDescent="0.3">
      <c r="A18" s="80"/>
      <c r="B18" s="81">
        <v>11</v>
      </c>
      <c r="C18" s="82" t="s">
        <v>17</v>
      </c>
      <c r="D18" s="83">
        <v>5</v>
      </c>
      <c r="E18" s="84" t="s">
        <v>13</v>
      </c>
      <c r="F18" s="82" t="s">
        <v>129</v>
      </c>
      <c r="G18" s="61"/>
      <c r="H18" s="85"/>
      <c r="I18" s="85"/>
      <c r="J18" s="85"/>
      <c r="K18" s="5">
        <f>D18*L18</f>
        <v>225</v>
      </c>
      <c r="L18" s="5">
        <v>45</v>
      </c>
      <c r="M18" s="20"/>
      <c r="N18" s="21">
        <f>D18*M18</f>
        <v>0</v>
      </c>
      <c r="O18" s="42" t="str">
        <f t="shared" ref="O18:O68" si="2">IF(ISNUMBER(M18), IF(M18&gt;L18,"NEVYHOVUJE","VYHOVUJE")," ")</f>
        <v xml:space="preserve"> </v>
      </c>
      <c r="P18" s="79"/>
    </row>
    <row r="19" spans="1:16" ht="84" customHeight="1" x14ac:dyDescent="0.3">
      <c r="A19" s="80"/>
      <c r="B19" s="81">
        <v>12</v>
      </c>
      <c r="C19" s="82" t="s">
        <v>17</v>
      </c>
      <c r="D19" s="83">
        <v>5</v>
      </c>
      <c r="E19" s="84" t="s">
        <v>13</v>
      </c>
      <c r="F19" s="82" t="s">
        <v>130</v>
      </c>
      <c r="G19" s="61"/>
      <c r="H19" s="85"/>
      <c r="I19" s="85"/>
      <c r="J19" s="85"/>
      <c r="K19" s="5">
        <f>D19*L19</f>
        <v>225</v>
      </c>
      <c r="L19" s="5">
        <v>45</v>
      </c>
      <c r="M19" s="20"/>
      <c r="N19" s="21">
        <f>D19*M19</f>
        <v>0</v>
      </c>
      <c r="O19" s="42" t="str">
        <f t="shared" si="2"/>
        <v xml:space="preserve"> </v>
      </c>
      <c r="P19" s="79"/>
    </row>
    <row r="20" spans="1:16" ht="30" customHeight="1" x14ac:dyDescent="0.3">
      <c r="A20" s="80"/>
      <c r="B20" s="81">
        <v>13</v>
      </c>
      <c r="C20" s="82" t="s">
        <v>18</v>
      </c>
      <c r="D20" s="83">
        <v>10</v>
      </c>
      <c r="E20" s="84" t="s">
        <v>13</v>
      </c>
      <c r="F20" s="82" t="s">
        <v>114</v>
      </c>
      <c r="G20" s="61"/>
      <c r="H20" s="85"/>
      <c r="I20" s="85"/>
      <c r="J20" s="85"/>
      <c r="K20" s="5">
        <f>D20*L20</f>
        <v>90</v>
      </c>
      <c r="L20" s="5">
        <v>9</v>
      </c>
      <c r="M20" s="20"/>
      <c r="N20" s="21">
        <f>D20*M20</f>
        <v>0</v>
      </c>
      <c r="O20" s="42" t="str">
        <f t="shared" si="2"/>
        <v xml:space="preserve"> </v>
      </c>
      <c r="P20" s="79"/>
    </row>
    <row r="21" spans="1:16" ht="30" customHeight="1" x14ac:dyDescent="0.3">
      <c r="A21" s="80"/>
      <c r="B21" s="81">
        <v>14</v>
      </c>
      <c r="C21" s="82" t="s">
        <v>18</v>
      </c>
      <c r="D21" s="83">
        <v>5</v>
      </c>
      <c r="E21" s="84" t="s">
        <v>13</v>
      </c>
      <c r="F21" s="82" t="s">
        <v>115</v>
      </c>
      <c r="G21" s="61"/>
      <c r="H21" s="85"/>
      <c r="I21" s="85"/>
      <c r="J21" s="85"/>
      <c r="K21" s="5">
        <f>D21*L21</f>
        <v>75</v>
      </c>
      <c r="L21" s="5">
        <v>15</v>
      </c>
      <c r="M21" s="20"/>
      <c r="N21" s="21">
        <f>D21*M21</f>
        <v>0</v>
      </c>
      <c r="O21" s="42" t="str">
        <f t="shared" si="2"/>
        <v xml:space="preserve"> </v>
      </c>
      <c r="P21" s="79"/>
    </row>
    <row r="22" spans="1:16" ht="30" customHeight="1" x14ac:dyDescent="0.3">
      <c r="A22" s="80"/>
      <c r="B22" s="81">
        <v>15</v>
      </c>
      <c r="C22" s="82" t="s">
        <v>19</v>
      </c>
      <c r="D22" s="83">
        <v>10</v>
      </c>
      <c r="E22" s="84" t="s">
        <v>13</v>
      </c>
      <c r="F22" s="82" t="s">
        <v>116</v>
      </c>
      <c r="G22" s="61"/>
      <c r="H22" s="85"/>
      <c r="I22" s="85"/>
      <c r="J22" s="85"/>
      <c r="K22" s="5">
        <f>D22*L22</f>
        <v>120</v>
      </c>
      <c r="L22" s="5">
        <v>12</v>
      </c>
      <c r="M22" s="20"/>
      <c r="N22" s="21">
        <f>D22*M22</f>
        <v>0</v>
      </c>
      <c r="O22" s="42" t="str">
        <f t="shared" si="2"/>
        <v xml:space="preserve"> </v>
      </c>
      <c r="P22" s="79"/>
    </row>
    <row r="23" spans="1:16" ht="49.5" customHeight="1" x14ac:dyDescent="0.3">
      <c r="A23" s="80"/>
      <c r="B23" s="81">
        <v>16</v>
      </c>
      <c r="C23" s="82" t="s">
        <v>20</v>
      </c>
      <c r="D23" s="83">
        <v>5</v>
      </c>
      <c r="E23" s="84" t="s">
        <v>13</v>
      </c>
      <c r="F23" s="82" t="s">
        <v>131</v>
      </c>
      <c r="G23" s="61"/>
      <c r="H23" s="85"/>
      <c r="I23" s="85"/>
      <c r="J23" s="85"/>
      <c r="K23" s="5">
        <f>D23*L23</f>
        <v>250</v>
      </c>
      <c r="L23" s="5">
        <v>50</v>
      </c>
      <c r="M23" s="20"/>
      <c r="N23" s="21">
        <f>D23*M23</f>
        <v>0</v>
      </c>
      <c r="O23" s="42" t="str">
        <f t="shared" si="2"/>
        <v xml:space="preserve"> </v>
      </c>
      <c r="P23" s="79"/>
    </row>
    <row r="24" spans="1:16" ht="38.25" customHeight="1" x14ac:dyDescent="0.3">
      <c r="A24" s="80"/>
      <c r="B24" s="81">
        <v>17</v>
      </c>
      <c r="C24" s="82" t="s">
        <v>21</v>
      </c>
      <c r="D24" s="83">
        <v>5</v>
      </c>
      <c r="E24" s="84" t="s">
        <v>11</v>
      </c>
      <c r="F24" s="82" t="s">
        <v>117</v>
      </c>
      <c r="G24" s="61"/>
      <c r="H24" s="85"/>
      <c r="I24" s="85"/>
      <c r="J24" s="85"/>
      <c r="K24" s="5">
        <f>D24*L24</f>
        <v>2250</v>
      </c>
      <c r="L24" s="5">
        <v>450</v>
      </c>
      <c r="M24" s="20"/>
      <c r="N24" s="21">
        <f>D24*M24</f>
        <v>0</v>
      </c>
      <c r="O24" s="42" t="str">
        <f t="shared" si="2"/>
        <v xml:space="preserve"> </v>
      </c>
      <c r="P24" s="79"/>
    </row>
    <row r="25" spans="1:16" ht="59.4" customHeight="1" x14ac:dyDescent="0.3">
      <c r="A25" s="80"/>
      <c r="B25" s="81">
        <v>18</v>
      </c>
      <c r="C25" s="82" t="s">
        <v>22</v>
      </c>
      <c r="D25" s="83">
        <v>2</v>
      </c>
      <c r="E25" s="84" t="s">
        <v>13</v>
      </c>
      <c r="F25" s="82" t="s">
        <v>118</v>
      </c>
      <c r="G25" s="61"/>
      <c r="H25" s="85"/>
      <c r="I25" s="85"/>
      <c r="J25" s="85"/>
      <c r="K25" s="5">
        <f>D25*L25</f>
        <v>560</v>
      </c>
      <c r="L25" s="5">
        <v>280</v>
      </c>
      <c r="M25" s="20"/>
      <c r="N25" s="21">
        <f>D25*M25</f>
        <v>0</v>
      </c>
      <c r="O25" s="42" t="str">
        <f t="shared" si="2"/>
        <v xml:space="preserve"> </v>
      </c>
      <c r="P25" s="79"/>
    </row>
    <row r="26" spans="1:16" ht="30" customHeight="1" x14ac:dyDescent="0.3">
      <c r="A26" s="80"/>
      <c r="B26" s="81">
        <v>19</v>
      </c>
      <c r="C26" s="82" t="s">
        <v>23</v>
      </c>
      <c r="D26" s="83">
        <v>3</v>
      </c>
      <c r="E26" s="84" t="s">
        <v>13</v>
      </c>
      <c r="F26" s="82" t="s">
        <v>119</v>
      </c>
      <c r="G26" s="61"/>
      <c r="H26" s="85"/>
      <c r="I26" s="85"/>
      <c r="J26" s="85"/>
      <c r="K26" s="5">
        <f>D26*L26</f>
        <v>1200</v>
      </c>
      <c r="L26" s="5">
        <v>400</v>
      </c>
      <c r="M26" s="20"/>
      <c r="N26" s="21">
        <f>D26*M26</f>
        <v>0</v>
      </c>
      <c r="O26" s="42" t="str">
        <f t="shared" si="2"/>
        <v xml:space="preserve"> </v>
      </c>
      <c r="P26" s="79"/>
    </row>
    <row r="27" spans="1:16" ht="30" customHeight="1" x14ac:dyDescent="0.3">
      <c r="A27" s="80"/>
      <c r="B27" s="81">
        <v>20</v>
      </c>
      <c r="C27" s="82" t="s">
        <v>24</v>
      </c>
      <c r="D27" s="83">
        <v>1</v>
      </c>
      <c r="E27" s="84" t="s">
        <v>13</v>
      </c>
      <c r="F27" s="82" t="s">
        <v>120</v>
      </c>
      <c r="G27" s="61"/>
      <c r="H27" s="85"/>
      <c r="I27" s="85"/>
      <c r="J27" s="85"/>
      <c r="K27" s="5">
        <f>D27*L27</f>
        <v>350</v>
      </c>
      <c r="L27" s="5">
        <v>350</v>
      </c>
      <c r="M27" s="20"/>
      <c r="N27" s="21">
        <f>D27*M27</f>
        <v>0</v>
      </c>
      <c r="O27" s="42" t="str">
        <f t="shared" si="2"/>
        <v xml:space="preserve"> </v>
      </c>
      <c r="P27" s="79"/>
    </row>
    <row r="28" spans="1:16" ht="30" customHeight="1" x14ac:dyDescent="0.3">
      <c r="A28" s="80"/>
      <c r="B28" s="81">
        <v>21</v>
      </c>
      <c r="C28" s="82" t="s">
        <v>25</v>
      </c>
      <c r="D28" s="83">
        <v>10</v>
      </c>
      <c r="E28" s="84" t="s">
        <v>13</v>
      </c>
      <c r="F28" s="82" t="s">
        <v>121</v>
      </c>
      <c r="G28" s="61"/>
      <c r="H28" s="85"/>
      <c r="I28" s="85"/>
      <c r="J28" s="85"/>
      <c r="K28" s="5">
        <f>D28*L28</f>
        <v>450</v>
      </c>
      <c r="L28" s="5">
        <v>45</v>
      </c>
      <c r="M28" s="20"/>
      <c r="N28" s="21">
        <f>D28*M28</f>
        <v>0</v>
      </c>
      <c r="O28" s="42" t="str">
        <f t="shared" si="2"/>
        <v xml:space="preserve"> </v>
      </c>
      <c r="P28" s="79"/>
    </row>
    <row r="29" spans="1:16" ht="30" customHeight="1" x14ac:dyDescent="0.3">
      <c r="A29" s="80"/>
      <c r="B29" s="81">
        <v>22</v>
      </c>
      <c r="C29" s="82" t="s">
        <v>26</v>
      </c>
      <c r="D29" s="83">
        <v>5</v>
      </c>
      <c r="E29" s="84" t="s">
        <v>13</v>
      </c>
      <c r="F29" s="82" t="s">
        <v>121</v>
      </c>
      <c r="G29" s="61"/>
      <c r="H29" s="85"/>
      <c r="I29" s="85"/>
      <c r="J29" s="85"/>
      <c r="K29" s="5">
        <f>D29*L29</f>
        <v>300</v>
      </c>
      <c r="L29" s="5">
        <v>60</v>
      </c>
      <c r="M29" s="20"/>
      <c r="N29" s="21">
        <f>D29*M29</f>
        <v>0</v>
      </c>
      <c r="O29" s="42" t="str">
        <f t="shared" si="2"/>
        <v xml:space="preserve"> </v>
      </c>
      <c r="P29" s="79"/>
    </row>
    <row r="30" spans="1:16" ht="30" customHeight="1" x14ac:dyDescent="0.3">
      <c r="A30" s="80"/>
      <c r="B30" s="81">
        <v>23</v>
      </c>
      <c r="C30" s="82" t="s">
        <v>27</v>
      </c>
      <c r="D30" s="83">
        <v>2</v>
      </c>
      <c r="E30" s="84" t="s">
        <v>13</v>
      </c>
      <c r="F30" s="82" t="s">
        <v>122</v>
      </c>
      <c r="G30" s="61"/>
      <c r="H30" s="85"/>
      <c r="I30" s="85"/>
      <c r="J30" s="85"/>
      <c r="K30" s="5">
        <f>D30*L30</f>
        <v>220</v>
      </c>
      <c r="L30" s="5">
        <v>110</v>
      </c>
      <c r="M30" s="20"/>
      <c r="N30" s="21">
        <f>D30*M30</f>
        <v>0</v>
      </c>
      <c r="O30" s="42" t="str">
        <f t="shared" si="2"/>
        <v xml:space="preserve"> </v>
      </c>
      <c r="P30" s="79"/>
    </row>
    <row r="31" spans="1:16" ht="40.049999999999997" customHeight="1" x14ac:dyDescent="0.3">
      <c r="A31" s="80"/>
      <c r="B31" s="81">
        <v>24</v>
      </c>
      <c r="C31" s="82" t="s">
        <v>28</v>
      </c>
      <c r="D31" s="83">
        <v>2</v>
      </c>
      <c r="E31" s="84" t="s">
        <v>11</v>
      </c>
      <c r="F31" s="82" t="s">
        <v>123</v>
      </c>
      <c r="G31" s="61"/>
      <c r="H31" s="85"/>
      <c r="I31" s="85"/>
      <c r="J31" s="85"/>
      <c r="K31" s="5">
        <f>D31*L31</f>
        <v>500</v>
      </c>
      <c r="L31" s="5">
        <v>250</v>
      </c>
      <c r="M31" s="20"/>
      <c r="N31" s="21">
        <f>D31*M31</f>
        <v>0</v>
      </c>
      <c r="O31" s="42" t="str">
        <f t="shared" si="2"/>
        <v xml:space="preserve"> </v>
      </c>
      <c r="P31" s="79"/>
    </row>
    <row r="32" spans="1:16" ht="40.049999999999997" customHeight="1" x14ac:dyDescent="0.3">
      <c r="A32" s="80"/>
      <c r="B32" s="81">
        <v>25</v>
      </c>
      <c r="C32" s="82" t="s">
        <v>28</v>
      </c>
      <c r="D32" s="83">
        <v>1</v>
      </c>
      <c r="E32" s="84" t="s">
        <v>11</v>
      </c>
      <c r="F32" s="82" t="s">
        <v>124</v>
      </c>
      <c r="G32" s="61"/>
      <c r="H32" s="85"/>
      <c r="I32" s="85"/>
      <c r="J32" s="85"/>
      <c r="K32" s="5">
        <f>D32*L32</f>
        <v>250</v>
      </c>
      <c r="L32" s="5">
        <v>250</v>
      </c>
      <c r="M32" s="20"/>
      <c r="N32" s="21">
        <f>D32*M32</f>
        <v>0</v>
      </c>
      <c r="O32" s="42" t="str">
        <f t="shared" si="2"/>
        <v xml:space="preserve"> </v>
      </c>
      <c r="P32" s="79"/>
    </row>
    <row r="33" spans="1:16" ht="40.049999999999997" customHeight="1" x14ac:dyDescent="0.3">
      <c r="A33" s="80"/>
      <c r="B33" s="81">
        <v>26</v>
      </c>
      <c r="C33" s="82" t="s">
        <v>29</v>
      </c>
      <c r="D33" s="83">
        <v>3</v>
      </c>
      <c r="E33" s="84" t="s">
        <v>11</v>
      </c>
      <c r="F33" s="82" t="s">
        <v>125</v>
      </c>
      <c r="G33" s="61"/>
      <c r="H33" s="85"/>
      <c r="I33" s="85"/>
      <c r="J33" s="85"/>
      <c r="K33" s="5">
        <f>D33*L33</f>
        <v>81</v>
      </c>
      <c r="L33" s="5">
        <v>27</v>
      </c>
      <c r="M33" s="20"/>
      <c r="N33" s="21">
        <f>D33*M33</f>
        <v>0</v>
      </c>
      <c r="O33" s="42" t="str">
        <f t="shared" si="2"/>
        <v xml:space="preserve"> </v>
      </c>
      <c r="P33" s="79"/>
    </row>
    <row r="34" spans="1:16" ht="40.049999999999997" customHeight="1" thickBot="1" x14ac:dyDescent="0.35">
      <c r="A34" s="80"/>
      <c r="B34" s="87">
        <v>27</v>
      </c>
      <c r="C34" s="88" t="s">
        <v>30</v>
      </c>
      <c r="D34" s="89">
        <v>1</v>
      </c>
      <c r="E34" s="90" t="s">
        <v>11</v>
      </c>
      <c r="F34" s="88" t="s">
        <v>126</v>
      </c>
      <c r="G34" s="62"/>
      <c r="H34" s="91"/>
      <c r="I34" s="91"/>
      <c r="J34" s="91"/>
      <c r="K34" s="6">
        <f>D34*L34</f>
        <v>500</v>
      </c>
      <c r="L34" s="6">
        <v>500</v>
      </c>
      <c r="M34" s="22"/>
      <c r="N34" s="28">
        <f>D34*M34</f>
        <v>0</v>
      </c>
      <c r="O34" s="43" t="str">
        <f t="shared" si="2"/>
        <v xml:space="preserve"> </v>
      </c>
      <c r="P34" s="79"/>
    </row>
    <row r="35" spans="1:16" ht="120" customHeight="1" thickTop="1" thickBot="1" x14ac:dyDescent="0.35">
      <c r="A35" s="86"/>
      <c r="B35" s="92">
        <v>28</v>
      </c>
      <c r="C35" s="93" t="s">
        <v>32</v>
      </c>
      <c r="D35" s="94">
        <v>1</v>
      </c>
      <c r="E35" s="95" t="s">
        <v>13</v>
      </c>
      <c r="F35" s="96" t="s">
        <v>140</v>
      </c>
      <c r="G35" s="59"/>
      <c r="H35" s="97" t="s">
        <v>105</v>
      </c>
      <c r="I35" s="98" t="s">
        <v>33</v>
      </c>
      <c r="J35" s="98" t="s">
        <v>34</v>
      </c>
      <c r="K35" s="26">
        <f>D35*L35</f>
        <v>7000</v>
      </c>
      <c r="L35" s="26">
        <v>7000</v>
      </c>
      <c r="M35" s="27"/>
      <c r="N35" s="29">
        <f>D35*M35</f>
        <v>0</v>
      </c>
      <c r="O35" s="44" t="str">
        <f t="shared" si="2"/>
        <v xml:space="preserve"> </v>
      </c>
      <c r="P35" s="79"/>
    </row>
    <row r="36" spans="1:16" ht="75" customHeight="1" thickTop="1" thickBot="1" x14ac:dyDescent="0.35">
      <c r="A36" s="86"/>
      <c r="B36" s="92">
        <v>29</v>
      </c>
      <c r="C36" s="93" t="s">
        <v>35</v>
      </c>
      <c r="D36" s="94">
        <v>2</v>
      </c>
      <c r="E36" s="95" t="s">
        <v>13</v>
      </c>
      <c r="F36" s="93" t="s">
        <v>132</v>
      </c>
      <c r="G36" s="63"/>
      <c r="H36" s="98" t="s">
        <v>105</v>
      </c>
      <c r="I36" s="98" t="s">
        <v>37</v>
      </c>
      <c r="J36" s="98" t="s">
        <v>36</v>
      </c>
      <c r="K36" s="26">
        <f>D36*L36</f>
        <v>6000</v>
      </c>
      <c r="L36" s="26">
        <v>3000</v>
      </c>
      <c r="M36" s="27"/>
      <c r="N36" s="29">
        <f>D36*M36</f>
        <v>0</v>
      </c>
      <c r="O36" s="44" t="str">
        <f t="shared" si="2"/>
        <v xml:space="preserve"> </v>
      </c>
      <c r="P36" s="79"/>
    </row>
    <row r="37" spans="1:16" ht="40.049999999999997" customHeight="1" thickTop="1" x14ac:dyDescent="0.3">
      <c r="A37" s="86"/>
      <c r="B37" s="99">
        <v>30</v>
      </c>
      <c r="C37" s="56" t="s">
        <v>38</v>
      </c>
      <c r="D37" s="100">
        <v>10</v>
      </c>
      <c r="E37" s="101" t="s">
        <v>13</v>
      </c>
      <c r="F37" s="56" t="s">
        <v>39</v>
      </c>
      <c r="G37" s="61"/>
      <c r="H37" s="102" t="s">
        <v>105</v>
      </c>
      <c r="I37" s="102" t="s">
        <v>100</v>
      </c>
      <c r="J37" s="102" t="s">
        <v>101</v>
      </c>
      <c r="K37" s="4">
        <f>D37*L37</f>
        <v>350</v>
      </c>
      <c r="L37" s="103">
        <v>35</v>
      </c>
      <c r="M37" s="18"/>
      <c r="N37" s="19">
        <f>D37*M37</f>
        <v>0</v>
      </c>
      <c r="O37" s="41" t="str">
        <f t="shared" si="2"/>
        <v xml:space="preserve"> </v>
      </c>
      <c r="P37" s="79"/>
    </row>
    <row r="38" spans="1:16" ht="40.049999999999997" customHeight="1" x14ac:dyDescent="0.3">
      <c r="A38" s="80"/>
      <c r="B38" s="81">
        <v>31</v>
      </c>
      <c r="C38" s="57" t="s">
        <v>40</v>
      </c>
      <c r="D38" s="104">
        <v>10</v>
      </c>
      <c r="E38" s="105" t="s">
        <v>13</v>
      </c>
      <c r="F38" s="57" t="s">
        <v>41</v>
      </c>
      <c r="G38" s="61"/>
      <c r="H38" s="85"/>
      <c r="I38" s="85"/>
      <c r="J38" s="85"/>
      <c r="K38" s="5">
        <f>D38*L38</f>
        <v>250</v>
      </c>
      <c r="L38" s="106">
        <v>25</v>
      </c>
      <c r="M38" s="20"/>
      <c r="N38" s="21">
        <f>D38*M38</f>
        <v>0</v>
      </c>
      <c r="O38" s="42" t="str">
        <f t="shared" si="2"/>
        <v xml:space="preserve"> </v>
      </c>
      <c r="P38" s="79"/>
    </row>
    <row r="39" spans="1:16" ht="40.049999999999997" customHeight="1" x14ac:dyDescent="0.3">
      <c r="A39" s="80"/>
      <c r="B39" s="81">
        <v>32</v>
      </c>
      <c r="C39" s="57" t="s">
        <v>42</v>
      </c>
      <c r="D39" s="104">
        <v>2</v>
      </c>
      <c r="E39" s="105" t="s">
        <v>11</v>
      </c>
      <c r="F39" s="57" t="s">
        <v>43</v>
      </c>
      <c r="G39" s="61"/>
      <c r="H39" s="85"/>
      <c r="I39" s="85"/>
      <c r="J39" s="85"/>
      <c r="K39" s="5">
        <f>D39*L39</f>
        <v>74</v>
      </c>
      <c r="L39" s="106">
        <v>37</v>
      </c>
      <c r="M39" s="20"/>
      <c r="N39" s="21">
        <f>D39*M39</f>
        <v>0</v>
      </c>
      <c r="O39" s="42" t="str">
        <f t="shared" si="2"/>
        <v xml:space="preserve"> </v>
      </c>
      <c r="P39" s="79"/>
    </row>
    <row r="40" spans="1:16" ht="30" customHeight="1" x14ac:dyDescent="0.3">
      <c r="A40" s="80"/>
      <c r="B40" s="81">
        <v>33</v>
      </c>
      <c r="C40" s="57" t="s">
        <v>44</v>
      </c>
      <c r="D40" s="104">
        <v>20</v>
      </c>
      <c r="E40" s="105" t="s">
        <v>13</v>
      </c>
      <c r="F40" s="57" t="s">
        <v>45</v>
      </c>
      <c r="G40" s="61"/>
      <c r="H40" s="85"/>
      <c r="I40" s="85"/>
      <c r="J40" s="85"/>
      <c r="K40" s="5">
        <f>D40*L40</f>
        <v>440</v>
      </c>
      <c r="L40" s="107">
        <v>22</v>
      </c>
      <c r="M40" s="20"/>
      <c r="N40" s="21">
        <f>D40*M40</f>
        <v>0</v>
      </c>
      <c r="O40" s="42" t="str">
        <f t="shared" si="2"/>
        <v xml:space="preserve"> </v>
      </c>
      <c r="P40" s="79"/>
    </row>
    <row r="41" spans="1:16" ht="30" customHeight="1" x14ac:dyDescent="0.3">
      <c r="A41" s="80"/>
      <c r="B41" s="81">
        <v>34</v>
      </c>
      <c r="C41" s="57" t="s">
        <v>46</v>
      </c>
      <c r="D41" s="104">
        <v>5</v>
      </c>
      <c r="E41" s="105" t="s">
        <v>11</v>
      </c>
      <c r="F41" s="57" t="s">
        <v>47</v>
      </c>
      <c r="G41" s="61"/>
      <c r="H41" s="85"/>
      <c r="I41" s="85"/>
      <c r="J41" s="85"/>
      <c r="K41" s="5">
        <f>D41*L41</f>
        <v>300</v>
      </c>
      <c r="L41" s="107">
        <v>60</v>
      </c>
      <c r="M41" s="20"/>
      <c r="N41" s="21">
        <f>D41*M41</f>
        <v>0</v>
      </c>
      <c r="O41" s="42" t="str">
        <f t="shared" si="2"/>
        <v xml:space="preserve"> </v>
      </c>
      <c r="P41" s="79"/>
    </row>
    <row r="42" spans="1:16" ht="40.049999999999997" customHeight="1" x14ac:dyDescent="0.3">
      <c r="A42" s="80"/>
      <c r="B42" s="81">
        <v>35</v>
      </c>
      <c r="C42" s="57" t="s">
        <v>48</v>
      </c>
      <c r="D42" s="104">
        <v>2</v>
      </c>
      <c r="E42" s="105" t="s">
        <v>11</v>
      </c>
      <c r="F42" s="57" t="s">
        <v>49</v>
      </c>
      <c r="G42" s="61"/>
      <c r="H42" s="85"/>
      <c r="I42" s="85"/>
      <c r="J42" s="85"/>
      <c r="K42" s="5">
        <f>D42*L42</f>
        <v>118</v>
      </c>
      <c r="L42" s="107">
        <v>59</v>
      </c>
      <c r="M42" s="20"/>
      <c r="N42" s="21">
        <f>D42*M42</f>
        <v>0</v>
      </c>
      <c r="O42" s="42" t="str">
        <f t="shared" si="2"/>
        <v xml:space="preserve"> </v>
      </c>
      <c r="P42" s="79"/>
    </row>
    <row r="43" spans="1:16" ht="40.049999999999997" customHeight="1" x14ac:dyDescent="0.3">
      <c r="A43" s="80"/>
      <c r="B43" s="81">
        <v>36</v>
      </c>
      <c r="C43" s="57" t="s">
        <v>50</v>
      </c>
      <c r="D43" s="104">
        <v>2</v>
      </c>
      <c r="E43" s="105" t="s">
        <v>13</v>
      </c>
      <c r="F43" s="57" t="s">
        <v>51</v>
      </c>
      <c r="G43" s="61"/>
      <c r="H43" s="85"/>
      <c r="I43" s="85"/>
      <c r="J43" s="85"/>
      <c r="K43" s="5">
        <f>D43*L43</f>
        <v>24</v>
      </c>
      <c r="L43" s="107">
        <v>12</v>
      </c>
      <c r="M43" s="20"/>
      <c r="N43" s="21">
        <f>D43*M43</f>
        <v>0</v>
      </c>
      <c r="O43" s="42" t="str">
        <f t="shared" si="2"/>
        <v xml:space="preserve"> </v>
      </c>
      <c r="P43" s="79"/>
    </row>
    <row r="44" spans="1:16" ht="40.049999999999997" customHeight="1" x14ac:dyDescent="0.3">
      <c r="A44" s="80"/>
      <c r="B44" s="81">
        <v>37</v>
      </c>
      <c r="C44" s="57" t="s">
        <v>52</v>
      </c>
      <c r="D44" s="104">
        <v>20</v>
      </c>
      <c r="E44" s="105" t="s">
        <v>13</v>
      </c>
      <c r="F44" s="57" t="s">
        <v>53</v>
      </c>
      <c r="G44" s="61"/>
      <c r="H44" s="85"/>
      <c r="I44" s="85"/>
      <c r="J44" s="85"/>
      <c r="K44" s="5">
        <f>D44*L44</f>
        <v>260</v>
      </c>
      <c r="L44" s="107">
        <v>13</v>
      </c>
      <c r="M44" s="20"/>
      <c r="N44" s="21">
        <f>D44*M44</f>
        <v>0</v>
      </c>
      <c r="O44" s="42" t="str">
        <f t="shared" si="2"/>
        <v xml:space="preserve"> </v>
      </c>
      <c r="P44" s="79"/>
    </row>
    <row r="45" spans="1:16" ht="40.049999999999997" customHeight="1" x14ac:dyDescent="0.3">
      <c r="A45" s="80"/>
      <c r="B45" s="81">
        <v>38</v>
      </c>
      <c r="C45" s="57" t="s">
        <v>54</v>
      </c>
      <c r="D45" s="104">
        <v>5</v>
      </c>
      <c r="E45" s="105" t="s">
        <v>11</v>
      </c>
      <c r="F45" s="57" t="s">
        <v>55</v>
      </c>
      <c r="G45" s="61"/>
      <c r="H45" s="85"/>
      <c r="I45" s="85"/>
      <c r="J45" s="85"/>
      <c r="K45" s="5">
        <f>D45*L45</f>
        <v>205</v>
      </c>
      <c r="L45" s="107">
        <v>41</v>
      </c>
      <c r="M45" s="20"/>
      <c r="N45" s="21">
        <f>D45*M45</f>
        <v>0</v>
      </c>
      <c r="O45" s="42" t="str">
        <f t="shared" si="2"/>
        <v xml:space="preserve"> </v>
      </c>
      <c r="P45" s="79"/>
    </row>
    <row r="46" spans="1:16" ht="30" customHeight="1" x14ac:dyDescent="0.3">
      <c r="A46" s="80"/>
      <c r="B46" s="81">
        <v>39</v>
      </c>
      <c r="C46" s="57" t="s">
        <v>56</v>
      </c>
      <c r="D46" s="104">
        <v>20</v>
      </c>
      <c r="E46" s="105" t="s">
        <v>13</v>
      </c>
      <c r="F46" s="57" t="s">
        <v>57</v>
      </c>
      <c r="G46" s="61"/>
      <c r="H46" s="85"/>
      <c r="I46" s="85"/>
      <c r="J46" s="85"/>
      <c r="K46" s="5">
        <f>D46*L46</f>
        <v>140</v>
      </c>
      <c r="L46" s="107">
        <v>7</v>
      </c>
      <c r="M46" s="20"/>
      <c r="N46" s="21">
        <f>D46*M46</f>
        <v>0</v>
      </c>
      <c r="O46" s="42" t="str">
        <f t="shared" si="2"/>
        <v xml:space="preserve"> </v>
      </c>
      <c r="P46" s="79"/>
    </row>
    <row r="47" spans="1:16" ht="30" customHeight="1" x14ac:dyDescent="0.3">
      <c r="A47" s="80"/>
      <c r="B47" s="81">
        <v>40</v>
      </c>
      <c r="C47" s="57" t="s">
        <v>58</v>
      </c>
      <c r="D47" s="104">
        <v>20</v>
      </c>
      <c r="E47" s="105" t="s">
        <v>13</v>
      </c>
      <c r="F47" s="57" t="s">
        <v>59</v>
      </c>
      <c r="G47" s="61"/>
      <c r="H47" s="85"/>
      <c r="I47" s="85"/>
      <c r="J47" s="85"/>
      <c r="K47" s="5">
        <f>D47*L47</f>
        <v>260</v>
      </c>
      <c r="L47" s="107">
        <v>13</v>
      </c>
      <c r="M47" s="20"/>
      <c r="N47" s="21">
        <f>D47*M47</f>
        <v>0</v>
      </c>
      <c r="O47" s="42" t="str">
        <f t="shared" si="2"/>
        <v xml:space="preserve"> </v>
      </c>
      <c r="P47" s="79"/>
    </row>
    <row r="48" spans="1:16" ht="30" customHeight="1" x14ac:dyDescent="0.3">
      <c r="A48" s="80"/>
      <c r="B48" s="81">
        <v>41</v>
      </c>
      <c r="C48" s="57" t="s">
        <v>60</v>
      </c>
      <c r="D48" s="104">
        <v>20</v>
      </c>
      <c r="E48" s="105" t="s">
        <v>13</v>
      </c>
      <c r="F48" s="57" t="s">
        <v>59</v>
      </c>
      <c r="G48" s="61"/>
      <c r="H48" s="85"/>
      <c r="I48" s="85"/>
      <c r="J48" s="85"/>
      <c r="K48" s="5">
        <f>D48*L48</f>
        <v>460</v>
      </c>
      <c r="L48" s="107">
        <v>23</v>
      </c>
      <c r="M48" s="20"/>
      <c r="N48" s="21">
        <f>D48*M48</f>
        <v>0</v>
      </c>
      <c r="O48" s="42" t="str">
        <f t="shared" si="2"/>
        <v xml:space="preserve"> </v>
      </c>
      <c r="P48" s="79"/>
    </row>
    <row r="49" spans="1:16" ht="60" customHeight="1" x14ac:dyDescent="0.3">
      <c r="A49" s="80"/>
      <c r="B49" s="81">
        <v>42</v>
      </c>
      <c r="C49" s="57" t="s">
        <v>61</v>
      </c>
      <c r="D49" s="104">
        <v>20</v>
      </c>
      <c r="E49" s="105" t="s">
        <v>13</v>
      </c>
      <c r="F49" s="57" t="s">
        <v>62</v>
      </c>
      <c r="G49" s="61"/>
      <c r="H49" s="85"/>
      <c r="I49" s="85"/>
      <c r="J49" s="85"/>
      <c r="K49" s="5">
        <f>D49*L49</f>
        <v>700</v>
      </c>
      <c r="L49" s="107">
        <v>35</v>
      </c>
      <c r="M49" s="20"/>
      <c r="N49" s="21">
        <f>D49*M49</f>
        <v>0</v>
      </c>
      <c r="O49" s="42" t="str">
        <f t="shared" si="2"/>
        <v xml:space="preserve"> </v>
      </c>
      <c r="P49" s="79"/>
    </row>
    <row r="50" spans="1:16" ht="60" customHeight="1" x14ac:dyDescent="0.3">
      <c r="A50" s="80"/>
      <c r="B50" s="81">
        <v>43</v>
      </c>
      <c r="C50" s="57" t="s">
        <v>63</v>
      </c>
      <c r="D50" s="104">
        <v>20</v>
      </c>
      <c r="E50" s="105" t="s">
        <v>13</v>
      </c>
      <c r="F50" s="57" t="s">
        <v>62</v>
      </c>
      <c r="G50" s="61"/>
      <c r="H50" s="85"/>
      <c r="I50" s="85"/>
      <c r="J50" s="85"/>
      <c r="K50" s="5">
        <f>D50*L50</f>
        <v>1000</v>
      </c>
      <c r="L50" s="107">
        <v>50</v>
      </c>
      <c r="M50" s="20"/>
      <c r="N50" s="21">
        <f>D50*M50</f>
        <v>0</v>
      </c>
      <c r="O50" s="42" t="str">
        <f t="shared" si="2"/>
        <v xml:space="preserve"> </v>
      </c>
      <c r="P50" s="79"/>
    </row>
    <row r="51" spans="1:16" ht="93" customHeight="1" x14ac:dyDescent="0.3">
      <c r="A51" s="80"/>
      <c r="B51" s="81">
        <v>44</v>
      </c>
      <c r="C51" s="57" t="s">
        <v>64</v>
      </c>
      <c r="D51" s="104">
        <v>25</v>
      </c>
      <c r="E51" s="105" t="s">
        <v>11</v>
      </c>
      <c r="F51" s="57" t="s">
        <v>65</v>
      </c>
      <c r="G51" s="61"/>
      <c r="H51" s="85"/>
      <c r="I51" s="85"/>
      <c r="J51" s="85"/>
      <c r="K51" s="5">
        <f>D51*L51</f>
        <v>2125</v>
      </c>
      <c r="L51" s="107">
        <v>85</v>
      </c>
      <c r="M51" s="20"/>
      <c r="N51" s="21">
        <f>D51*M51</f>
        <v>0</v>
      </c>
      <c r="O51" s="42" t="str">
        <f t="shared" si="2"/>
        <v xml:space="preserve"> </v>
      </c>
      <c r="P51" s="79"/>
    </row>
    <row r="52" spans="1:16" ht="30" customHeight="1" x14ac:dyDescent="0.3">
      <c r="A52" s="80"/>
      <c r="B52" s="81">
        <v>45</v>
      </c>
      <c r="C52" s="57" t="s">
        <v>66</v>
      </c>
      <c r="D52" s="104">
        <v>3</v>
      </c>
      <c r="E52" s="105" t="s">
        <v>11</v>
      </c>
      <c r="F52" s="57" t="s">
        <v>67</v>
      </c>
      <c r="G52" s="61"/>
      <c r="H52" s="85"/>
      <c r="I52" s="85"/>
      <c r="J52" s="85"/>
      <c r="K52" s="5">
        <f>D52*L52</f>
        <v>165</v>
      </c>
      <c r="L52" s="107">
        <v>55</v>
      </c>
      <c r="M52" s="20"/>
      <c r="N52" s="21">
        <f>D52*M52</f>
        <v>0</v>
      </c>
      <c r="O52" s="42" t="str">
        <f t="shared" si="2"/>
        <v xml:space="preserve"> </v>
      </c>
      <c r="P52" s="79"/>
    </row>
    <row r="53" spans="1:16" ht="30" customHeight="1" x14ac:dyDescent="0.3">
      <c r="A53" s="80"/>
      <c r="B53" s="81">
        <v>46</v>
      </c>
      <c r="C53" s="57" t="s">
        <v>68</v>
      </c>
      <c r="D53" s="104">
        <v>2</v>
      </c>
      <c r="E53" s="105" t="s">
        <v>11</v>
      </c>
      <c r="F53" s="57" t="s">
        <v>69</v>
      </c>
      <c r="G53" s="61"/>
      <c r="H53" s="85"/>
      <c r="I53" s="85"/>
      <c r="J53" s="85"/>
      <c r="K53" s="5">
        <f>D53*L53</f>
        <v>120</v>
      </c>
      <c r="L53" s="107">
        <v>60</v>
      </c>
      <c r="M53" s="20"/>
      <c r="N53" s="21">
        <f>D53*M53</f>
        <v>0</v>
      </c>
      <c r="O53" s="42" t="str">
        <f t="shared" si="2"/>
        <v xml:space="preserve"> </v>
      </c>
      <c r="P53" s="79"/>
    </row>
    <row r="54" spans="1:16" ht="30" customHeight="1" x14ac:dyDescent="0.3">
      <c r="A54" s="80"/>
      <c r="B54" s="81">
        <v>47</v>
      </c>
      <c r="C54" s="57" t="s">
        <v>70</v>
      </c>
      <c r="D54" s="104">
        <v>5</v>
      </c>
      <c r="E54" s="105" t="s">
        <v>13</v>
      </c>
      <c r="F54" s="57" t="s">
        <v>71</v>
      </c>
      <c r="G54" s="61"/>
      <c r="H54" s="85"/>
      <c r="I54" s="85"/>
      <c r="J54" s="85"/>
      <c r="K54" s="5">
        <f>D54*L54</f>
        <v>120</v>
      </c>
      <c r="L54" s="107">
        <v>24</v>
      </c>
      <c r="M54" s="20"/>
      <c r="N54" s="21">
        <f>D54*M54</f>
        <v>0</v>
      </c>
      <c r="O54" s="42" t="str">
        <f t="shared" si="2"/>
        <v xml:space="preserve"> </v>
      </c>
      <c r="P54" s="79"/>
    </row>
    <row r="55" spans="1:16" ht="30" customHeight="1" x14ac:dyDescent="0.3">
      <c r="A55" s="80"/>
      <c r="B55" s="81">
        <v>48</v>
      </c>
      <c r="C55" s="57" t="s">
        <v>72</v>
      </c>
      <c r="D55" s="104">
        <v>20</v>
      </c>
      <c r="E55" s="105" t="s">
        <v>13</v>
      </c>
      <c r="F55" s="57" t="s">
        <v>73</v>
      </c>
      <c r="G55" s="61"/>
      <c r="H55" s="85"/>
      <c r="I55" s="85"/>
      <c r="J55" s="85"/>
      <c r="K55" s="5">
        <f>D55*L55</f>
        <v>560</v>
      </c>
      <c r="L55" s="107">
        <v>28</v>
      </c>
      <c r="M55" s="20"/>
      <c r="N55" s="21">
        <f>D55*M55</f>
        <v>0</v>
      </c>
      <c r="O55" s="42" t="str">
        <f t="shared" si="2"/>
        <v xml:space="preserve"> </v>
      </c>
      <c r="P55" s="79"/>
    </row>
    <row r="56" spans="1:16" ht="30" customHeight="1" x14ac:dyDescent="0.3">
      <c r="A56" s="80"/>
      <c r="B56" s="81">
        <v>49</v>
      </c>
      <c r="C56" s="57" t="s">
        <v>74</v>
      </c>
      <c r="D56" s="104">
        <v>5</v>
      </c>
      <c r="E56" s="105" t="s">
        <v>11</v>
      </c>
      <c r="F56" s="57" t="s">
        <v>75</v>
      </c>
      <c r="G56" s="61"/>
      <c r="H56" s="85"/>
      <c r="I56" s="85"/>
      <c r="J56" s="85"/>
      <c r="K56" s="5">
        <f>D56*L56</f>
        <v>30</v>
      </c>
      <c r="L56" s="107">
        <v>6</v>
      </c>
      <c r="M56" s="20"/>
      <c r="N56" s="21">
        <f>D56*M56</f>
        <v>0</v>
      </c>
      <c r="O56" s="42" t="str">
        <f t="shared" si="2"/>
        <v xml:space="preserve"> </v>
      </c>
      <c r="P56" s="79"/>
    </row>
    <row r="57" spans="1:16" ht="52.2" customHeight="1" x14ac:dyDescent="0.3">
      <c r="A57" s="80"/>
      <c r="B57" s="81">
        <v>50</v>
      </c>
      <c r="C57" s="57" t="s">
        <v>76</v>
      </c>
      <c r="D57" s="104">
        <v>20</v>
      </c>
      <c r="E57" s="105" t="s">
        <v>13</v>
      </c>
      <c r="F57" s="57" t="s">
        <v>77</v>
      </c>
      <c r="G57" s="61"/>
      <c r="H57" s="85"/>
      <c r="I57" s="85"/>
      <c r="J57" s="85"/>
      <c r="K57" s="5">
        <f>D57*L57</f>
        <v>140</v>
      </c>
      <c r="L57" s="107">
        <v>7</v>
      </c>
      <c r="M57" s="20"/>
      <c r="N57" s="21">
        <f>D57*M57</f>
        <v>0</v>
      </c>
      <c r="O57" s="42" t="str">
        <f t="shared" si="2"/>
        <v xml:space="preserve"> </v>
      </c>
      <c r="P57" s="79"/>
    </row>
    <row r="58" spans="1:16" ht="40.049999999999997" customHeight="1" x14ac:dyDescent="0.3">
      <c r="A58" s="80"/>
      <c r="B58" s="81">
        <v>51</v>
      </c>
      <c r="C58" s="57" t="s">
        <v>78</v>
      </c>
      <c r="D58" s="104">
        <v>20</v>
      </c>
      <c r="E58" s="105" t="s">
        <v>13</v>
      </c>
      <c r="F58" s="57" t="s">
        <v>79</v>
      </c>
      <c r="G58" s="61"/>
      <c r="H58" s="85"/>
      <c r="I58" s="85"/>
      <c r="J58" s="85"/>
      <c r="K58" s="5">
        <f>D58*L58</f>
        <v>180</v>
      </c>
      <c r="L58" s="107">
        <v>9</v>
      </c>
      <c r="M58" s="20"/>
      <c r="N58" s="21">
        <f>D58*M58</f>
        <v>0</v>
      </c>
      <c r="O58" s="42" t="str">
        <f t="shared" si="2"/>
        <v xml:space="preserve"> </v>
      </c>
      <c r="P58" s="79"/>
    </row>
    <row r="59" spans="1:16" ht="40.049999999999997" customHeight="1" x14ac:dyDescent="0.3">
      <c r="A59" s="80"/>
      <c r="B59" s="81">
        <v>52</v>
      </c>
      <c r="C59" s="57" t="s">
        <v>80</v>
      </c>
      <c r="D59" s="104">
        <v>20</v>
      </c>
      <c r="E59" s="105" t="s">
        <v>13</v>
      </c>
      <c r="F59" s="57" t="s">
        <v>79</v>
      </c>
      <c r="G59" s="61"/>
      <c r="H59" s="85"/>
      <c r="I59" s="85"/>
      <c r="J59" s="85"/>
      <c r="K59" s="5">
        <f>D59*L59</f>
        <v>180</v>
      </c>
      <c r="L59" s="107">
        <v>9</v>
      </c>
      <c r="M59" s="20"/>
      <c r="N59" s="21">
        <f>D59*M59</f>
        <v>0</v>
      </c>
      <c r="O59" s="42" t="str">
        <f t="shared" si="2"/>
        <v xml:space="preserve"> </v>
      </c>
      <c r="P59" s="79"/>
    </row>
    <row r="60" spans="1:16" ht="62.4" customHeight="1" x14ac:dyDescent="0.3">
      <c r="A60" s="80"/>
      <c r="B60" s="81">
        <v>53</v>
      </c>
      <c r="C60" s="57" t="s">
        <v>81</v>
      </c>
      <c r="D60" s="104">
        <v>20</v>
      </c>
      <c r="E60" s="105" t="s">
        <v>13</v>
      </c>
      <c r="F60" s="57" t="s">
        <v>82</v>
      </c>
      <c r="G60" s="61"/>
      <c r="H60" s="85"/>
      <c r="I60" s="85"/>
      <c r="J60" s="85"/>
      <c r="K60" s="5">
        <f>D60*L60</f>
        <v>160</v>
      </c>
      <c r="L60" s="107">
        <v>8</v>
      </c>
      <c r="M60" s="20"/>
      <c r="N60" s="21">
        <f>D60*M60</f>
        <v>0</v>
      </c>
      <c r="O60" s="42" t="str">
        <f t="shared" si="2"/>
        <v xml:space="preserve"> </v>
      </c>
      <c r="P60" s="79"/>
    </row>
    <row r="61" spans="1:16" ht="30.6" customHeight="1" x14ac:dyDescent="0.3">
      <c r="A61" s="80"/>
      <c r="B61" s="81">
        <v>54</v>
      </c>
      <c r="C61" s="57" t="s">
        <v>83</v>
      </c>
      <c r="D61" s="104">
        <v>5</v>
      </c>
      <c r="E61" s="105" t="s">
        <v>84</v>
      </c>
      <c r="F61" s="57" t="s">
        <v>85</v>
      </c>
      <c r="G61" s="61"/>
      <c r="H61" s="85"/>
      <c r="I61" s="85"/>
      <c r="J61" s="85"/>
      <c r="K61" s="5">
        <f>D61*L61</f>
        <v>160</v>
      </c>
      <c r="L61" s="107">
        <v>32</v>
      </c>
      <c r="M61" s="20"/>
      <c r="N61" s="21">
        <f>D61*M61</f>
        <v>0</v>
      </c>
      <c r="O61" s="42" t="str">
        <f t="shared" si="2"/>
        <v xml:space="preserve"> </v>
      </c>
      <c r="P61" s="79"/>
    </row>
    <row r="62" spans="1:16" ht="40.049999999999997" customHeight="1" x14ac:dyDescent="0.3">
      <c r="A62" s="80"/>
      <c r="B62" s="81">
        <v>55</v>
      </c>
      <c r="C62" s="57" t="s">
        <v>86</v>
      </c>
      <c r="D62" s="104">
        <v>2</v>
      </c>
      <c r="E62" s="105" t="s">
        <v>84</v>
      </c>
      <c r="F62" s="57" t="s">
        <v>87</v>
      </c>
      <c r="G62" s="61"/>
      <c r="H62" s="85"/>
      <c r="I62" s="85"/>
      <c r="J62" s="85"/>
      <c r="K62" s="5">
        <f>D62*L62</f>
        <v>76</v>
      </c>
      <c r="L62" s="107">
        <v>38</v>
      </c>
      <c r="M62" s="20"/>
      <c r="N62" s="21">
        <f>D62*M62</f>
        <v>0</v>
      </c>
      <c r="O62" s="42" t="str">
        <f t="shared" si="2"/>
        <v xml:space="preserve"> </v>
      </c>
      <c r="P62" s="79"/>
    </row>
    <row r="63" spans="1:16" ht="40.049999999999997" customHeight="1" x14ac:dyDescent="0.3">
      <c r="A63" s="80"/>
      <c r="B63" s="81">
        <v>56</v>
      </c>
      <c r="C63" s="57" t="s">
        <v>88</v>
      </c>
      <c r="D63" s="104">
        <v>5</v>
      </c>
      <c r="E63" s="105" t="s">
        <v>13</v>
      </c>
      <c r="F63" s="57" t="s">
        <v>89</v>
      </c>
      <c r="G63" s="61"/>
      <c r="H63" s="85"/>
      <c r="I63" s="85"/>
      <c r="J63" s="85"/>
      <c r="K63" s="5">
        <f>D63*L63</f>
        <v>45</v>
      </c>
      <c r="L63" s="107">
        <v>9</v>
      </c>
      <c r="M63" s="20"/>
      <c r="N63" s="21">
        <f>D63*M63</f>
        <v>0</v>
      </c>
      <c r="O63" s="42" t="str">
        <f t="shared" si="2"/>
        <v xml:space="preserve"> </v>
      </c>
      <c r="P63" s="79"/>
    </row>
    <row r="64" spans="1:16" ht="40.049999999999997" customHeight="1" x14ac:dyDescent="0.3">
      <c r="A64" s="80"/>
      <c r="B64" s="81">
        <v>57</v>
      </c>
      <c r="C64" s="57" t="s">
        <v>90</v>
      </c>
      <c r="D64" s="104">
        <v>4</v>
      </c>
      <c r="E64" s="105" t="s">
        <v>84</v>
      </c>
      <c r="F64" s="57" t="s">
        <v>91</v>
      </c>
      <c r="G64" s="61"/>
      <c r="H64" s="85"/>
      <c r="I64" s="85"/>
      <c r="J64" s="85"/>
      <c r="K64" s="5">
        <f>D64*L64</f>
        <v>184</v>
      </c>
      <c r="L64" s="107">
        <v>46</v>
      </c>
      <c r="M64" s="20"/>
      <c r="N64" s="21">
        <f>D64*M64</f>
        <v>0</v>
      </c>
      <c r="O64" s="42" t="str">
        <f t="shared" si="2"/>
        <v xml:space="preserve"> </v>
      </c>
      <c r="P64" s="79"/>
    </row>
    <row r="65" spans="1:16" ht="40.049999999999997" customHeight="1" x14ac:dyDescent="0.3">
      <c r="A65" s="80"/>
      <c r="B65" s="81">
        <v>58</v>
      </c>
      <c r="C65" s="57" t="s">
        <v>92</v>
      </c>
      <c r="D65" s="104">
        <v>4</v>
      </c>
      <c r="E65" s="105" t="s">
        <v>84</v>
      </c>
      <c r="F65" s="57" t="s">
        <v>93</v>
      </c>
      <c r="G65" s="61"/>
      <c r="H65" s="85"/>
      <c r="I65" s="85"/>
      <c r="J65" s="85"/>
      <c r="K65" s="5">
        <f>D65*L65</f>
        <v>152</v>
      </c>
      <c r="L65" s="107">
        <v>38</v>
      </c>
      <c r="M65" s="20"/>
      <c r="N65" s="21">
        <f>D65*M65</f>
        <v>0</v>
      </c>
      <c r="O65" s="42" t="str">
        <f t="shared" si="2"/>
        <v xml:space="preserve"> </v>
      </c>
      <c r="P65" s="79"/>
    </row>
    <row r="66" spans="1:16" ht="40.049999999999997" customHeight="1" x14ac:dyDescent="0.3">
      <c r="A66" s="80"/>
      <c r="B66" s="81">
        <v>59</v>
      </c>
      <c r="C66" s="57" t="s">
        <v>94</v>
      </c>
      <c r="D66" s="104">
        <v>4</v>
      </c>
      <c r="E66" s="105" t="s">
        <v>84</v>
      </c>
      <c r="F66" s="57" t="s">
        <v>95</v>
      </c>
      <c r="G66" s="61"/>
      <c r="H66" s="85"/>
      <c r="I66" s="85"/>
      <c r="J66" s="85"/>
      <c r="K66" s="5">
        <f>D66*L66</f>
        <v>184</v>
      </c>
      <c r="L66" s="107">
        <v>46</v>
      </c>
      <c r="M66" s="20"/>
      <c r="N66" s="21">
        <f>D66*M66</f>
        <v>0</v>
      </c>
      <c r="O66" s="42" t="str">
        <f t="shared" si="2"/>
        <v xml:space="preserve"> </v>
      </c>
      <c r="P66" s="79"/>
    </row>
    <row r="67" spans="1:16" ht="40.049999999999997" customHeight="1" x14ac:dyDescent="0.3">
      <c r="A67" s="80"/>
      <c r="B67" s="81">
        <v>60</v>
      </c>
      <c r="C67" s="57" t="s">
        <v>96</v>
      </c>
      <c r="D67" s="104">
        <v>5</v>
      </c>
      <c r="E67" s="105" t="s">
        <v>13</v>
      </c>
      <c r="F67" s="57" t="s">
        <v>97</v>
      </c>
      <c r="G67" s="61"/>
      <c r="H67" s="85"/>
      <c r="I67" s="85"/>
      <c r="J67" s="85"/>
      <c r="K67" s="5">
        <f>D67*L67</f>
        <v>240</v>
      </c>
      <c r="L67" s="107">
        <v>48</v>
      </c>
      <c r="M67" s="20"/>
      <c r="N67" s="21">
        <f>D67*M67</f>
        <v>0</v>
      </c>
      <c r="O67" s="42" t="str">
        <f t="shared" si="2"/>
        <v xml:space="preserve"> </v>
      </c>
      <c r="P67" s="79"/>
    </row>
    <row r="68" spans="1:16" ht="30.6" customHeight="1" thickBot="1" x14ac:dyDescent="0.35">
      <c r="A68" s="80"/>
      <c r="B68" s="87">
        <v>61</v>
      </c>
      <c r="C68" s="58" t="s">
        <v>98</v>
      </c>
      <c r="D68" s="108">
        <v>4</v>
      </c>
      <c r="E68" s="109" t="s">
        <v>13</v>
      </c>
      <c r="F68" s="58" t="s">
        <v>99</v>
      </c>
      <c r="G68" s="62"/>
      <c r="H68" s="91"/>
      <c r="I68" s="91"/>
      <c r="J68" s="91"/>
      <c r="K68" s="6">
        <f>D68*L68</f>
        <v>64</v>
      </c>
      <c r="L68" s="110">
        <v>16</v>
      </c>
      <c r="M68" s="22"/>
      <c r="N68" s="28">
        <f>D68*M68</f>
        <v>0</v>
      </c>
      <c r="O68" s="43" t="str">
        <f t="shared" si="2"/>
        <v xml:space="preserve"> </v>
      </c>
      <c r="P68" s="79"/>
    </row>
    <row r="69" spans="1:16" ht="13.5" customHeight="1" thickTop="1" thickBot="1" x14ac:dyDescent="0.35">
      <c r="A69" s="111"/>
      <c r="B69" s="112"/>
      <c r="C69" s="65"/>
      <c r="D69" s="112"/>
      <c r="E69" s="65"/>
      <c r="F69" s="65"/>
      <c r="G69" s="65"/>
      <c r="H69" s="112"/>
      <c r="I69" s="112"/>
      <c r="J69" s="112"/>
      <c r="K69" s="112"/>
      <c r="L69" s="112"/>
      <c r="M69" s="112"/>
      <c r="N69" s="112"/>
      <c r="O69" s="112"/>
      <c r="P69" s="113"/>
    </row>
    <row r="70" spans="1:16" ht="60.75" customHeight="1" thickTop="1" thickBot="1" x14ac:dyDescent="0.35">
      <c r="A70" s="114"/>
      <c r="B70" s="35" t="s">
        <v>10</v>
      </c>
      <c r="C70" s="35"/>
      <c r="D70" s="35"/>
      <c r="E70" s="35"/>
      <c r="F70" s="35"/>
      <c r="G70" s="35"/>
      <c r="H70" s="35"/>
      <c r="I70" s="115"/>
      <c r="J70" s="115"/>
      <c r="K70" s="1"/>
      <c r="L70" s="23" t="s">
        <v>2</v>
      </c>
      <c r="M70" s="33" t="s">
        <v>3</v>
      </c>
      <c r="N70" s="116"/>
      <c r="O70" s="117"/>
    </row>
    <row r="71" spans="1:16" ht="33" customHeight="1" thickTop="1" thickBot="1" x14ac:dyDescent="0.35">
      <c r="A71" s="114"/>
      <c r="B71" s="118" t="s">
        <v>4</v>
      </c>
      <c r="C71" s="118"/>
      <c r="D71" s="118"/>
      <c r="E71" s="118"/>
      <c r="F71" s="118"/>
      <c r="G71" s="118"/>
      <c r="H71" s="118"/>
      <c r="I71" s="2"/>
      <c r="J71" s="2"/>
      <c r="K71" s="3"/>
      <c r="L71" s="24">
        <f>SUM(K8:K68)</f>
        <v>41067</v>
      </c>
      <c r="M71" s="34">
        <f>SUM(N8:N68)</f>
        <v>0</v>
      </c>
      <c r="N71" s="119"/>
      <c r="O71" s="120"/>
    </row>
    <row r="72" spans="1:16" ht="15" thickTop="1" x14ac:dyDescent="0.3">
      <c r="A72" s="80"/>
      <c r="C72" s="10"/>
      <c r="D72" s="25"/>
      <c r="E72" s="10"/>
      <c r="F72" s="10"/>
      <c r="G72" s="10"/>
      <c r="H72" s="25"/>
      <c r="J72" s="25"/>
      <c r="K72" s="25"/>
      <c r="L72" s="25"/>
    </row>
    <row r="73" spans="1:16" x14ac:dyDescent="0.3">
      <c r="A73" s="80"/>
      <c r="C73" s="10"/>
      <c r="D73" s="25"/>
      <c r="E73" s="10"/>
      <c r="F73" s="10"/>
      <c r="G73" s="10"/>
      <c r="H73" s="25"/>
      <c r="J73" s="25"/>
      <c r="K73" s="25"/>
      <c r="L73" s="25"/>
    </row>
    <row r="74" spans="1:16" x14ac:dyDescent="0.3">
      <c r="A74" s="80"/>
      <c r="C74" s="10"/>
      <c r="D74" s="25"/>
      <c r="E74" s="10"/>
      <c r="F74" s="10"/>
      <c r="G74" s="10"/>
      <c r="H74" s="25"/>
      <c r="J74" s="25"/>
      <c r="K74" s="25"/>
      <c r="L74" s="25"/>
    </row>
    <row r="75" spans="1:16" x14ac:dyDescent="0.3">
      <c r="A75" s="80"/>
      <c r="C75" s="10"/>
      <c r="D75" s="25"/>
      <c r="E75" s="10"/>
      <c r="F75" s="10"/>
      <c r="G75" s="10"/>
      <c r="H75" s="25"/>
      <c r="J75" s="25"/>
      <c r="K75" s="25"/>
      <c r="L75" s="25"/>
    </row>
    <row r="76" spans="1:16" x14ac:dyDescent="0.3">
      <c r="A76" s="80"/>
      <c r="C76" s="10"/>
      <c r="D76" s="25"/>
      <c r="E76" s="10"/>
      <c r="F76" s="10"/>
      <c r="G76" s="10"/>
      <c r="H76" s="25"/>
      <c r="J76" s="25"/>
      <c r="K76" s="25"/>
      <c r="L76" s="25"/>
    </row>
    <row r="77" spans="1:16" x14ac:dyDescent="0.3">
      <c r="A77" s="80"/>
      <c r="C77" s="10"/>
      <c r="D77" s="25"/>
      <c r="E77" s="10"/>
      <c r="F77" s="10"/>
      <c r="G77" s="10"/>
      <c r="H77" s="25"/>
      <c r="J77" s="25"/>
      <c r="K77" s="25"/>
      <c r="L77" s="25"/>
    </row>
    <row r="78" spans="1:16" x14ac:dyDescent="0.3">
      <c r="A78" s="80"/>
      <c r="C78" s="10"/>
      <c r="D78" s="25"/>
      <c r="E78" s="10"/>
      <c r="F78" s="10"/>
      <c r="G78" s="10"/>
      <c r="H78" s="25"/>
      <c r="J78" s="25"/>
      <c r="K78" s="25"/>
      <c r="L78" s="25"/>
    </row>
    <row r="79" spans="1:16" x14ac:dyDescent="0.3">
      <c r="A79" s="80"/>
      <c r="C79" s="10"/>
      <c r="D79" s="25"/>
      <c r="E79" s="10"/>
      <c r="F79" s="10"/>
      <c r="G79" s="10"/>
      <c r="H79" s="25"/>
      <c r="J79" s="25"/>
      <c r="K79" s="25"/>
      <c r="L79" s="25"/>
    </row>
    <row r="80" spans="1:16" x14ac:dyDescent="0.3">
      <c r="A80" s="80"/>
      <c r="C80" s="10"/>
      <c r="D80" s="25"/>
      <c r="E80" s="10"/>
      <c r="F80" s="10"/>
      <c r="G80" s="10"/>
      <c r="H80" s="25"/>
      <c r="J80" s="25"/>
      <c r="K80" s="25"/>
      <c r="L80" s="25"/>
    </row>
    <row r="81" spans="1:12" x14ac:dyDescent="0.3">
      <c r="A81" s="80"/>
      <c r="C81" s="10"/>
      <c r="D81" s="25"/>
      <c r="E81" s="10"/>
      <c r="F81" s="10"/>
      <c r="G81" s="10"/>
      <c r="H81" s="25"/>
      <c r="J81" s="25"/>
      <c r="K81" s="25"/>
      <c r="L81" s="25"/>
    </row>
    <row r="82" spans="1:12" x14ac:dyDescent="0.3">
      <c r="A82" s="80"/>
      <c r="C82" s="10"/>
      <c r="D82" s="25"/>
      <c r="E82" s="10"/>
      <c r="F82" s="10"/>
      <c r="G82" s="10"/>
      <c r="H82" s="25"/>
      <c r="J82" s="25"/>
      <c r="K82" s="25"/>
      <c r="L82" s="25"/>
    </row>
    <row r="83" spans="1:12" x14ac:dyDescent="0.3">
      <c r="A83" s="80"/>
      <c r="C83" s="10"/>
      <c r="D83" s="25"/>
      <c r="E83" s="10"/>
      <c r="F83" s="10"/>
      <c r="G83" s="10"/>
      <c r="H83" s="25"/>
      <c r="J83" s="25"/>
      <c r="K83" s="25"/>
      <c r="L83" s="25"/>
    </row>
    <row r="84" spans="1:12" x14ac:dyDescent="0.3">
      <c r="A84" s="80"/>
      <c r="C84" s="10"/>
      <c r="D84" s="25"/>
      <c r="E84" s="10"/>
      <c r="F84" s="10"/>
      <c r="G84" s="10"/>
      <c r="H84" s="25"/>
      <c r="J84" s="25"/>
      <c r="K84" s="25"/>
      <c r="L84" s="25"/>
    </row>
    <row r="85" spans="1:12" x14ac:dyDescent="0.3">
      <c r="A85" s="80"/>
      <c r="C85" s="10"/>
      <c r="D85" s="25"/>
      <c r="E85" s="10"/>
      <c r="F85" s="10"/>
      <c r="G85" s="10"/>
      <c r="H85" s="25"/>
      <c r="J85" s="25"/>
      <c r="K85" s="25"/>
      <c r="L85" s="25"/>
    </row>
    <row r="86" spans="1:12" x14ac:dyDescent="0.3">
      <c r="A86" s="80"/>
      <c r="C86" s="10"/>
      <c r="D86" s="25"/>
      <c r="E86" s="10"/>
      <c r="F86" s="10"/>
      <c r="G86" s="10"/>
      <c r="H86" s="25"/>
      <c r="J86" s="25"/>
      <c r="K86" s="25"/>
      <c r="L86" s="25"/>
    </row>
    <row r="87" spans="1:12" x14ac:dyDescent="0.3">
      <c r="A87" s="80"/>
      <c r="C87" s="10"/>
      <c r="D87" s="25"/>
      <c r="E87" s="10"/>
      <c r="F87" s="10"/>
      <c r="G87" s="10"/>
      <c r="H87" s="25"/>
      <c r="J87" s="25"/>
      <c r="K87" s="25"/>
      <c r="L87" s="25"/>
    </row>
    <row r="88" spans="1:12" x14ac:dyDescent="0.3">
      <c r="A88" s="80"/>
      <c r="C88" s="10"/>
      <c r="D88" s="25"/>
      <c r="E88" s="10"/>
      <c r="F88" s="10"/>
      <c r="G88" s="10"/>
      <c r="H88" s="25"/>
      <c r="J88" s="25"/>
      <c r="K88" s="25"/>
      <c r="L88" s="25"/>
    </row>
    <row r="89" spans="1:12" x14ac:dyDescent="0.3">
      <c r="A89" s="80"/>
      <c r="C89" s="10"/>
      <c r="D89" s="25"/>
      <c r="E89" s="10"/>
      <c r="F89" s="10"/>
      <c r="G89" s="10"/>
      <c r="H89" s="25"/>
      <c r="J89" s="25"/>
      <c r="K89" s="25"/>
      <c r="L89" s="25"/>
    </row>
    <row r="90" spans="1:12" x14ac:dyDescent="0.3">
      <c r="A90" s="80"/>
      <c r="C90" s="10"/>
      <c r="D90" s="25"/>
      <c r="E90" s="10"/>
      <c r="F90" s="10"/>
      <c r="G90" s="10"/>
      <c r="H90" s="25"/>
      <c r="J90" s="25"/>
      <c r="K90" s="25"/>
      <c r="L90" s="25"/>
    </row>
    <row r="91" spans="1:12" x14ac:dyDescent="0.3">
      <c r="A91" s="80"/>
      <c r="C91" s="10"/>
      <c r="D91" s="25"/>
      <c r="E91" s="10"/>
      <c r="F91" s="10"/>
      <c r="G91" s="10"/>
      <c r="H91" s="25"/>
      <c r="J91" s="25"/>
      <c r="K91" s="25"/>
      <c r="L91" s="25"/>
    </row>
    <row r="92" spans="1:12" x14ac:dyDescent="0.3">
      <c r="A92" s="80"/>
      <c r="C92" s="10"/>
      <c r="D92" s="25"/>
      <c r="E92" s="10"/>
      <c r="F92" s="10"/>
      <c r="G92" s="10"/>
      <c r="H92" s="25"/>
      <c r="J92" s="25"/>
      <c r="K92" s="25"/>
      <c r="L92" s="25"/>
    </row>
    <row r="93" spans="1:12" x14ac:dyDescent="0.3">
      <c r="A93" s="80"/>
      <c r="C93" s="10"/>
      <c r="D93" s="25"/>
      <c r="E93" s="10"/>
      <c r="F93" s="10"/>
      <c r="G93" s="10"/>
      <c r="H93" s="25"/>
      <c r="J93" s="25"/>
      <c r="K93" s="25"/>
      <c r="L93" s="25"/>
    </row>
    <row r="94" spans="1:12" x14ac:dyDescent="0.3">
      <c r="A94" s="80"/>
      <c r="C94" s="10"/>
      <c r="D94" s="25"/>
      <c r="E94" s="10"/>
      <c r="F94" s="10"/>
      <c r="G94" s="10"/>
      <c r="H94" s="25"/>
      <c r="J94" s="25"/>
      <c r="K94" s="25"/>
      <c r="L94" s="25"/>
    </row>
    <row r="95" spans="1:12" x14ac:dyDescent="0.3">
      <c r="A95" s="80"/>
      <c r="C95" s="10"/>
      <c r="D95" s="25"/>
      <c r="E95" s="10"/>
      <c r="F95" s="10"/>
      <c r="G95" s="10"/>
      <c r="H95" s="25"/>
      <c r="J95" s="25"/>
      <c r="K95" s="25"/>
      <c r="L95" s="25"/>
    </row>
    <row r="96" spans="1:12" x14ac:dyDescent="0.3">
      <c r="A96" s="80"/>
      <c r="C96" s="10"/>
      <c r="D96" s="25"/>
      <c r="E96" s="10"/>
      <c r="F96" s="10"/>
      <c r="G96" s="10"/>
      <c r="H96" s="25"/>
      <c r="J96" s="25"/>
      <c r="K96" s="25"/>
      <c r="L96" s="25"/>
    </row>
    <row r="97" spans="1:12" x14ac:dyDescent="0.3">
      <c r="A97" s="80"/>
      <c r="C97" s="10"/>
      <c r="D97" s="25"/>
      <c r="E97" s="10"/>
      <c r="F97" s="10"/>
      <c r="G97" s="10"/>
      <c r="H97" s="25"/>
      <c r="J97" s="25"/>
      <c r="K97" s="25"/>
      <c r="L97" s="25"/>
    </row>
    <row r="98" spans="1:12" x14ac:dyDescent="0.3">
      <c r="A98" s="80"/>
      <c r="C98" s="10"/>
      <c r="D98" s="25"/>
      <c r="E98" s="10"/>
      <c r="F98" s="10"/>
      <c r="G98" s="10"/>
      <c r="H98" s="25"/>
      <c r="J98" s="25"/>
      <c r="K98" s="25"/>
      <c r="L98" s="25"/>
    </row>
    <row r="99" spans="1:12" x14ac:dyDescent="0.3">
      <c r="A99" s="80"/>
      <c r="C99" s="10"/>
      <c r="D99" s="25"/>
      <c r="E99" s="10"/>
      <c r="F99" s="10"/>
      <c r="G99" s="10"/>
      <c r="H99" s="25"/>
      <c r="J99" s="25"/>
      <c r="K99" s="25"/>
      <c r="L99" s="25"/>
    </row>
    <row r="100" spans="1:12" x14ac:dyDescent="0.3">
      <c r="A100" s="80"/>
      <c r="C100" s="10"/>
      <c r="D100" s="25"/>
      <c r="E100" s="10"/>
      <c r="F100" s="10"/>
      <c r="G100" s="10"/>
      <c r="H100" s="25"/>
      <c r="J100" s="25"/>
      <c r="K100" s="25"/>
      <c r="L100" s="25"/>
    </row>
    <row r="101" spans="1:12" x14ac:dyDescent="0.3">
      <c r="A101" s="80"/>
      <c r="C101" s="10"/>
      <c r="D101" s="25"/>
      <c r="E101" s="10"/>
      <c r="F101" s="10"/>
      <c r="G101" s="10"/>
      <c r="H101" s="25"/>
      <c r="J101" s="25"/>
      <c r="K101" s="25"/>
      <c r="L101" s="25"/>
    </row>
    <row r="102" spans="1:12" x14ac:dyDescent="0.3">
      <c r="A102" s="80"/>
      <c r="C102" s="10"/>
      <c r="D102" s="25"/>
      <c r="E102" s="10"/>
      <c r="F102" s="10"/>
      <c r="G102" s="10"/>
      <c r="H102" s="25"/>
      <c r="J102" s="25"/>
      <c r="K102" s="25"/>
      <c r="L102" s="25"/>
    </row>
    <row r="103" spans="1:12" x14ac:dyDescent="0.3">
      <c r="A103" s="80"/>
      <c r="C103" s="10"/>
      <c r="D103" s="25"/>
      <c r="E103" s="10"/>
      <c r="F103" s="10"/>
      <c r="G103" s="10"/>
      <c r="H103" s="25"/>
      <c r="J103" s="25"/>
      <c r="K103" s="25"/>
      <c r="L103" s="25"/>
    </row>
    <row r="104" spans="1:12" x14ac:dyDescent="0.3">
      <c r="A104" s="80"/>
      <c r="C104" s="10"/>
      <c r="D104" s="25"/>
      <c r="E104" s="10"/>
      <c r="F104" s="10"/>
      <c r="G104" s="10"/>
      <c r="H104" s="25"/>
      <c r="J104" s="25"/>
      <c r="K104" s="25"/>
      <c r="L104" s="25"/>
    </row>
    <row r="105" spans="1:12" x14ac:dyDescent="0.3">
      <c r="A105" s="80"/>
      <c r="C105" s="10"/>
      <c r="D105" s="25"/>
      <c r="E105" s="10"/>
      <c r="F105" s="10"/>
      <c r="G105" s="10"/>
      <c r="H105" s="25"/>
      <c r="J105" s="25"/>
      <c r="K105" s="25"/>
      <c r="L105" s="25"/>
    </row>
    <row r="106" spans="1:12" x14ac:dyDescent="0.3">
      <c r="A106" s="80"/>
      <c r="C106" s="10"/>
      <c r="D106" s="25"/>
      <c r="E106" s="10"/>
      <c r="F106" s="10"/>
      <c r="G106" s="10"/>
      <c r="H106" s="25"/>
      <c r="J106" s="25"/>
      <c r="K106" s="25"/>
      <c r="L106" s="25"/>
    </row>
    <row r="107" spans="1:12" x14ac:dyDescent="0.3">
      <c r="A107" s="80"/>
      <c r="C107" s="10"/>
      <c r="D107" s="25"/>
      <c r="E107" s="10"/>
      <c r="F107" s="10"/>
      <c r="G107" s="10"/>
      <c r="H107" s="25"/>
      <c r="J107" s="25"/>
      <c r="K107" s="25"/>
      <c r="L107" s="25"/>
    </row>
    <row r="108" spans="1:12" x14ac:dyDescent="0.3">
      <c r="A108" s="80"/>
      <c r="C108" s="10"/>
      <c r="D108" s="25"/>
      <c r="E108" s="10"/>
      <c r="F108" s="10"/>
      <c r="G108" s="10"/>
      <c r="H108" s="25"/>
      <c r="J108" s="25"/>
      <c r="K108" s="25"/>
      <c r="L108" s="25"/>
    </row>
    <row r="109" spans="1:12" x14ac:dyDescent="0.3">
      <c r="A109" s="80"/>
      <c r="C109" s="10"/>
      <c r="D109" s="25"/>
      <c r="E109" s="10"/>
      <c r="F109" s="10"/>
      <c r="G109" s="10"/>
      <c r="H109" s="25"/>
      <c r="J109" s="25"/>
      <c r="K109" s="25"/>
      <c r="L109" s="25"/>
    </row>
    <row r="110" spans="1:12" x14ac:dyDescent="0.3">
      <c r="A110" s="80"/>
      <c r="C110" s="10"/>
      <c r="D110" s="25"/>
      <c r="E110" s="10"/>
      <c r="F110" s="10"/>
      <c r="G110" s="10"/>
      <c r="H110" s="25"/>
      <c r="J110" s="25"/>
      <c r="K110" s="25"/>
      <c r="L110" s="25"/>
    </row>
    <row r="111" spans="1:12" x14ac:dyDescent="0.3">
      <c r="A111" s="80"/>
      <c r="C111" s="10"/>
      <c r="D111" s="25"/>
      <c r="E111" s="10"/>
      <c r="F111" s="10"/>
      <c r="G111" s="10"/>
      <c r="H111" s="25"/>
      <c r="J111" s="25"/>
      <c r="K111" s="25"/>
      <c r="L111" s="25"/>
    </row>
    <row r="112" spans="1:12" x14ac:dyDescent="0.3">
      <c r="A112" s="80"/>
      <c r="C112" s="10"/>
      <c r="D112" s="25"/>
      <c r="E112" s="10"/>
      <c r="F112" s="10"/>
      <c r="G112" s="10"/>
      <c r="H112" s="25"/>
      <c r="J112" s="25"/>
      <c r="K112" s="25"/>
      <c r="L112" s="25"/>
    </row>
    <row r="113" spans="1:12" x14ac:dyDescent="0.3">
      <c r="A113" s="80"/>
      <c r="C113" s="10"/>
      <c r="D113" s="25"/>
      <c r="E113" s="10"/>
      <c r="F113" s="10"/>
      <c r="G113" s="10"/>
      <c r="H113" s="25"/>
      <c r="J113" s="25"/>
      <c r="K113" s="25"/>
      <c r="L113" s="25"/>
    </row>
    <row r="114" spans="1:12" x14ac:dyDescent="0.3">
      <c r="A114" s="80"/>
      <c r="C114" s="10"/>
      <c r="D114" s="25"/>
      <c r="E114" s="10"/>
      <c r="F114" s="10"/>
      <c r="G114" s="10"/>
      <c r="H114" s="25"/>
      <c r="J114" s="25"/>
      <c r="K114" s="25"/>
      <c r="L114" s="25"/>
    </row>
    <row r="115" spans="1:12" x14ac:dyDescent="0.3">
      <c r="A115" s="80"/>
      <c r="C115" s="10"/>
      <c r="D115" s="25"/>
      <c r="E115" s="10"/>
      <c r="F115" s="10"/>
      <c r="G115" s="10"/>
      <c r="H115" s="25"/>
      <c r="J115" s="25"/>
      <c r="K115" s="25"/>
      <c r="L115" s="25"/>
    </row>
    <row r="116" spans="1:12" x14ac:dyDescent="0.3">
      <c r="A116" s="80"/>
      <c r="C116" s="10"/>
      <c r="D116" s="25"/>
      <c r="E116" s="10"/>
      <c r="F116" s="10"/>
      <c r="G116" s="10"/>
      <c r="H116" s="25"/>
      <c r="J116" s="25"/>
      <c r="K116" s="25"/>
      <c r="L116" s="25"/>
    </row>
    <row r="117" spans="1:12" x14ac:dyDescent="0.3">
      <c r="A117" s="80"/>
      <c r="C117" s="10"/>
      <c r="D117" s="25"/>
      <c r="E117" s="10"/>
      <c r="F117" s="10"/>
      <c r="G117" s="10"/>
      <c r="H117" s="25"/>
      <c r="J117" s="25"/>
      <c r="K117" s="25"/>
      <c r="L117" s="25"/>
    </row>
    <row r="118" spans="1:12" x14ac:dyDescent="0.3">
      <c r="A118" s="80"/>
      <c r="C118" s="10"/>
      <c r="D118" s="25"/>
      <c r="E118" s="10"/>
      <c r="F118" s="10"/>
      <c r="G118" s="10"/>
      <c r="H118" s="25"/>
      <c r="J118" s="25"/>
      <c r="K118" s="25"/>
      <c r="L118" s="25"/>
    </row>
    <row r="119" spans="1:12" x14ac:dyDescent="0.3">
      <c r="A119" s="80"/>
      <c r="C119" s="10"/>
      <c r="D119" s="25"/>
      <c r="E119" s="10"/>
      <c r="F119" s="10"/>
      <c r="G119" s="10"/>
      <c r="H119" s="25"/>
      <c r="J119" s="25"/>
      <c r="K119" s="25"/>
      <c r="L119" s="25"/>
    </row>
    <row r="120" spans="1:12" x14ac:dyDescent="0.3">
      <c r="A120" s="80"/>
      <c r="C120" s="10"/>
      <c r="D120" s="25"/>
      <c r="E120" s="10"/>
      <c r="F120" s="10"/>
      <c r="G120" s="10"/>
      <c r="H120" s="25"/>
      <c r="J120" s="25"/>
      <c r="K120" s="25"/>
      <c r="L120" s="25"/>
    </row>
    <row r="121" spans="1:12" x14ac:dyDescent="0.3">
      <c r="A121" s="80"/>
      <c r="C121" s="10"/>
      <c r="D121" s="25"/>
      <c r="E121" s="10"/>
      <c r="F121" s="10"/>
      <c r="G121" s="10"/>
      <c r="H121" s="25"/>
      <c r="J121" s="25"/>
      <c r="K121" s="25"/>
      <c r="L121" s="25"/>
    </row>
    <row r="122" spans="1:12" x14ac:dyDescent="0.3">
      <c r="A122" s="80"/>
      <c r="C122" s="10"/>
      <c r="D122" s="25"/>
      <c r="E122" s="10"/>
      <c r="F122" s="10"/>
      <c r="G122" s="10"/>
      <c r="H122" s="25"/>
      <c r="J122" s="25"/>
      <c r="K122" s="25"/>
      <c r="L122" s="25"/>
    </row>
    <row r="123" spans="1:12" x14ac:dyDescent="0.3">
      <c r="A123" s="80"/>
      <c r="C123" s="10"/>
      <c r="D123" s="25"/>
      <c r="E123" s="10"/>
      <c r="F123" s="10"/>
      <c r="G123" s="10"/>
      <c r="H123" s="25"/>
      <c r="J123" s="25"/>
      <c r="K123" s="25"/>
      <c r="L123" s="25"/>
    </row>
    <row r="124" spans="1:12" x14ac:dyDescent="0.3">
      <c r="A124" s="80"/>
      <c r="C124" s="10"/>
      <c r="D124" s="25"/>
      <c r="E124" s="10"/>
      <c r="F124" s="10"/>
      <c r="G124" s="10"/>
      <c r="H124" s="25"/>
      <c r="J124" s="25"/>
      <c r="K124" s="25"/>
      <c r="L124" s="25"/>
    </row>
    <row r="125" spans="1:12" x14ac:dyDescent="0.3">
      <c r="A125" s="80"/>
      <c r="C125" s="10"/>
      <c r="D125" s="25"/>
      <c r="E125" s="10"/>
      <c r="F125" s="10"/>
      <c r="G125" s="10"/>
      <c r="H125" s="25"/>
      <c r="J125" s="25"/>
      <c r="K125" s="25"/>
      <c r="L125" s="25"/>
    </row>
    <row r="126" spans="1:12" x14ac:dyDescent="0.3">
      <c r="A126" s="80"/>
      <c r="C126" s="10"/>
      <c r="D126" s="25"/>
      <c r="E126" s="10"/>
      <c r="F126" s="10"/>
      <c r="G126" s="10"/>
      <c r="H126" s="25"/>
      <c r="J126" s="25"/>
      <c r="K126" s="25"/>
      <c r="L126" s="25"/>
    </row>
    <row r="127" spans="1:12" x14ac:dyDescent="0.3">
      <c r="A127" s="80"/>
      <c r="C127" s="10"/>
      <c r="D127" s="25"/>
      <c r="E127" s="10"/>
      <c r="F127" s="10"/>
      <c r="G127" s="10"/>
      <c r="H127" s="25"/>
      <c r="J127" s="25"/>
      <c r="K127" s="25"/>
      <c r="L127" s="25"/>
    </row>
    <row r="128" spans="1:12" x14ac:dyDescent="0.3">
      <c r="A128" s="80"/>
      <c r="C128" s="10"/>
      <c r="D128" s="25"/>
      <c r="E128" s="10"/>
      <c r="F128" s="10"/>
      <c r="G128" s="10"/>
      <c r="H128" s="25"/>
      <c r="J128" s="25"/>
      <c r="K128" s="25"/>
      <c r="L128" s="25"/>
    </row>
    <row r="129" spans="1:12" x14ac:dyDescent="0.3">
      <c r="A129" s="80"/>
      <c r="C129" s="10"/>
      <c r="D129" s="25"/>
      <c r="E129" s="10"/>
      <c r="F129" s="10"/>
      <c r="G129" s="10"/>
      <c r="H129" s="25"/>
      <c r="J129" s="25"/>
      <c r="K129" s="25"/>
      <c r="L129" s="25"/>
    </row>
    <row r="130" spans="1:12" x14ac:dyDescent="0.3">
      <c r="A130" s="80"/>
      <c r="C130" s="10"/>
      <c r="D130" s="25"/>
      <c r="E130" s="10"/>
      <c r="F130" s="10"/>
      <c r="G130" s="10"/>
      <c r="H130" s="25"/>
      <c r="J130" s="25"/>
      <c r="K130" s="25"/>
      <c r="L130" s="25"/>
    </row>
    <row r="131" spans="1:12" x14ac:dyDescent="0.3">
      <c r="A131" s="80"/>
      <c r="C131" s="10"/>
      <c r="D131" s="25"/>
      <c r="E131" s="10"/>
      <c r="F131" s="10"/>
      <c r="G131" s="10"/>
      <c r="H131" s="25"/>
      <c r="J131" s="25"/>
      <c r="K131" s="25"/>
      <c r="L131" s="25"/>
    </row>
    <row r="132" spans="1:12" x14ac:dyDescent="0.3">
      <c r="A132" s="80"/>
      <c r="C132" s="10"/>
      <c r="D132" s="25"/>
      <c r="E132" s="10"/>
      <c r="F132" s="10"/>
      <c r="G132" s="10"/>
      <c r="H132" s="25"/>
      <c r="J132" s="25"/>
      <c r="K132" s="25"/>
      <c r="L132" s="25"/>
    </row>
    <row r="133" spans="1:12" x14ac:dyDescent="0.3">
      <c r="A133" s="80"/>
      <c r="C133" s="10"/>
      <c r="D133" s="25"/>
      <c r="E133" s="10"/>
      <c r="F133" s="10"/>
      <c r="G133" s="10"/>
      <c r="H133" s="25"/>
      <c r="J133" s="25"/>
      <c r="K133" s="25"/>
      <c r="L133" s="25"/>
    </row>
    <row r="134" spans="1:12" x14ac:dyDescent="0.3">
      <c r="A134" s="80"/>
      <c r="C134" s="10"/>
      <c r="D134" s="25"/>
      <c r="E134" s="10"/>
      <c r="F134" s="10"/>
      <c r="G134" s="10"/>
      <c r="H134" s="25"/>
      <c r="J134" s="25"/>
      <c r="K134" s="25"/>
      <c r="L134" s="25"/>
    </row>
    <row r="135" spans="1:12" x14ac:dyDescent="0.3">
      <c r="A135" s="80"/>
      <c r="C135" s="10"/>
      <c r="D135" s="25"/>
      <c r="E135" s="10"/>
      <c r="F135" s="10"/>
      <c r="G135" s="10"/>
      <c r="H135" s="25"/>
      <c r="J135" s="25"/>
      <c r="K135" s="25"/>
      <c r="L135" s="25"/>
    </row>
    <row r="136" spans="1:12" x14ac:dyDescent="0.3">
      <c r="A136" s="80"/>
      <c r="C136" s="10"/>
      <c r="D136" s="25"/>
      <c r="E136" s="10"/>
      <c r="F136" s="10"/>
      <c r="G136" s="10"/>
      <c r="H136" s="25"/>
      <c r="J136" s="25"/>
      <c r="K136" s="25"/>
      <c r="L136" s="25"/>
    </row>
    <row r="137" spans="1:12" x14ac:dyDescent="0.3">
      <c r="A137" s="80"/>
      <c r="C137" s="10"/>
      <c r="D137" s="25"/>
      <c r="E137" s="10"/>
      <c r="F137" s="10"/>
      <c r="G137" s="10"/>
      <c r="H137" s="25"/>
      <c r="J137" s="25"/>
      <c r="K137" s="25"/>
      <c r="L137" s="25"/>
    </row>
    <row r="138" spans="1:12" x14ac:dyDescent="0.3">
      <c r="A138" s="80"/>
      <c r="C138" s="10"/>
      <c r="D138" s="25"/>
      <c r="E138" s="10"/>
      <c r="F138" s="10"/>
      <c r="G138" s="10"/>
      <c r="H138" s="25"/>
      <c r="J138" s="25"/>
      <c r="K138" s="25"/>
      <c r="L138" s="25"/>
    </row>
    <row r="139" spans="1:12" x14ac:dyDescent="0.3">
      <c r="A139" s="80"/>
      <c r="C139" s="10"/>
      <c r="D139" s="25"/>
      <c r="E139" s="10"/>
      <c r="F139" s="10"/>
      <c r="G139" s="10"/>
      <c r="H139" s="25"/>
      <c r="J139" s="25"/>
      <c r="K139" s="25"/>
      <c r="L139" s="25"/>
    </row>
    <row r="140" spans="1:12" x14ac:dyDescent="0.3">
      <c r="A140" s="80"/>
      <c r="C140" s="10"/>
      <c r="D140" s="25"/>
      <c r="E140" s="10"/>
      <c r="F140" s="10"/>
      <c r="G140" s="10"/>
      <c r="H140" s="25"/>
      <c r="J140" s="25"/>
      <c r="K140" s="25"/>
      <c r="L140" s="25"/>
    </row>
    <row r="141" spans="1:12" x14ac:dyDescent="0.3">
      <c r="A141" s="80"/>
      <c r="C141" s="10"/>
      <c r="D141" s="25"/>
      <c r="E141" s="10"/>
      <c r="F141" s="10"/>
      <c r="G141" s="10"/>
      <c r="H141" s="25"/>
      <c r="J141" s="25"/>
      <c r="K141" s="25"/>
      <c r="L141" s="25"/>
    </row>
    <row r="142" spans="1:12" x14ac:dyDescent="0.3">
      <c r="A142" s="80"/>
      <c r="C142" s="10"/>
      <c r="D142" s="25"/>
      <c r="E142" s="10"/>
      <c r="F142" s="10"/>
      <c r="G142" s="10"/>
      <c r="H142" s="25"/>
      <c r="J142" s="25"/>
      <c r="K142" s="25"/>
      <c r="L142" s="25"/>
    </row>
    <row r="143" spans="1:12" x14ac:dyDescent="0.3">
      <c r="A143" s="80"/>
      <c r="C143" s="10"/>
      <c r="D143" s="25"/>
      <c r="E143" s="10"/>
      <c r="F143" s="10"/>
      <c r="G143" s="10"/>
      <c r="H143" s="25"/>
      <c r="J143" s="25"/>
      <c r="K143" s="25"/>
      <c r="L143" s="25"/>
    </row>
    <row r="144" spans="1:12" x14ac:dyDescent="0.3">
      <c r="A144" s="80"/>
      <c r="C144" s="10"/>
      <c r="D144" s="25"/>
      <c r="E144" s="10"/>
      <c r="F144" s="10"/>
      <c r="G144" s="10"/>
      <c r="H144" s="25"/>
      <c r="J144" s="25"/>
      <c r="K144" s="25"/>
      <c r="L144" s="25"/>
    </row>
    <row r="145" spans="1:12" x14ac:dyDescent="0.3">
      <c r="A145" s="80"/>
      <c r="C145" s="10"/>
      <c r="D145" s="25"/>
      <c r="E145" s="10"/>
      <c r="F145" s="10"/>
      <c r="G145" s="10"/>
      <c r="H145" s="25"/>
      <c r="J145" s="25"/>
      <c r="K145" s="25"/>
      <c r="L145" s="25"/>
    </row>
    <row r="146" spans="1:12" x14ac:dyDescent="0.3">
      <c r="A146" s="80"/>
      <c r="C146" s="10"/>
      <c r="D146" s="25"/>
      <c r="E146" s="10"/>
      <c r="F146" s="10"/>
      <c r="G146" s="10"/>
      <c r="H146" s="25"/>
      <c r="J146" s="25"/>
      <c r="K146" s="25"/>
      <c r="L146" s="25"/>
    </row>
    <row r="147" spans="1:12" x14ac:dyDescent="0.3">
      <c r="A147" s="80"/>
      <c r="C147" s="10"/>
      <c r="D147" s="25"/>
      <c r="E147" s="10"/>
      <c r="F147" s="10"/>
      <c r="G147" s="10"/>
      <c r="H147" s="25"/>
      <c r="J147" s="25"/>
      <c r="K147" s="25"/>
      <c r="L147" s="25"/>
    </row>
    <row r="148" spans="1:12" x14ac:dyDescent="0.3">
      <c r="A148" s="80"/>
      <c r="C148" s="10"/>
      <c r="D148" s="25"/>
      <c r="E148" s="10"/>
      <c r="F148" s="10"/>
      <c r="G148" s="10"/>
      <c r="H148" s="25"/>
      <c r="J148" s="25"/>
      <c r="K148" s="25"/>
      <c r="L148" s="25"/>
    </row>
    <row r="149" spans="1:12" x14ac:dyDescent="0.3">
      <c r="A149" s="80"/>
      <c r="C149" s="10"/>
      <c r="D149" s="25"/>
      <c r="E149" s="10"/>
      <c r="F149" s="10"/>
      <c r="G149" s="10"/>
      <c r="H149" s="25"/>
      <c r="J149" s="25"/>
      <c r="K149" s="25"/>
      <c r="L149" s="25"/>
    </row>
    <row r="150" spans="1:12" x14ac:dyDescent="0.3">
      <c r="A150" s="80"/>
      <c r="C150" s="10"/>
      <c r="D150" s="25"/>
      <c r="E150" s="10"/>
      <c r="F150" s="10"/>
      <c r="G150" s="10"/>
      <c r="H150" s="25"/>
      <c r="J150" s="25"/>
      <c r="K150" s="25"/>
      <c r="L150" s="25"/>
    </row>
    <row r="151" spans="1:12" x14ac:dyDescent="0.3">
      <c r="A151" s="80"/>
      <c r="C151" s="10"/>
      <c r="D151" s="25"/>
      <c r="E151" s="10"/>
      <c r="F151" s="10"/>
      <c r="G151" s="10"/>
      <c r="H151" s="25"/>
      <c r="J151" s="25"/>
      <c r="K151" s="25"/>
      <c r="L151" s="25"/>
    </row>
    <row r="152" spans="1:12" x14ac:dyDescent="0.3">
      <c r="A152" s="80"/>
      <c r="C152" s="10"/>
      <c r="D152" s="25"/>
      <c r="E152" s="10"/>
      <c r="F152" s="10"/>
      <c r="G152" s="10"/>
      <c r="H152" s="25"/>
      <c r="J152" s="25"/>
      <c r="K152" s="25"/>
      <c r="L152" s="25"/>
    </row>
    <row r="153" spans="1:12" x14ac:dyDescent="0.3">
      <c r="A153" s="80"/>
      <c r="C153" s="10"/>
      <c r="D153" s="25"/>
      <c r="E153" s="10"/>
      <c r="F153" s="10"/>
      <c r="G153" s="10"/>
      <c r="H153" s="25"/>
      <c r="J153" s="25"/>
      <c r="K153" s="25"/>
      <c r="L153" s="25"/>
    </row>
    <row r="154" spans="1:12" x14ac:dyDescent="0.3">
      <c r="A154" s="80"/>
      <c r="C154" s="10"/>
      <c r="D154" s="25"/>
      <c r="E154" s="10"/>
      <c r="F154" s="10"/>
      <c r="G154" s="10"/>
      <c r="H154" s="25"/>
      <c r="J154" s="25"/>
      <c r="K154" s="25"/>
      <c r="L154" s="25"/>
    </row>
    <row r="155" spans="1:12" x14ac:dyDescent="0.3">
      <c r="A155" s="80"/>
      <c r="C155" s="10"/>
      <c r="D155" s="25"/>
      <c r="E155" s="10"/>
      <c r="F155" s="10"/>
      <c r="G155" s="10"/>
      <c r="H155" s="25"/>
      <c r="J155" s="25"/>
      <c r="K155" s="25"/>
      <c r="L155" s="25"/>
    </row>
    <row r="156" spans="1:12" x14ac:dyDescent="0.3">
      <c r="A156" s="80"/>
      <c r="C156" s="10"/>
      <c r="D156" s="25"/>
      <c r="E156" s="10"/>
      <c r="F156" s="10"/>
      <c r="G156" s="10"/>
      <c r="H156" s="25"/>
      <c r="J156" s="25"/>
      <c r="K156" s="25"/>
      <c r="L156" s="25"/>
    </row>
    <row r="157" spans="1:12" x14ac:dyDescent="0.3">
      <c r="A157" s="80"/>
      <c r="C157" s="10"/>
      <c r="D157" s="25"/>
      <c r="E157" s="10"/>
      <c r="F157" s="10"/>
      <c r="G157" s="10"/>
      <c r="H157" s="25"/>
      <c r="J157" s="25"/>
      <c r="K157" s="25"/>
      <c r="L157" s="25"/>
    </row>
    <row r="158" spans="1:12" x14ac:dyDescent="0.3">
      <c r="A158" s="80"/>
      <c r="C158" s="10"/>
      <c r="D158" s="25"/>
      <c r="E158" s="10"/>
      <c r="F158" s="10"/>
      <c r="G158" s="10"/>
      <c r="H158" s="25"/>
      <c r="J158" s="25"/>
      <c r="K158" s="25"/>
      <c r="L158" s="25"/>
    </row>
    <row r="159" spans="1:12" x14ac:dyDescent="0.3">
      <c r="A159" s="80"/>
      <c r="C159" s="10"/>
      <c r="D159" s="25"/>
      <c r="E159" s="10"/>
      <c r="F159" s="10"/>
      <c r="G159" s="10"/>
      <c r="H159" s="25"/>
      <c r="J159" s="25"/>
      <c r="K159" s="25"/>
      <c r="L159" s="25"/>
    </row>
    <row r="160" spans="1:12" x14ac:dyDescent="0.3">
      <c r="A160" s="80"/>
      <c r="C160" s="10"/>
      <c r="D160" s="25"/>
      <c r="E160" s="10"/>
      <c r="F160" s="10"/>
      <c r="G160" s="10"/>
      <c r="H160" s="25"/>
      <c r="J160" s="25"/>
      <c r="K160" s="25"/>
      <c r="L160" s="25"/>
    </row>
    <row r="161" spans="1:12" x14ac:dyDescent="0.3">
      <c r="A161" s="80"/>
      <c r="C161" s="10"/>
      <c r="D161" s="25"/>
      <c r="E161" s="10"/>
      <c r="F161" s="10"/>
      <c r="G161" s="10"/>
      <c r="H161" s="25"/>
      <c r="J161" s="25"/>
      <c r="K161" s="25"/>
      <c r="L161" s="25"/>
    </row>
    <row r="162" spans="1:12" x14ac:dyDescent="0.3">
      <c r="A162" s="80"/>
      <c r="C162" s="10"/>
      <c r="D162" s="25"/>
      <c r="E162" s="10"/>
      <c r="F162" s="10"/>
      <c r="G162" s="10"/>
      <c r="H162" s="25"/>
      <c r="J162" s="25"/>
      <c r="K162" s="25"/>
      <c r="L162" s="25"/>
    </row>
    <row r="163" spans="1:12" x14ac:dyDescent="0.3">
      <c r="A163" s="80"/>
      <c r="C163" s="10"/>
      <c r="D163" s="25"/>
      <c r="E163" s="10"/>
      <c r="F163" s="10"/>
      <c r="G163" s="10"/>
      <c r="H163" s="25"/>
      <c r="J163" s="25"/>
      <c r="K163" s="25"/>
      <c r="L163" s="25"/>
    </row>
    <row r="164" spans="1:12" x14ac:dyDescent="0.3">
      <c r="A164" s="80"/>
      <c r="C164" s="10"/>
      <c r="D164" s="25"/>
      <c r="E164" s="10"/>
      <c r="F164" s="10"/>
      <c r="G164" s="10"/>
      <c r="H164" s="25"/>
      <c r="J164" s="25"/>
      <c r="K164" s="25"/>
      <c r="L164" s="25"/>
    </row>
    <row r="165" spans="1:12" x14ac:dyDescent="0.3">
      <c r="A165" s="80"/>
      <c r="C165" s="10"/>
      <c r="D165" s="25"/>
      <c r="E165" s="10"/>
      <c r="F165" s="10"/>
      <c r="G165" s="10"/>
      <c r="H165" s="25"/>
      <c r="J165" s="25"/>
      <c r="K165" s="25"/>
      <c r="L165" s="25"/>
    </row>
    <row r="166" spans="1:12" x14ac:dyDescent="0.3">
      <c r="A166" s="80"/>
      <c r="C166" s="10"/>
      <c r="D166" s="25"/>
      <c r="E166" s="10"/>
      <c r="F166" s="10"/>
      <c r="G166" s="10"/>
      <c r="H166" s="25"/>
      <c r="J166" s="25"/>
      <c r="K166" s="25"/>
      <c r="L166" s="25"/>
    </row>
    <row r="167" spans="1:12" x14ac:dyDescent="0.3">
      <c r="A167" s="80"/>
      <c r="C167" s="10"/>
      <c r="D167" s="25"/>
      <c r="E167" s="10"/>
      <c r="F167" s="10"/>
      <c r="G167" s="10"/>
      <c r="H167" s="25"/>
      <c r="J167" s="25"/>
      <c r="K167" s="25"/>
      <c r="L167" s="25"/>
    </row>
    <row r="168" spans="1:12" x14ac:dyDescent="0.3">
      <c r="A168" s="80"/>
      <c r="C168" s="10"/>
      <c r="D168" s="25"/>
      <c r="E168" s="10"/>
      <c r="F168" s="10"/>
      <c r="G168" s="10"/>
      <c r="H168" s="25"/>
      <c r="J168" s="25"/>
      <c r="K168" s="25"/>
      <c r="L168" s="25"/>
    </row>
    <row r="169" spans="1:12" x14ac:dyDescent="0.3">
      <c r="A169" s="80"/>
      <c r="C169" s="10"/>
      <c r="D169" s="25"/>
      <c r="E169" s="10"/>
      <c r="F169" s="10"/>
      <c r="G169" s="10"/>
      <c r="H169" s="25"/>
      <c r="J169" s="25"/>
      <c r="K169" s="25"/>
      <c r="L169" s="25"/>
    </row>
    <row r="170" spans="1:12" x14ac:dyDescent="0.3">
      <c r="A170" s="80"/>
      <c r="C170" s="10"/>
      <c r="D170" s="25"/>
      <c r="E170" s="10"/>
      <c r="F170" s="10"/>
      <c r="G170" s="10"/>
      <c r="H170" s="25"/>
      <c r="J170" s="25"/>
      <c r="K170" s="25"/>
      <c r="L170" s="25"/>
    </row>
    <row r="171" spans="1:12" x14ac:dyDescent="0.3">
      <c r="A171" s="80"/>
      <c r="C171" s="10"/>
      <c r="D171" s="25"/>
      <c r="E171" s="10"/>
      <c r="F171" s="10"/>
      <c r="G171" s="10"/>
      <c r="H171" s="25"/>
      <c r="J171" s="25"/>
      <c r="K171" s="25"/>
      <c r="L171" s="25"/>
    </row>
    <row r="172" spans="1:12" x14ac:dyDescent="0.3">
      <c r="A172" s="80"/>
      <c r="C172" s="10"/>
      <c r="D172" s="25"/>
      <c r="E172" s="10"/>
      <c r="F172" s="10"/>
      <c r="G172" s="10"/>
      <c r="H172" s="25"/>
      <c r="J172" s="25"/>
      <c r="K172" s="25"/>
      <c r="L172" s="25"/>
    </row>
    <row r="173" spans="1:12" x14ac:dyDescent="0.3">
      <c r="C173" s="10"/>
      <c r="D173" s="25"/>
      <c r="E173" s="10"/>
      <c r="F173" s="10"/>
      <c r="G173" s="10"/>
      <c r="H173" s="25"/>
      <c r="J173" s="25"/>
      <c r="K173" s="25"/>
      <c r="L173" s="25"/>
    </row>
    <row r="174" spans="1:12" x14ac:dyDescent="0.3">
      <c r="C174" s="10"/>
      <c r="D174" s="25"/>
      <c r="E174" s="10"/>
      <c r="F174" s="10"/>
      <c r="G174" s="10"/>
      <c r="H174" s="25"/>
      <c r="J174" s="25"/>
      <c r="K174" s="25"/>
      <c r="L174" s="25"/>
    </row>
    <row r="175" spans="1:12" x14ac:dyDescent="0.3">
      <c r="C175" s="10"/>
      <c r="D175" s="25"/>
      <c r="E175" s="10"/>
      <c r="F175" s="10"/>
      <c r="G175" s="10"/>
      <c r="H175" s="25"/>
      <c r="J175" s="25"/>
      <c r="K175" s="25"/>
      <c r="L175" s="25"/>
    </row>
    <row r="176" spans="1:12" x14ac:dyDescent="0.3">
      <c r="C176" s="10"/>
      <c r="D176" s="25"/>
      <c r="E176" s="10"/>
      <c r="F176" s="10"/>
      <c r="G176" s="10"/>
      <c r="H176" s="25"/>
      <c r="J176" s="25"/>
      <c r="K176" s="25"/>
      <c r="L176" s="25"/>
    </row>
    <row r="177" spans="3:12" x14ac:dyDescent="0.3">
      <c r="C177" s="10"/>
      <c r="D177" s="25"/>
      <c r="E177" s="10"/>
      <c r="F177" s="10"/>
      <c r="G177" s="10"/>
      <c r="H177" s="25"/>
      <c r="J177" s="25"/>
      <c r="K177" s="25"/>
      <c r="L177" s="25"/>
    </row>
    <row r="178" spans="3:12" x14ac:dyDescent="0.3">
      <c r="C178" s="10"/>
      <c r="D178" s="25"/>
      <c r="E178" s="10"/>
      <c r="F178" s="10"/>
      <c r="G178" s="10"/>
      <c r="H178" s="25"/>
      <c r="J178" s="25"/>
      <c r="K178" s="25"/>
      <c r="L178" s="25"/>
    </row>
    <row r="179" spans="3:12" x14ac:dyDescent="0.3">
      <c r="C179" s="10"/>
      <c r="D179" s="25"/>
      <c r="E179" s="10"/>
      <c r="F179" s="10"/>
      <c r="G179" s="10"/>
      <c r="H179" s="25"/>
      <c r="J179" s="25"/>
      <c r="K179" s="25"/>
      <c r="L179" s="25"/>
    </row>
    <row r="180" spans="3:12" x14ac:dyDescent="0.3">
      <c r="C180" s="10"/>
      <c r="D180" s="25"/>
      <c r="E180" s="10"/>
      <c r="F180" s="10"/>
      <c r="G180" s="10"/>
      <c r="H180" s="25"/>
      <c r="J180" s="25"/>
      <c r="K180" s="25"/>
      <c r="L180" s="25"/>
    </row>
    <row r="181" spans="3:12" x14ac:dyDescent="0.3">
      <c r="C181" s="10"/>
      <c r="D181" s="25"/>
      <c r="E181" s="10"/>
      <c r="F181" s="10"/>
      <c r="G181" s="10"/>
      <c r="H181" s="25"/>
      <c r="J181" s="25"/>
      <c r="K181" s="25"/>
      <c r="L181" s="25"/>
    </row>
    <row r="182" spans="3:12" x14ac:dyDescent="0.3">
      <c r="C182" s="10"/>
      <c r="D182" s="25"/>
      <c r="E182" s="10"/>
      <c r="F182" s="10"/>
      <c r="G182" s="10"/>
      <c r="H182" s="25"/>
      <c r="J182" s="25"/>
      <c r="K182" s="25"/>
      <c r="L182" s="25"/>
    </row>
    <row r="183" spans="3:12" x14ac:dyDescent="0.3">
      <c r="C183" s="10"/>
      <c r="D183" s="25"/>
      <c r="E183" s="10"/>
      <c r="F183" s="10"/>
      <c r="G183" s="10"/>
      <c r="H183" s="25"/>
      <c r="J183" s="25"/>
      <c r="K183" s="25"/>
      <c r="L183" s="25"/>
    </row>
    <row r="184" spans="3:12" x14ac:dyDescent="0.3">
      <c r="C184" s="10"/>
      <c r="D184" s="25"/>
      <c r="E184" s="10"/>
      <c r="F184" s="10"/>
      <c r="G184" s="10"/>
      <c r="H184" s="25"/>
      <c r="J184" s="25"/>
      <c r="K184" s="25"/>
      <c r="L184" s="25"/>
    </row>
    <row r="185" spans="3:12" x14ac:dyDescent="0.3">
      <c r="C185" s="10"/>
      <c r="D185" s="25"/>
      <c r="E185" s="10"/>
      <c r="F185" s="10"/>
      <c r="G185" s="10"/>
      <c r="H185" s="25"/>
      <c r="J185" s="25"/>
      <c r="K185" s="25"/>
      <c r="L185" s="25"/>
    </row>
    <row r="186" spans="3:12" x14ac:dyDescent="0.3">
      <c r="C186" s="10"/>
      <c r="D186" s="25"/>
      <c r="E186" s="10"/>
      <c r="F186" s="10"/>
      <c r="G186" s="10"/>
      <c r="H186" s="25"/>
      <c r="J186" s="25"/>
      <c r="K186" s="25"/>
      <c r="L186" s="25"/>
    </row>
    <row r="187" spans="3:12" x14ac:dyDescent="0.3">
      <c r="C187" s="10"/>
      <c r="D187" s="25"/>
      <c r="E187" s="10"/>
      <c r="F187" s="10"/>
      <c r="G187" s="10"/>
      <c r="H187" s="25"/>
      <c r="J187" s="25"/>
      <c r="K187" s="25"/>
      <c r="L187" s="25"/>
    </row>
    <row r="188" spans="3:12" x14ac:dyDescent="0.3">
      <c r="C188" s="10"/>
      <c r="D188" s="25"/>
      <c r="E188" s="10"/>
      <c r="F188" s="10"/>
      <c r="G188" s="10"/>
      <c r="H188" s="25"/>
      <c r="J188" s="25"/>
      <c r="K188" s="25"/>
      <c r="L188" s="25"/>
    </row>
    <row r="189" spans="3:12" x14ac:dyDescent="0.3">
      <c r="C189" s="10"/>
      <c r="D189" s="25"/>
      <c r="E189" s="10"/>
      <c r="F189" s="10"/>
      <c r="G189" s="10"/>
      <c r="H189" s="25"/>
      <c r="J189" s="25"/>
      <c r="K189" s="25"/>
      <c r="L189" s="25"/>
    </row>
    <row r="190" spans="3:12" x14ac:dyDescent="0.3">
      <c r="C190" s="10"/>
      <c r="D190" s="25"/>
      <c r="E190" s="10"/>
      <c r="F190" s="10"/>
      <c r="G190" s="10"/>
      <c r="H190" s="25"/>
      <c r="J190" s="25"/>
      <c r="K190" s="25"/>
      <c r="L190" s="25"/>
    </row>
    <row r="191" spans="3:12" x14ac:dyDescent="0.3">
      <c r="C191" s="10"/>
      <c r="D191" s="25"/>
      <c r="E191" s="10"/>
      <c r="F191" s="10"/>
      <c r="G191" s="10"/>
      <c r="H191" s="25"/>
      <c r="J191" s="25"/>
      <c r="K191" s="25"/>
      <c r="L191" s="25"/>
    </row>
    <row r="192" spans="3:12" x14ac:dyDescent="0.3">
      <c r="C192" s="10"/>
      <c r="D192" s="25"/>
      <c r="E192" s="10"/>
      <c r="F192" s="10"/>
      <c r="G192" s="10"/>
      <c r="H192" s="25"/>
      <c r="J192" s="25"/>
      <c r="K192" s="25"/>
      <c r="L192" s="25"/>
    </row>
    <row r="193" spans="3:12" x14ac:dyDescent="0.3">
      <c r="C193" s="10"/>
      <c r="D193" s="25"/>
      <c r="E193" s="10"/>
      <c r="F193" s="10"/>
      <c r="G193" s="10"/>
      <c r="H193" s="25"/>
      <c r="J193" s="25"/>
      <c r="K193" s="25"/>
      <c r="L193" s="25"/>
    </row>
    <row r="194" spans="3:12" x14ac:dyDescent="0.3">
      <c r="C194" s="10"/>
      <c r="D194" s="25"/>
      <c r="E194" s="10"/>
      <c r="F194" s="10"/>
      <c r="G194" s="10"/>
      <c r="H194" s="25"/>
      <c r="J194" s="25"/>
      <c r="K194" s="25"/>
      <c r="L194" s="25"/>
    </row>
    <row r="195" spans="3:12" x14ac:dyDescent="0.3">
      <c r="C195" s="10"/>
      <c r="D195" s="25"/>
      <c r="E195" s="10"/>
      <c r="F195" s="10"/>
      <c r="G195" s="10"/>
      <c r="H195" s="25"/>
      <c r="J195" s="25"/>
      <c r="K195" s="25"/>
      <c r="L195" s="25"/>
    </row>
    <row r="196" spans="3:12" x14ac:dyDescent="0.3">
      <c r="C196" s="10"/>
      <c r="D196" s="25"/>
      <c r="E196" s="10"/>
      <c r="F196" s="10"/>
      <c r="G196" s="10"/>
      <c r="H196" s="25"/>
      <c r="J196" s="25"/>
      <c r="K196" s="25"/>
      <c r="L196" s="25"/>
    </row>
    <row r="197" spans="3:12" x14ac:dyDescent="0.3">
      <c r="C197" s="10"/>
      <c r="D197" s="25"/>
      <c r="E197" s="10"/>
      <c r="F197" s="10"/>
      <c r="G197" s="10"/>
      <c r="H197" s="25"/>
      <c r="J197" s="25"/>
      <c r="K197" s="25"/>
      <c r="L197" s="25"/>
    </row>
    <row r="198" spans="3:12" x14ac:dyDescent="0.3">
      <c r="C198" s="10"/>
      <c r="D198" s="25"/>
      <c r="E198" s="10"/>
      <c r="F198" s="10"/>
      <c r="G198" s="10"/>
      <c r="H198" s="25"/>
      <c r="J198" s="25"/>
      <c r="K198" s="25"/>
      <c r="L198" s="25"/>
    </row>
    <row r="199" spans="3:12" x14ac:dyDescent="0.3">
      <c r="C199" s="10"/>
      <c r="D199" s="25"/>
      <c r="E199" s="10"/>
      <c r="F199" s="10"/>
      <c r="G199" s="10"/>
      <c r="H199" s="25"/>
      <c r="J199" s="25"/>
      <c r="K199" s="25"/>
      <c r="L199" s="25"/>
    </row>
    <row r="200" spans="3:12" x14ac:dyDescent="0.3">
      <c r="C200" s="10"/>
      <c r="D200" s="25"/>
      <c r="E200" s="10"/>
      <c r="F200" s="10"/>
      <c r="G200" s="10"/>
      <c r="H200" s="25"/>
      <c r="J200" s="25"/>
      <c r="K200" s="25"/>
      <c r="L200" s="25"/>
    </row>
    <row r="201" spans="3:12" x14ac:dyDescent="0.3">
      <c r="C201" s="10"/>
      <c r="D201" s="25"/>
      <c r="E201" s="10"/>
      <c r="F201" s="10"/>
      <c r="G201" s="10"/>
      <c r="H201" s="25"/>
      <c r="J201" s="25"/>
      <c r="K201" s="25"/>
      <c r="L201" s="25"/>
    </row>
    <row r="202" spans="3:12" x14ac:dyDescent="0.3">
      <c r="C202" s="10"/>
      <c r="D202" s="25"/>
      <c r="E202" s="10"/>
      <c r="F202" s="10"/>
      <c r="G202" s="10"/>
      <c r="H202" s="25"/>
      <c r="J202" s="25"/>
      <c r="K202" s="25"/>
      <c r="L202" s="25"/>
    </row>
    <row r="203" spans="3:12" x14ac:dyDescent="0.3">
      <c r="C203" s="10"/>
      <c r="D203" s="25"/>
      <c r="E203" s="10"/>
      <c r="F203" s="10"/>
      <c r="G203" s="10"/>
      <c r="H203" s="25"/>
      <c r="J203" s="25"/>
      <c r="K203" s="25"/>
      <c r="L203" s="25"/>
    </row>
  </sheetData>
  <sheetProtection password="F79C" sheet="1" objects="1" scenarios="1" selectLockedCells="1"/>
  <mergeCells count="17">
    <mergeCell ref="C3:C4"/>
    <mergeCell ref="D3:E4"/>
    <mergeCell ref="F3:G4"/>
    <mergeCell ref="I37:I68"/>
    <mergeCell ref="J37:J68"/>
    <mergeCell ref="M1:O1"/>
    <mergeCell ref="B1:D1"/>
    <mergeCell ref="M70:O70"/>
    <mergeCell ref="M71:O71"/>
    <mergeCell ref="B70:H70"/>
    <mergeCell ref="B71:H71"/>
    <mergeCell ref="H8:H34"/>
    <mergeCell ref="I8:I34"/>
    <mergeCell ref="J8:J34"/>
    <mergeCell ref="H37:H68"/>
    <mergeCell ref="G8:G34"/>
    <mergeCell ref="G36:G68"/>
  </mergeCells>
  <conditionalFormatting sqref="B8:B35 B37:B68">
    <cfRule type="containsBlanks" dxfId="37" priority="83">
      <formula>LEN(TRIM(B8))=0</formula>
    </cfRule>
  </conditionalFormatting>
  <conditionalFormatting sqref="B8:B35 B37:B68">
    <cfRule type="cellIs" dxfId="36" priority="78" operator="greaterThanOrEqual">
      <formula>1</formula>
    </cfRule>
  </conditionalFormatting>
  <conditionalFormatting sqref="M8:M35 M37:M68">
    <cfRule type="notContainsBlanks" dxfId="35" priority="50">
      <formula>LEN(TRIM(M8))&gt;0</formula>
    </cfRule>
    <cfRule type="containsBlanks" dxfId="34" priority="51">
      <formula>LEN(TRIM(M8))=0</formula>
    </cfRule>
  </conditionalFormatting>
  <conditionalFormatting sqref="M8:M35 M37:M68">
    <cfRule type="notContainsBlanks" dxfId="33" priority="49">
      <formula>LEN(TRIM(M8))&gt;0</formula>
    </cfRule>
  </conditionalFormatting>
  <conditionalFormatting sqref="O8:O10">
    <cfRule type="cellIs" dxfId="32" priority="47" operator="equal">
      <formula>"NEVYHOVUJE"</formula>
    </cfRule>
    <cfRule type="cellIs" dxfId="31" priority="48" operator="equal">
      <formula>"VYHOVUJE"</formula>
    </cfRule>
  </conditionalFormatting>
  <conditionalFormatting sqref="O11:O12 O18 O24 O30 O37:O68">
    <cfRule type="cellIs" dxfId="30" priority="42" operator="equal">
      <formula>"NEVYHOVUJE"</formula>
    </cfRule>
    <cfRule type="cellIs" dxfId="29" priority="43" operator="equal">
      <formula>"VYHOVUJE"</formula>
    </cfRule>
  </conditionalFormatting>
  <conditionalFormatting sqref="O13:O14 O19:O20 O25:O26 O31:O32">
    <cfRule type="cellIs" dxfId="28" priority="37" operator="equal">
      <formula>"NEVYHOVUJE"</formula>
    </cfRule>
    <cfRule type="cellIs" dxfId="27" priority="38" operator="equal">
      <formula>"VYHOVUJE"</formula>
    </cfRule>
  </conditionalFormatting>
  <conditionalFormatting sqref="O15:O16 O21:O22 O27:O28 O33:O34">
    <cfRule type="cellIs" dxfId="26" priority="32" operator="equal">
      <formula>"NEVYHOVUJE"</formula>
    </cfRule>
    <cfRule type="cellIs" dxfId="25" priority="33" operator="equal">
      <formula>"VYHOVUJE"</formula>
    </cfRule>
  </conditionalFormatting>
  <conditionalFormatting sqref="O17 O23 O29 O35">
    <cfRule type="cellIs" dxfId="24" priority="27" operator="equal">
      <formula>"NEVYHOVUJE"</formula>
    </cfRule>
    <cfRule type="cellIs" dxfId="23" priority="28" operator="equal">
      <formula>"VYHOVUJE"</formula>
    </cfRule>
  </conditionalFormatting>
  <conditionalFormatting sqref="D9:D13 D15:D34">
    <cfRule type="containsBlanks" dxfId="22" priority="24">
      <formula>LEN(TRIM(D9))=0</formula>
    </cfRule>
  </conditionalFormatting>
  <conditionalFormatting sqref="D14">
    <cfRule type="containsBlanks" dxfId="21" priority="23">
      <formula>LEN(TRIM(D14))=0</formula>
    </cfRule>
  </conditionalFormatting>
  <conditionalFormatting sqref="D35">
    <cfRule type="containsBlanks" dxfId="20" priority="22">
      <formula>LEN(TRIM(D35))=0</formula>
    </cfRule>
  </conditionalFormatting>
  <conditionalFormatting sqref="D37:D68">
    <cfRule type="containsBlanks" dxfId="19" priority="20">
      <formula>LEN(TRIM(D37))=0</formula>
    </cfRule>
  </conditionalFormatting>
  <conditionalFormatting sqref="D36">
    <cfRule type="containsBlanks" dxfId="18" priority="11">
      <formula>LEN(TRIM(D36))=0</formula>
    </cfRule>
  </conditionalFormatting>
  <conditionalFormatting sqref="D8">
    <cfRule type="containsBlanks" dxfId="17" priority="19">
      <formula>LEN(TRIM(D8))=0</formula>
    </cfRule>
  </conditionalFormatting>
  <conditionalFormatting sqref="B36">
    <cfRule type="containsBlanks" dxfId="16" priority="18">
      <formula>LEN(TRIM(B36))=0</formula>
    </cfRule>
  </conditionalFormatting>
  <conditionalFormatting sqref="B36">
    <cfRule type="cellIs" dxfId="15" priority="17" operator="greaterThanOrEqual">
      <formula>1</formula>
    </cfRule>
  </conditionalFormatting>
  <conditionalFormatting sqref="M36">
    <cfRule type="notContainsBlanks" dxfId="14" priority="15">
      <formula>LEN(TRIM(M36))&gt;0</formula>
    </cfRule>
    <cfRule type="containsBlanks" dxfId="13" priority="16">
      <formula>LEN(TRIM(M36))=0</formula>
    </cfRule>
  </conditionalFormatting>
  <conditionalFormatting sqref="M36">
    <cfRule type="notContainsBlanks" dxfId="12" priority="14">
      <formula>LEN(TRIM(M36))&gt;0</formula>
    </cfRule>
  </conditionalFormatting>
  <conditionalFormatting sqref="O36">
    <cfRule type="cellIs" dxfId="11" priority="12" operator="equal">
      <formula>"NEVYHOVUJE"</formula>
    </cfRule>
    <cfRule type="cellIs" dxfId="10" priority="13" operator="equal">
      <formula>"VYHOVUJE"</formula>
    </cfRule>
  </conditionalFormatting>
  <conditionalFormatting sqref="G35">
    <cfRule type="notContainsBlanks" dxfId="4" priority="3">
      <formula>LEN(TRIM(G35))&gt;0</formula>
    </cfRule>
    <cfRule type="containsBlanks" dxfId="3" priority="4">
      <formula>LEN(TRIM(G35))=0</formula>
    </cfRule>
  </conditionalFormatting>
  <conditionalFormatting sqref="G35">
    <cfRule type="notContainsBlanks" dxfId="2" priority="2">
      <formula>LEN(TRIM(G35))&gt;0</formula>
    </cfRule>
  </conditionalFormatting>
  <conditionalFormatting sqref="G35">
    <cfRule type="notContainsBlanks" dxfId="1" priority="1">
      <formula>LEN(TRIM(G35))&gt;0</formula>
    </cfRule>
    <cfRule type="containsBlanks" dxfId="0" priority="5">
      <formula>LEN(TRIM(G35))=0</formula>
    </cfRule>
  </conditionalFormatting>
  <dataValidations disablePrompts="1" count="1">
    <dataValidation type="list" showInputMessage="1" showErrorMessage="1" sqref="E37:E68 E8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2017-09-06T08:08:54Z</cp:lastPrinted>
  <dcterms:created xsi:type="dcterms:W3CDTF">2014-03-05T12:43:32Z</dcterms:created>
  <dcterms:modified xsi:type="dcterms:W3CDTF">2017-09-06T08:12:48Z</dcterms:modified>
</cp:coreProperties>
</file>