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0" windowWidth="28800" windowHeight="11835" tabRatio="939" activeTab="0"/>
  </bookViews>
  <sheets>
    <sheet name="Nábytek" sheetId="22" r:id="rId1"/>
  </sheets>
  <definedNames>
    <definedName name="_xlnm.Print_Area" localSheetId="0">'Nábytek'!$B$1:$P$12</definedName>
  </definedNames>
  <calcPr calcId="152511"/>
</workbook>
</file>

<file path=xl/sharedStrings.xml><?xml version="1.0" encoding="utf-8"?>
<sst xmlns="http://schemas.openxmlformats.org/spreadsheetml/2006/main" count="43" uniqueCount="39">
  <si>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</si>
  <si>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</si>
  <si>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</si>
  <si>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</si>
  <si>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</si>
  <si>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</si>
  <si>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</si>
  <si>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</si>
  <si>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</si>
  <si>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</si>
  <si>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</si>
  <si>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</si>
  <si>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</si>
  <si>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</si>
  <si>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</si>
  <si>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 xml:space="preserve">Dvoukřesílko čalouněné </t>
  </si>
  <si>
    <t>Nábytek pro ZČU 013 - 2017 (N-013-2017)</t>
  </si>
  <si>
    <t>Priloha_c._1_Kupni_smlouvy_technicka_specifikace_N-013-2017</t>
  </si>
  <si>
    <t>Název</t>
  </si>
  <si>
    <t xml:space="preserve">Měrná jednotka [MJ] </t>
  </si>
  <si>
    <t xml:space="preserve">Popis </t>
  </si>
  <si>
    <t>Ilustrační obrázek</t>
  </si>
  <si>
    <t xml:space="preserve">Fakturace </t>
  </si>
  <si>
    <t>Samostatná faktura</t>
  </si>
  <si>
    <t>Ing. Tomáš Görner, Ph.D., 
Tel.: 37763 1039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</si>
  <si>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</si>
  <si>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</si>
  <si>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</si>
  <si>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Jednokřesílko čalouněné </t>
  </si>
  <si>
    <r>
      <t xml:space="preserve">Moderní jednomístná pohovka v designu kubistických tvarů - viz Ilustrační obrázek, vhodná do reprezentativních kanceláří. 
</t>
    </r>
    <r>
      <rPr>
        <sz val="11"/>
        <rFont val="Calibri"/>
        <family val="2"/>
        <scheme val="minor"/>
      </rPr>
      <t>Nosnost min. 120 kg.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Dřevěná kostra a dřevěné nohy.</t>
    </r>
    <r>
      <rPr>
        <sz val="11"/>
        <color theme="1"/>
        <rFont val="Calibri"/>
        <family val="2"/>
        <scheme val="minor"/>
      </rPr>
      <t xml:space="preserve">
Rozměry:</t>
    </r>
    <r>
      <rPr>
        <sz val="11"/>
        <rFont val="Calibri"/>
        <family val="2"/>
        <scheme val="minor"/>
      </rPr>
      <t xml:space="preserve"> šířka 73 cm +/- 5cm</t>
    </r>
    <r>
      <rPr>
        <sz val="11"/>
        <color theme="1"/>
        <rFont val="Calibri"/>
        <family val="2"/>
        <scheme val="minor"/>
      </rPr>
      <t xml:space="preserve">, hloubka 74 cm +/- 5cm, výška 73 cm +/- 5cm, výška sedáku 46 cm +/- 5cm, hloubka sedáku 64 cm +/- 5cm. 
Čalouněný sedák i opěrák s područkami. 
Potahová látka typu Bombay B37, složení: 100% polyester, vzorovaná látka v odstínu tmavě modrá. 
</t>
    </r>
    <r>
      <rPr>
        <sz val="11"/>
        <rFont val="Calibri"/>
        <family val="2"/>
        <scheme val="minor"/>
      </rPr>
      <t>Otěruvzdornost - min. 100.000 cyklů MD</t>
    </r>
  </si>
  <si>
    <r>
      <t>Moderní dvoumístná pohovka v designu kubistických tvarů - viz Ilustrační obrázek, vhodná do reprezentativních kanceláří. 
Nosnost min. 120 kg.
Dřevěná kostra a</t>
    </r>
    <r>
      <rPr>
        <sz val="11"/>
        <rFont val="Calibri"/>
        <family val="2"/>
        <scheme val="minor"/>
      </rPr>
      <t xml:space="preserve"> dřevěné nohy</t>
    </r>
    <r>
      <rPr>
        <sz val="11"/>
        <color theme="1"/>
        <rFont val="Calibri"/>
        <family val="2"/>
        <scheme val="minor"/>
      </rPr>
      <t>. 
Rozměry: šírka 126 cm +/- 5cm, hloubka 74 cm +/- 5cm, výška 73 cm +/- 5cm, výška sedáku 46 cm +/- 5cm, hloubka sedáku 64 cm +/- 5 cm.
Čalouněný sedák i opěrák s područkami. 
Potahová látka typu Bombay B37, složení: 100% polyester, vzorovaná látka v odstínu tmavě modrá. 
Otěruvzdornost - min. 100.000 cyklů MD</t>
    </r>
  </si>
  <si>
    <t>Kancelářská židle</t>
  </si>
  <si>
    <t>Martin Cízl, DiS., 
Tel.: 37763 4768</t>
  </si>
  <si>
    <t>Riegrova 17, 
301 00 Plzeň,
Centrum výměny mládeže, 
 RS 306</t>
  </si>
  <si>
    <t>Univerzitní 8, 
306 14 Plzeň, 
budova REK</t>
  </si>
  <si>
    <t>Nosnost min. 120 kg, plastová kolečka, čalouněný opěrák, výškově nastavitelné područky, opěrka hlavy, šířka sedáku 50-55 cm, synchronní mechanizmus, nastavitelná bederní opěrka</t>
  </si>
  <si>
    <t xml:space="preserve">H BOX 1D - dodavatel Peška </t>
  </si>
  <si>
    <t xml:space="preserve">H BOX 2D - dodavatel Peška </t>
  </si>
  <si>
    <t>YORK+P41+podhlavník +Vzduchová bederní podpěra , dodavatel 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</si>
</sst>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ck"/>
    </border>
    <border>
      <left/>
      <right/>
      <top style="medium"/>
      <bottom style="thick"/>
    </border>
    <border>
      <left style="medium"/>
      <right style="medium"/>
      <top/>
      <bottom style="thick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/>
      <bottom/>
    </border>
    <border>
      <left style="thick"/>
      <right/>
      <top style="medium"/>
      <bottom style="thick"/>
    </border>
    <border>
      <left style="medium"/>
      <right/>
      <top style="medium"/>
      <bottom style="thick"/>
    </border>
    <border>
      <left/>
      <right/>
      <top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7" xfId="0" applyNumberFormat="1" applyFont="1" applyFill="1" applyBorder="1" applyAlignment="1" applyProtection="1">
      <alignment horizontal="center" vertical="center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2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ont="1" applyFill="1" applyBorder="1" applyAlignment="1" applyProtection="1">
      <alignment horizontal="center" vertical="center"/>
      <protection/>
    </xf>
    <xf numFmtId="164" fontId="0" fillId="5" borderId="10" xfId="0" applyNumberFormat="1" applyFont="1" applyFill="1" applyBorder="1" applyAlignment="1" applyProtection="1">
      <alignment horizontal="center" vertical="center"/>
      <protection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ont="1" applyFill="1" applyBorder="1" applyAlignment="1" applyProtection="1">
      <alignment horizontal="center" vertical="center"/>
      <protection/>
    </xf>
    <xf numFmtId="164" fontId="0" fillId="5" borderId="13" xfId="0" applyNumberFormat="1" applyFont="1" applyFill="1" applyBorder="1" applyAlignment="1" applyProtection="1">
      <alignment horizontal="center" vertical="center"/>
      <protection/>
    </xf>
    <xf numFmtId="0" fontId="6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on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2" borderId="16" xfId="0" applyFill="1" applyBorder="1" applyProtection="1">
      <protection/>
    </xf>
    <xf numFmtId="164" fontId="0" fillId="0" borderId="0" xfId="0" applyNumberFormat="1" applyProtection="1">
      <protection/>
    </xf>
    <xf numFmtId="2" fontId="0" fillId="4" borderId="17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1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2" fontId="0" fillId="4" borderId="18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1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2" fontId="0" fillId="4" borderId="19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horizontal="center" vertical="center" wrapText="1"/>
      <protection/>
    </xf>
    <xf numFmtId="1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0" fillId="3" borderId="22" xfId="0" applyNumberFormat="1" applyFill="1" applyBorder="1" applyAlignment="1" applyProtection="1">
      <alignment vertical="center" wrapText="1"/>
      <protection/>
    </xf>
    <xf numFmtId="0" fontId="0" fillId="3" borderId="23" xfId="0" applyNumberFormat="1" applyFill="1" applyBorder="1" applyAlignment="1" applyProtection="1">
      <alignment vertical="center" wrapText="1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5</xdr:row>
      <xdr:rowOff>695325</xdr:rowOff>
    </xdr:from>
    <xdr:to>
      <xdr:col>6</xdr:col>
      <xdr:colOff>3219450</xdr:colOff>
      <xdr:row>7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2209800"/>
          <a:ext cx="2409825" cy="2876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</xdr:colOff>
      <xdr:row>6</xdr:row>
      <xdr:rowOff>2524125</xdr:rowOff>
    </xdr:from>
    <xdr:to>
      <xdr:col>7</xdr:col>
      <xdr:colOff>19050</xdr:colOff>
      <xdr:row>8</xdr:row>
      <xdr:rowOff>28575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4848225"/>
          <a:ext cx="3514725" cy="2552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zoomScale="90" zoomScaleNormal="90" workbookViewId="0" topLeftCell="D7">
      <selection activeCell="H7" sqref="H7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2.7109375" style="6" customWidth="1"/>
    <col min="4" max="4" width="9.7109375" style="78" customWidth="1"/>
    <col min="5" max="5" width="9.00390625" style="10" customWidth="1"/>
    <col min="6" max="6" width="58.00390625" style="6" customWidth="1"/>
    <col min="7" max="7" width="55.28125" style="6" customWidth="1"/>
    <col min="8" max="8" width="23.8515625" style="79" customWidth="1"/>
    <col min="9" max="9" width="21.8515625" style="79" customWidth="1"/>
    <col min="10" max="10" width="18.57421875" style="52" customWidth="1"/>
    <col min="11" max="11" width="22.140625" style="79" customWidth="1"/>
    <col min="12" max="12" width="17.7109375" style="79" hidden="1" customWidth="1"/>
    <col min="13" max="13" width="20.8515625" style="52" customWidth="1"/>
    <col min="14" max="14" width="20.57421875" style="52" customWidth="1"/>
    <col min="15" max="15" width="21.00390625" style="52" customWidth="1"/>
    <col min="16" max="16" width="19.421875" style="52" customWidth="1"/>
    <col min="17" max="17" width="12.421875" style="52" bestFit="1" customWidth="1"/>
    <col min="18" max="16384" width="9.140625" style="52" customWidth="1"/>
  </cols>
  <sheetData>
    <row r="1" spans="2:12" s="11" customFormat="1" ht="24.6" customHeight="1">
      <c r="B1" s="80" t="s">
        <v>16</v>
      </c>
      <c r="C1" s="80"/>
      <c r="D1" s="80"/>
      <c r="E1" s="10"/>
      <c r="F1" s="6"/>
      <c r="G1" s="6"/>
      <c r="H1" s="6"/>
      <c r="I1" s="6"/>
      <c r="K1" s="6"/>
      <c r="L1" s="6"/>
    </row>
    <row r="2" spans="1:16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6"/>
      <c r="L2" s="6"/>
      <c r="M2" s="7"/>
      <c r="N2" s="81" t="s">
        <v>17</v>
      </c>
      <c r="O2" s="81"/>
      <c r="P2" s="81"/>
    </row>
    <row r="3" spans="2:16" s="11" customFormat="1" ht="19.9" customHeight="1">
      <c r="B3" s="40"/>
      <c r="C3" s="41" t="s">
        <v>5</v>
      </c>
      <c r="D3" s="42"/>
      <c r="E3" s="42"/>
      <c r="F3" s="42"/>
      <c r="G3" s="42"/>
      <c r="H3" s="83"/>
      <c r="I3" s="83"/>
      <c r="J3" s="43"/>
      <c r="K3" s="44"/>
      <c r="L3" s="44"/>
      <c r="M3" s="43"/>
      <c r="N3" s="43"/>
      <c r="P3" s="43"/>
    </row>
    <row r="4" spans="2:16" s="11" customFormat="1" ht="19.9" customHeight="1" thickBot="1">
      <c r="B4" s="45"/>
      <c r="C4" s="41" t="s">
        <v>12</v>
      </c>
      <c r="D4" s="42"/>
      <c r="E4" s="42"/>
      <c r="F4" s="42"/>
      <c r="G4" s="42"/>
      <c r="H4" s="42"/>
      <c r="I4" s="43"/>
      <c r="J4" s="43"/>
      <c r="K4" s="6"/>
      <c r="L4" s="6"/>
      <c r="M4" s="43"/>
      <c r="N4" s="43"/>
      <c r="P4" s="43"/>
    </row>
    <row r="5" spans="2:14" s="11" customFormat="1" ht="37.5" customHeight="1" thickBot="1">
      <c r="B5" s="8"/>
      <c r="C5" s="9"/>
      <c r="D5" s="10"/>
      <c r="E5" s="10"/>
      <c r="F5" s="6"/>
      <c r="G5" s="6"/>
      <c r="H5" s="13" t="s">
        <v>11</v>
      </c>
      <c r="I5" s="6"/>
      <c r="K5" s="6"/>
      <c r="L5" s="12"/>
      <c r="N5" s="14" t="s">
        <v>11</v>
      </c>
    </row>
    <row r="6" spans="2:16" s="11" customFormat="1" ht="63.75" customHeight="1" thickBot="1" thickTop="1">
      <c r="B6" s="20" t="s">
        <v>1</v>
      </c>
      <c r="C6" s="17" t="s">
        <v>18</v>
      </c>
      <c r="D6" s="17" t="s">
        <v>0</v>
      </c>
      <c r="E6" s="17" t="s">
        <v>19</v>
      </c>
      <c r="F6" s="17" t="s">
        <v>20</v>
      </c>
      <c r="G6" s="17" t="s">
        <v>21</v>
      </c>
      <c r="H6" s="21" t="s">
        <v>2</v>
      </c>
      <c r="I6" s="17" t="s">
        <v>22</v>
      </c>
      <c r="J6" s="18" t="s">
        <v>25</v>
      </c>
      <c r="K6" s="17" t="s">
        <v>26</v>
      </c>
      <c r="L6" s="17" t="s">
        <v>27</v>
      </c>
      <c r="M6" s="17" t="s">
        <v>6</v>
      </c>
      <c r="N6" s="19" t="s">
        <v>7</v>
      </c>
      <c r="O6" s="17" t="s">
        <v>8</v>
      </c>
      <c r="P6" s="17" t="s">
        <v>9</v>
      </c>
    </row>
    <row r="7" spans="1:17" ht="215.25" customHeight="1">
      <c r="A7" s="46"/>
      <c r="B7" s="47">
        <v>1</v>
      </c>
      <c r="C7" s="48" t="s">
        <v>28</v>
      </c>
      <c r="D7" s="49">
        <v>2</v>
      </c>
      <c r="E7" s="50" t="s">
        <v>14</v>
      </c>
      <c r="F7" s="51" t="s">
        <v>29</v>
      </c>
      <c r="G7" s="51"/>
      <c r="H7" s="22" t="s">
        <v>36</v>
      </c>
      <c r="I7" s="91" t="s">
        <v>23</v>
      </c>
      <c r="J7" s="93" t="s">
        <v>24</v>
      </c>
      <c r="K7" s="93" t="s">
        <v>34</v>
      </c>
      <c r="L7" s="37">
        <f>D7*M7</f>
        <v>20000</v>
      </c>
      <c r="M7" s="23">
        <v>10000</v>
      </c>
      <c r="N7" s="24">
        <v>8554</v>
      </c>
      <c r="O7" s="25">
        <f>D7*N7</f>
        <v>17108</v>
      </c>
      <c r="P7" s="26" t="str">
        <f>IF(ISNUMBER(N7),IF(N7&gt;M7,"NEVYHOVUJE","VYHOVUJE")," ")</f>
        <v>VYHOVUJE</v>
      </c>
      <c r="Q7" s="46"/>
    </row>
    <row r="8" spans="2:17" ht="182.25" customHeight="1" thickBot="1">
      <c r="B8" s="53">
        <v>2</v>
      </c>
      <c r="C8" s="54" t="s">
        <v>15</v>
      </c>
      <c r="D8" s="55">
        <v>1</v>
      </c>
      <c r="E8" s="56" t="s">
        <v>14</v>
      </c>
      <c r="F8" s="57" t="s">
        <v>30</v>
      </c>
      <c r="G8" s="57"/>
      <c r="H8" s="27" t="s">
        <v>37</v>
      </c>
      <c r="I8" s="92"/>
      <c r="J8" s="94"/>
      <c r="K8" s="94"/>
      <c r="L8" s="28">
        <f>D8*M8</f>
        <v>13000</v>
      </c>
      <c r="M8" s="29">
        <v>13000</v>
      </c>
      <c r="N8" s="30">
        <v>11405</v>
      </c>
      <c r="O8" s="39">
        <f>D8*N8</f>
        <v>11405</v>
      </c>
      <c r="P8" s="31" t="str">
        <f aca="true" t="shared" si="0" ref="P8:P9">IF(ISNUMBER(N8),IF(N8&gt;M8,"NEVYHOVUJE","VYHOVUJE")," ")</f>
        <v>VYHOVUJE</v>
      </c>
      <c r="Q8" s="46"/>
    </row>
    <row r="9" spans="2:17" ht="95.25" customHeight="1" thickBot="1">
      <c r="B9" s="58">
        <v>3</v>
      </c>
      <c r="C9" s="59" t="s">
        <v>31</v>
      </c>
      <c r="D9" s="60">
        <v>2</v>
      </c>
      <c r="E9" s="61" t="s">
        <v>14</v>
      </c>
      <c r="F9" s="62" t="s">
        <v>35</v>
      </c>
      <c r="G9" s="63"/>
      <c r="H9" s="34" t="s">
        <v>38</v>
      </c>
      <c r="I9" s="64" t="s">
        <v>23</v>
      </c>
      <c r="J9" s="65" t="s">
        <v>32</v>
      </c>
      <c r="K9" s="65" t="s">
        <v>33</v>
      </c>
      <c r="L9" s="32">
        <f>D9*M9</f>
        <v>8000</v>
      </c>
      <c r="M9" s="33">
        <v>4000</v>
      </c>
      <c r="N9" s="35">
        <v>3478</v>
      </c>
      <c r="O9" s="38">
        <f>D9*N9</f>
        <v>6956</v>
      </c>
      <c r="P9" s="36" t="str">
        <f t="shared" si="0"/>
        <v>VYHOVUJE</v>
      </c>
      <c r="Q9" s="46"/>
    </row>
    <row r="10" spans="1:17" ht="13.5" customHeight="1" thickBot="1" thickTop="1">
      <c r="A10" s="66"/>
      <c r="B10" s="66"/>
      <c r="C10" s="67"/>
      <c r="D10" s="66"/>
      <c r="E10" s="67"/>
      <c r="F10" s="67"/>
      <c r="G10" s="67"/>
      <c r="H10" s="68"/>
      <c r="I10" s="66"/>
      <c r="J10" s="66"/>
      <c r="K10" s="66"/>
      <c r="L10" s="66"/>
      <c r="M10" s="66"/>
      <c r="N10" s="66"/>
      <c r="O10" s="69"/>
      <c r="P10" s="66"/>
      <c r="Q10" s="46"/>
    </row>
    <row r="11" spans="1:16" ht="60.75" customHeight="1" thickBot="1" thickTop="1">
      <c r="A11" s="70"/>
      <c r="B11" s="90" t="s">
        <v>13</v>
      </c>
      <c r="C11" s="90"/>
      <c r="D11" s="90"/>
      <c r="E11" s="90"/>
      <c r="F11" s="90"/>
      <c r="G11" s="90"/>
      <c r="H11" s="90"/>
      <c r="I11" s="90"/>
      <c r="J11" s="71"/>
      <c r="K11" s="71"/>
      <c r="L11" s="1"/>
      <c r="M11" s="15" t="s">
        <v>4</v>
      </c>
      <c r="N11" s="84" t="s">
        <v>10</v>
      </c>
      <c r="O11" s="85"/>
      <c r="P11" s="86"/>
    </row>
    <row r="12" spans="1:16" ht="33" customHeight="1" thickBot="1" thickTop="1">
      <c r="A12" s="70"/>
      <c r="B12" s="82" t="s">
        <v>3</v>
      </c>
      <c r="C12" s="82"/>
      <c r="D12" s="82"/>
      <c r="E12" s="82"/>
      <c r="F12" s="82"/>
      <c r="G12" s="82"/>
      <c r="H12" s="82"/>
      <c r="I12" s="72"/>
      <c r="J12" s="2"/>
      <c r="K12" s="2"/>
      <c r="L12" s="3"/>
      <c r="M12" s="16">
        <f>SUM(L7:L9)</f>
        <v>41000</v>
      </c>
      <c r="N12" s="87">
        <f>SUM(O7:O9)</f>
        <v>35469</v>
      </c>
      <c r="O12" s="88"/>
      <c r="P12" s="89"/>
    </row>
    <row r="13" spans="1:16" ht="14.25" customHeight="1" thickTop="1">
      <c r="A13" s="70"/>
      <c r="B13" s="73"/>
      <c r="C13" s="74"/>
      <c r="D13" s="75"/>
      <c r="E13" s="76"/>
      <c r="F13" s="74"/>
      <c r="G13" s="74"/>
      <c r="H13" s="77"/>
      <c r="I13" s="77"/>
      <c r="J13" s="73"/>
      <c r="K13" s="77"/>
      <c r="L13" s="77"/>
      <c r="M13" s="73"/>
      <c r="N13" s="73"/>
      <c r="O13" s="73"/>
      <c r="P13" s="73"/>
    </row>
    <row r="14" spans="3:12" ht="15">
      <c r="C14" s="11"/>
      <c r="D14" s="52"/>
      <c r="E14" s="11"/>
      <c r="F14" s="11"/>
      <c r="G14" s="11"/>
      <c r="H14" s="52"/>
      <c r="I14" s="52"/>
      <c r="K14" s="52"/>
      <c r="L14" s="52"/>
    </row>
    <row r="15" spans="3:12" ht="15">
      <c r="C15" s="11"/>
      <c r="D15" s="52"/>
      <c r="E15" s="11"/>
      <c r="F15" s="11"/>
      <c r="G15" s="11"/>
      <c r="H15" s="52"/>
      <c r="I15" s="52"/>
      <c r="K15" s="52"/>
      <c r="L15" s="52"/>
    </row>
    <row r="16" spans="3:12" ht="15">
      <c r="C16" s="11"/>
      <c r="D16" s="52"/>
      <c r="E16" s="11"/>
      <c r="F16" s="11"/>
      <c r="G16" s="11"/>
      <c r="H16" s="52"/>
      <c r="I16" s="52"/>
      <c r="K16" s="52"/>
      <c r="L16" s="52"/>
    </row>
    <row r="17" spans="3:12" ht="15">
      <c r="C17" s="11"/>
      <c r="D17" s="52"/>
      <c r="E17" s="11"/>
      <c r="F17" s="11"/>
      <c r="G17" s="11"/>
      <c r="H17" s="52"/>
      <c r="I17" s="52"/>
      <c r="K17" s="52"/>
      <c r="L17" s="52"/>
    </row>
    <row r="18" spans="3:12" ht="15">
      <c r="C18" s="11"/>
      <c r="D18" s="52"/>
      <c r="E18" s="11"/>
      <c r="F18" s="11"/>
      <c r="G18" s="11"/>
      <c r="H18" s="52"/>
      <c r="I18" s="52"/>
      <c r="K18" s="52"/>
      <c r="L18" s="52"/>
    </row>
    <row r="19" spans="3:12" ht="15">
      <c r="C19" s="11"/>
      <c r="D19" s="52"/>
      <c r="E19" s="11"/>
      <c r="F19" s="11"/>
      <c r="G19" s="11"/>
      <c r="H19" s="52"/>
      <c r="I19" s="52"/>
      <c r="K19" s="52"/>
      <c r="L19" s="52"/>
    </row>
    <row r="20" spans="3:12" ht="15">
      <c r="C20" s="11"/>
      <c r="D20" s="52"/>
      <c r="E20" s="11"/>
      <c r="F20" s="11"/>
      <c r="G20" s="11"/>
      <c r="H20" s="52"/>
      <c r="I20" s="52"/>
      <c r="K20" s="52"/>
      <c r="L20" s="52"/>
    </row>
    <row r="21" spans="3:12" ht="15">
      <c r="C21" s="11"/>
      <c r="D21" s="52"/>
      <c r="E21" s="11"/>
      <c r="F21" s="11"/>
      <c r="G21" s="11"/>
      <c r="H21" s="52"/>
      <c r="I21" s="52"/>
      <c r="K21" s="52"/>
      <c r="L21" s="52"/>
    </row>
    <row r="22" spans="3:12" ht="15">
      <c r="C22" s="11"/>
      <c r="D22" s="52"/>
      <c r="E22" s="11"/>
      <c r="F22" s="11"/>
      <c r="G22" s="11"/>
      <c r="H22" s="52"/>
      <c r="I22" s="52"/>
      <c r="K22" s="52"/>
      <c r="L22" s="52"/>
    </row>
    <row r="23" spans="3:12" ht="15">
      <c r="C23" s="11"/>
      <c r="D23" s="52"/>
      <c r="E23" s="11"/>
      <c r="F23" s="11"/>
      <c r="G23" s="11"/>
      <c r="H23" s="52"/>
      <c r="I23" s="52"/>
      <c r="K23" s="52"/>
      <c r="L23" s="52"/>
    </row>
    <row r="24" spans="3:12" ht="15">
      <c r="C24" s="11"/>
      <c r="D24" s="52"/>
      <c r="E24" s="11"/>
      <c r="F24" s="11"/>
      <c r="G24" s="11"/>
      <c r="H24" s="52"/>
      <c r="I24" s="52"/>
      <c r="K24" s="52"/>
      <c r="L24" s="52"/>
    </row>
    <row r="25" spans="3:12" ht="15">
      <c r="C25" s="11"/>
      <c r="D25" s="52"/>
      <c r="E25" s="11"/>
      <c r="F25" s="11"/>
      <c r="G25" s="11"/>
      <c r="H25" s="52"/>
      <c r="I25" s="52"/>
      <c r="K25" s="52"/>
      <c r="L25" s="52"/>
    </row>
    <row r="26" spans="3:12" ht="15">
      <c r="C26" s="11"/>
      <c r="D26" s="52"/>
      <c r="E26" s="11"/>
      <c r="F26" s="11"/>
      <c r="G26" s="11"/>
      <c r="H26" s="52"/>
      <c r="I26" s="52"/>
      <c r="K26" s="52"/>
      <c r="L26" s="52"/>
    </row>
    <row r="27" spans="3:12" ht="15">
      <c r="C27" s="11"/>
      <c r="D27" s="52"/>
      <c r="E27" s="11"/>
      <c r="F27" s="11"/>
      <c r="G27" s="11"/>
      <c r="H27" s="52"/>
      <c r="I27" s="52"/>
      <c r="K27" s="52"/>
      <c r="L27" s="52"/>
    </row>
    <row r="28" spans="3:12" ht="15">
      <c r="C28" s="11"/>
      <c r="D28" s="52"/>
      <c r="E28" s="11"/>
      <c r="F28" s="11"/>
      <c r="G28" s="11"/>
      <c r="H28" s="52"/>
      <c r="I28" s="52"/>
      <c r="K28" s="52"/>
      <c r="L28" s="52"/>
    </row>
    <row r="29" spans="3:12" ht="15">
      <c r="C29" s="11"/>
      <c r="D29" s="52"/>
      <c r="E29" s="11"/>
      <c r="F29" s="11"/>
      <c r="G29" s="11"/>
      <c r="H29" s="52"/>
      <c r="I29" s="52"/>
      <c r="K29" s="52"/>
      <c r="L29" s="52"/>
    </row>
    <row r="30" spans="3:12" ht="15">
      <c r="C30" s="11"/>
      <c r="D30" s="52"/>
      <c r="E30" s="11"/>
      <c r="F30" s="11"/>
      <c r="G30" s="11"/>
      <c r="H30" s="52"/>
      <c r="I30" s="52"/>
      <c r="K30" s="52"/>
      <c r="L30" s="52"/>
    </row>
    <row r="31" spans="3:12" ht="15">
      <c r="C31" s="11"/>
      <c r="D31" s="52"/>
      <c r="E31" s="11"/>
      <c r="F31" s="11"/>
      <c r="G31" s="11"/>
      <c r="H31" s="52"/>
      <c r="I31" s="52"/>
      <c r="K31" s="52"/>
      <c r="L31" s="52"/>
    </row>
    <row r="32" spans="3:12" ht="15">
      <c r="C32" s="11"/>
      <c r="D32" s="52"/>
      <c r="E32" s="11"/>
      <c r="F32" s="11"/>
      <c r="G32" s="11"/>
      <c r="H32" s="52"/>
      <c r="I32" s="52"/>
      <c r="K32" s="52"/>
      <c r="L32" s="52"/>
    </row>
    <row r="33" spans="3:12" ht="15">
      <c r="C33" s="11"/>
      <c r="D33" s="52"/>
      <c r="E33" s="11"/>
      <c r="F33" s="11"/>
      <c r="G33" s="11"/>
      <c r="H33" s="52"/>
      <c r="I33" s="52"/>
      <c r="K33" s="52"/>
      <c r="L33" s="52"/>
    </row>
    <row r="34" spans="3:12" ht="15">
      <c r="C34" s="11"/>
      <c r="D34" s="52"/>
      <c r="E34" s="11"/>
      <c r="F34" s="11"/>
      <c r="G34" s="11"/>
      <c r="H34" s="52"/>
      <c r="I34" s="52"/>
      <c r="K34" s="52"/>
      <c r="L34" s="52"/>
    </row>
    <row r="35" spans="3:12" ht="15">
      <c r="C35" s="11"/>
      <c r="D35" s="52"/>
      <c r="E35" s="11"/>
      <c r="F35" s="11"/>
      <c r="G35" s="11"/>
      <c r="H35" s="52"/>
      <c r="I35" s="52"/>
      <c r="K35" s="52"/>
      <c r="L35" s="52"/>
    </row>
    <row r="36" spans="3:12" ht="15">
      <c r="C36" s="11"/>
      <c r="D36" s="52"/>
      <c r="E36" s="11"/>
      <c r="F36" s="11"/>
      <c r="G36" s="11"/>
      <c r="H36" s="52"/>
      <c r="I36" s="52"/>
      <c r="K36" s="52"/>
      <c r="L36" s="52"/>
    </row>
    <row r="37" spans="3:12" ht="15">
      <c r="C37" s="11"/>
      <c r="D37" s="52"/>
      <c r="E37" s="11"/>
      <c r="F37" s="11"/>
      <c r="G37" s="11"/>
      <c r="H37" s="52"/>
      <c r="I37" s="52"/>
      <c r="K37" s="52"/>
      <c r="L37" s="52"/>
    </row>
    <row r="38" spans="3:12" ht="15">
      <c r="C38" s="11"/>
      <c r="D38" s="52"/>
      <c r="E38" s="11"/>
      <c r="F38" s="11"/>
      <c r="G38" s="11"/>
      <c r="H38" s="52"/>
      <c r="I38" s="52"/>
      <c r="K38" s="52"/>
      <c r="L38" s="52"/>
    </row>
    <row r="39" spans="3:12" ht="15">
      <c r="C39" s="11"/>
      <c r="D39" s="52"/>
      <c r="E39" s="11"/>
      <c r="F39" s="11"/>
      <c r="G39" s="11"/>
      <c r="H39" s="52"/>
      <c r="I39" s="52"/>
      <c r="K39" s="52"/>
      <c r="L39" s="52"/>
    </row>
    <row r="40" spans="3:12" ht="15">
      <c r="C40" s="11"/>
      <c r="D40" s="52"/>
      <c r="E40" s="11"/>
      <c r="F40" s="11"/>
      <c r="G40" s="11"/>
      <c r="H40" s="52"/>
      <c r="I40" s="52"/>
      <c r="K40" s="52"/>
      <c r="L40" s="52"/>
    </row>
    <row r="41" spans="3:12" ht="15">
      <c r="C41" s="11"/>
      <c r="D41" s="52"/>
      <c r="E41" s="11"/>
      <c r="F41" s="11"/>
      <c r="G41" s="11"/>
      <c r="H41" s="52"/>
      <c r="I41" s="52"/>
      <c r="K41" s="52"/>
      <c r="L41" s="52"/>
    </row>
    <row r="42" spans="3:12" ht="15">
      <c r="C42" s="11"/>
      <c r="D42" s="52"/>
      <c r="E42" s="11"/>
      <c r="F42" s="11"/>
      <c r="G42" s="11"/>
      <c r="H42" s="52"/>
      <c r="I42" s="52"/>
      <c r="K42" s="52"/>
      <c r="L42" s="52"/>
    </row>
    <row r="43" spans="3:12" ht="15">
      <c r="C43" s="11"/>
      <c r="D43" s="52"/>
      <c r="E43" s="11"/>
      <c r="F43" s="11"/>
      <c r="G43" s="11"/>
      <c r="H43" s="52"/>
      <c r="I43" s="52"/>
      <c r="K43" s="52"/>
      <c r="L43" s="52"/>
    </row>
    <row r="44" spans="3:12" ht="15">
      <c r="C44" s="11"/>
      <c r="D44" s="52"/>
      <c r="E44" s="11"/>
      <c r="F44" s="11"/>
      <c r="G44" s="11"/>
      <c r="H44" s="52"/>
      <c r="I44" s="52"/>
      <c r="K44" s="52"/>
      <c r="L44" s="52"/>
    </row>
    <row r="45" spans="3:12" ht="15">
      <c r="C45" s="11"/>
      <c r="D45" s="52"/>
      <c r="E45" s="11"/>
      <c r="F45" s="11"/>
      <c r="G45" s="11"/>
      <c r="H45" s="52"/>
      <c r="I45" s="52"/>
      <c r="K45" s="52"/>
      <c r="L45" s="52"/>
    </row>
    <row r="46" spans="3:12" ht="15">
      <c r="C46" s="11"/>
      <c r="D46" s="52"/>
      <c r="E46" s="11"/>
      <c r="F46" s="11"/>
      <c r="G46" s="11"/>
      <c r="H46" s="52"/>
      <c r="I46" s="52"/>
      <c r="K46" s="52"/>
      <c r="L46" s="52"/>
    </row>
    <row r="47" spans="3:12" ht="15">
      <c r="C47" s="11"/>
      <c r="D47" s="52"/>
      <c r="E47" s="11"/>
      <c r="F47" s="11"/>
      <c r="G47" s="11"/>
      <c r="H47" s="52"/>
      <c r="I47" s="52"/>
      <c r="K47" s="52"/>
      <c r="L47" s="52"/>
    </row>
  </sheetData>
  <sheetProtection password="F79C" sheet="1" objects="1" scenarios="1" selectLockedCells="1"/>
  <mergeCells count="10">
    <mergeCell ref="B1:D1"/>
    <mergeCell ref="N2:P2"/>
    <mergeCell ref="B12:H12"/>
    <mergeCell ref="H3:I3"/>
    <mergeCell ref="N11:P11"/>
    <mergeCell ref="N12:P12"/>
    <mergeCell ref="B11:I11"/>
    <mergeCell ref="I7:I8"/>
    <mergeCell ref="J7:J8"/>
    <mergeCell ref="K7:K8"/>
  </mergeCells>
  <conditionalFormatting sqref="B7:B9">
    <cfRule type="containsBlanks" priority="57" dxfId="0">
      <formula>LEN(TRIM(B7))=0</formula>
    </cfRule>
  </conditionalFormatting>
  <conditionalFormatting sqref="B7:B9">
    <cfRule type="cellIs" priority="52" dxfId="18" operator="greaterThanOrEqual">
      <formula>1</formula>
    </cfRule>
  </conditionalFormatting>
  <conditionalFormatting sqref="P7">
    <cfRule type="cellIs" priority="30" dxfId="15" operator="equal">
      <formula>"NEVYHOVUJE"</formula>
    </cfRule>
    <cfRule type="cellIs" priority="31" dxfId="14" operator="equal">
      <formula>"VYHOVUJE"</formula>
    </cfRule>
  </conditionalFormatting>
  <conditionalFormatting sqref="P8:P9">
    <cfRule type="cellIs" priority="28" dxfId="15" operator="equal">
      <formula>"NEVYHOVUJE"</formula>
    </cfRule>
    <cfRule type="cellIs" priority="29" dxfId="14" operator="equal">
      <formula>"VYHOVUJE"</formula>
    </cfRule>
  </conditionalFormatting>
  <conditionalFormatting sqref="N7">
    <cfRule type="notContainsBlanks" priority="16" dxfId="5">
      <formula>LEN(TRIM(N7))&gt;0</formula>
    </cfRule>
    <cfRule type="containsBlanks" priority="17" dxfId="1">
      <formula>LEN(TRIM(N7))=0</formula>
    </cfRule>
  </conditionalFormatting>
  <conditionalFormatting sqref="N7">
    <cfRule type="notContainsBlanks" priority="15" dxfId="3">
      <formula>LEN(TRIM(N7))&gt;0</formula>
    </cfRule>
  </conditionalFormatting>
  <conditionalFormatting sqref="N8:N9">
    <cfRule type="notContainsBlanks" priority="13" dxfId="5">
      <formula>LEN(TRIM(N8))&gt;0</formula>
    </cfRule>
    <cfRule type="containsBlanks" priority="14" dxfId="1">
      <formula>LEN(TRIM(N8))=0</formula>
    </cfRule>
  </conditionalFormatting>
  <conditionalFormatting sqref="N8:N9">
    <cfRule type="notContainsBlanks" priority="12" dxfId="3">
      <formula>LEN(TRIM(N8))&gt;0</formula>
    </cfRule>
  </conditionalFormatting>
  <conditionalFormatting sqref="D7">
    <cfRule type="containsBlanks" priority="11" dxfId="0">
      <formula>LEN(TRIM(D7))=0</formula>
    </cfRule>
  </conditionalFormatting>
  <conditionalFormatting sqref="D8">
    <cfRule type="containsBlanks" priority="10" dxfId="0">
      <formula>LEN(TRIM(D8))=0</formula>
    </cfRule>
  </conditionalFormatting>
  <conditionalFormatting sqref="H7:H9">
    <cfRule type="notContainsBlanks" priority="4" dxfId="5">
      <formula>LEN(TRIM(H7))&gt;0</formula>
    </cfRule>
    <cfRule type="containsBlanks" priority="5" dxfId="1">
      <formula>LEN(TRIM(H7))=0</formula>
    </cfRule>
  </conditionalFormatting>
  <conditionalFormatting sqref="H7:H9">
    <cfRule type="notContainsBlanks" priority="3" dxfId="3">
      <formula>LEN(TRIM(H7))&gt;0</formula>
    </cfRule>
  </conditionalFormatting>
  <conditionalFormatting sqref="H7:H9">
    <cfRule type="notContainsBlanks" priority="2" dxfId="2">
      <formula>LEN(TRIM(H7))&gt;0</formula>
    </cfRule>
    <cfRule type="containsBlanks" priority="6" dxfId="1">
      <formula>LEN(TRIM(H7))=0</formula>
    </cfRule>
  </conditionalFormatting>
  <conditionalFormatting sqref="D9">
    <cfRule type="containsBlanks" priority="1" dxfId="0">
      <formula>LEN(TRIM(D9))=0</formula>
    </cfRule>
  </conditionalFormatting>
  <dataValidations count="1">
    <dataValidation type="list" showInputMessage="1" showErrorMessage="1" sqref="E7 E9">
      <formula1>"ks,bal,sada,"</formula1>
    </dataValidation>
  </dataValidations>
  <printOptions/>
  <pageMargins left="0.15748031496062992" right="0.15748031496062992" top="0.7086614173228347" bottom="0.7086614173228347" header="0.31496062992125984" footer="0.31496062992125984"/>
  <pageSetup fitToHeight="1" fitToWidth="1" horizontalDpi="600" verticalDpi="600" orientation="landscape" paperSize="9" scale="3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iZ+iyVLIAr8wtKGz5PzO257Vl7Q=</DigestValue>
    </Reference>
    <Reference URI="#idOfficeObject" Type="http://www.w3.org/2000/09/xmldsig#Object">
      <DigestMethod Algorithm="http://www.w3.org/2000/09/xmldsig#sha1"/>
      <DigestValue>ejH0RToyZgnvqigSEj9I6hyFFoQ=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IebD6Ve/vUL0yhfUu18FQDaCuD4=</DigestValue>
    </Reference>
  </SignedInfo>
  <SignatureValue>nrVQF8rb1eIMqeUKbZzFTNqvh94j8VBK2mPuj7BIePMOQ63DKXemLUC1Glw/jE0QULj8q/cr61v1
JAixLlv42j/DoyeHA5QXZr0SnSGONddZfJv4xvgURehZ9uLAu4hSrGRZ1oOyJIqRFvvwCBT8Cd0m
+TmmGEe3OY6XI0lnYJCmkQ4BiDflVBYDgzVXJ2u+1W7lXWJIDdnp2HS1ts+S3hJ9vxZ0KxqbCZMY
8FzUIcsb8ioXJmgXS+33C0KQENYoS82gfgDHp1mVbJkMTWqBWeaLG9rUPPL8TNx8apCibJQ51o8r
g0t6su+FJ9tDVsi6UbjErVXIGR/9PRkCWBgysA==</SignatureValue>
  <KeyInfo>
    <X509Data>
      <X509Certificate>MIIIATCCBumgAwIBAgIDIesmMA0GCSqGSIb3DQEBCwUAMF8xCzAJBgNVBAYTAkNaMSwwKgYDVQQK
DCPEjGVza8OhIHBvxaF0YSwgcy5wLiBbScSMIDQ3MTE0OTgzXTEiMCAGA1UEAxMZUG9zdFNpZ251
bSBRdWFsaWZpZWQgQ0EgMjAeFw0xNzAxMzExMzA5MjNaFw0xODAyMjAxMzA5MjNaMIH/MQswCQYD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NDcxETAPBgNVBAwTCHJlZmVyZW50MIIBIjANBgkqhkiG9w0BAQEFAAOCAQ8AMIIBCgKCAQEAyRsT
1qofI65mcW2qJchvrl7F3u3iQDxWEG2mc6W6aSFCj+xJTb+YN2wMgf2y1xM3CWrXTj3MA91AYqW3
cTX7cNXxSf/NmVTAO9TDfLkg24rdx3fjhsgL6V1y5Bq56S3NF/UW8hWxnO7YbtLChEkOf9TUJbTZ
1ESNXVXffuWIU5xvQfhNU8CLYm3zh8DzqAZbHIYuIgL1j3uwiJj8+yYXBdCT1WLQq6VyaCKZMzbA
n8KIvmVqkh35ZjSagfcZoairT9nXmA5DXFKqJmy/uc7fV51zrn/590wTKxr9UnZGd2vI70wUDofY
NFQVgrCITCPA0EuJsmIsPeVLzDU/tYeLlwIDAQABo4IEIzCCBB8wRAYDVR0RBD0wO4ETa3Nla3ly
b3ZAcmVrLnpjdS5jeqAZBgkrBgEEAdwZAgGgDBMKMTU5NzMzMTU4MqAJBgNVBA2gAhMAMAkGA1Ud
EwQCMAAwggErBgNVHSAEggEiMIIBHjCCAQ8GCGeBBgEEARFkMIIBATCB2AYIKwYBBQUHAgIwgcsa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c2lnbnVtLnR0Yy5jei9jcmwvcHNxdWFsaWZpZWRjYTIuY3JsMB0GA1UdDgQWBBSp1YikVZ+jvpD/
x19YUz6o+DxoRjANBgkqhkiG9w0BAQsFAAOCAQEAgw3AIi9cEx9KpoJchbM9Plit81Oq0nZXc9ZI
Kcx6wrnMQigXQ53uRcI4/Bj5PS9qfZGcYzaQMr0tKO/iprgjDCJW7zZifOVIt0+OD7gpu9e1MkTT
fORuqz0pPGqrprF9WIRUn47VdoGQ8Pzg3pfkOcLocUrUqBz60EDJQxjtTFAHfb2xXhBWXAwTrasu
2Z0XtZreRrWSTtBdMYiJ7m+q16MQLQqOQkIFDrWTGP1vZJyWhqOctfIdkc0UyF1oigXf6fRgAFss
SB0ZIoqhrcY+wtnN+F9D7GkjbUqp2Z4CjZKVocS4pBUe49CQDyEr6UrJhVmYYnq2Kl8lD39tMbnj
NQ==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drawings/drawing1.xml?ContentType=application/vnd.openxmlformats-officedocument.drawing+xml">
        <DigestMethod Algorithm="http://www.w3.org/2000/09/xmldsig#sha1"/>
        <DigestValue>k0TOLuQUmMVwVE7nw3K4K+aZ6KY=</DigestValue>
      </Reference>
      <Reference URI="/xl/media/image1.png?ContentType=image/png">
        <DigestMethod Algorithm="http://www.w3.org/2000/09/xmldsig#sha1"/>
        <DigestValue>rzuIdeCBV2gqYzQGQCJI8uXpQDo=</DigestValue>
      </Reference>
      <Reference URI="/xl/media/image2.png?ContentType=image/png">
        <DigestMethod Algorithm="http://www.w3.org/2000/09/xmldsig#sha1"/>
        <DigestValue>gdfwL2/dhUfRgiOOTFI5hIxOkTo=</DigestValue>
      </Reference>
      <Reference URI="/xl/calcChain.xml?ContentType=application/vnd.openxmlformats-officedocument.spreadsheetml.calcChain+xml">
        <DigestMethod Algorithm="http://www.w3.org/2000/09/xmldsig#sha1"/>
        <DigestValue>IUCV3FJ2MtkMG7JIujO+1jx4FXE=</DigestValue>
      </Reference>
      <Reference URI="/xl/worksheets/sheet1.xml?ContentType=application/vnd.openxmlformats-officedocument.spreadsheetml.worksheet+xml">
        <DigestMethod Algorithm="http://www.w3.org/2000/09/xmldsig#sha1"/>
        <DigestValue>hbYORSnmHVBHNfjLnB6weHKi+q8=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YmdVc8TrhYjVu4QPzipnFoNtwB4=</DigestValue>
      </Reference>
      <Reference URI="/xl/styles.xml?ContentType=application/vnd.openxmlformats-officedocument.spreadsheetml.styles+xml">
        <DigestMethod Algorithm="http://www.w3.org/2000/09/xmldsig#sha1"/>
        <DigestValue>nmjOr8C16+T4NIk11vjPu5GGR0w=</DigestValue>
      </Reference>
      <Reference URI="/xl/sharedStrings.xml?ContentType=application/vnd.openxmlformats-officedocument.spreadsheetml.sharedStrings+xml">
        <DigestMethod Algorithm="http://www.w3.org/2000/09/xmldsig#sha1"/>
        <DigestValue>Ah9xpvQEAtolesH8JVU9pXxdpfI=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3SylKXZNnUNjajSNjNSJ1B1Y6DE=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2017-09-01T12:30:10Z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2017-09-01T12:30:10Z</xd:SigningTime>
          <xd:SigningCertificate>
            <xd:Cert>
              <xd:CertDigest>
                <DigestMethod Algorithm="http://www.w3.org/2000/09/xmldsig#sha1"/>
                <DigestValue>v+8WkgX1I9ctKP+5CcXU2K2nhFM=</DigestValue>
              </xd:CertDigest>
              <xd:IssuerSerial>
                <X509IssuerName>CN=PostSignum Qualified CA 2, O="Česká pošta, s.p. [IČ 47114983]", C=CZ</X509IssuerName>
                <X509SerialNumber>2222886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Lucie Hoblíková</cp:lastModifiedBy>
  <cp:lastPrinted>2017-08-04T11:23:11Z</cp:lastPrinted>
  <dcterms:created xsi:type="dcterms:W3CDTF">2014-03-05T12:43:32Z</dcterms:created>
  <dcterms:modified xsi:type="dcterms:W3CDTF">2017-08-18T08:42:22Z</dcterms:modified>
  <cp:category/>
  <cp:version/>
  <cp:contentType/>
  <cp:contentStatus/>
</cp:coreProperties>
</file>