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24240" windowHeight="12855" tabRatio="939" activeTab="0"/>
  </bookViews>
  <sheets>
    <sheet name="Nábytek" sheetId="22" r:id="rId1"/>
  </sheets>
  <definedNames>
    <definedName name="_xlnm.Print_Area" localSheetId="0">'Nábytek'!$B$1:$P$12</definedName>
  </definedNames>
  <calcPr calcId="145621"/>
</workbook>
</file>

<file path=xl/sharedStrings.xml><?xml version="1.0" encoding="utf-8"?>
<sst xmlns="http://schemas.openxmlformats.org/spreadsheetml/2006/main" count="40" uniqueCount="36">
  <si>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</si>
  <si>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</si>
  <si>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</si>
  <si>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</si>
  <si>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</si>
  <si>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</si>
  <si>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</si>
  <si>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</si>
  <si>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</si>
  <si>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</si>
  <si>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</si>
  <si>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</si>
  <si>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</si>
  <si>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</si>
  <si>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ks</t>
  </si>
  <si>
    <t xml:space="preserve">Dvoukřesílko čalouněné </t>
  </si>
  <si>
    <t>Nábytek pro ZČU 013 - 2017 (N-013-2017)</t>
  </si>
  <si>
    <t>Priloha_c._1_Kupni_smlouvy_technicka_specifikace_N-013-2017</t>
  </si>
  <si>
    <t>Název</t>
  </si>
  <si>
    <t xml:space="preserve">Měrná jednotka [MJ] </t>
  </si>
  <si>
    <t xml:space="preserve">Popis </t>
  </si>
  <si>
    <t>Ilustrační obrázek</t>
  </si>
  <si>
    <t xml:space="preserve">Fakturace </t>
  </si>
  <si>
    <t>Samostatná faktura</t>
  </si>
  <si>
    <t>Ing. Tomáš Görner, Ph.D., 
Tel.: 37763 1039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</si>
  <si>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</si>
  <si>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</si>
  <si>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</si>
  <si>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 xml:space="preserve">Jednokřesílko čalouněné </t>
  </si>
  <si>
    <r>
      <t xml:space="preserve">Moderní jednomístná pohovka v designu kubistických tvarů - viz Ilustrační obrázek, vhodná do reprezentativních kanceláří. 
</t>
    </r>
    <r>
      <rPr>
        <sz val="11"/>
        <rFont val="Calibri"/>
        <family val="2"/>
        <scheme val="minor"/>
      </rPr>
      <t>Nosnost min. 120 kg.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Dřevěná kostra a dřevěné nohy.</t>
    </r>
    <r>
      <rPr>
        <sz val="11"/>
        <color theme="1"/>
        <rFont val="Calibri"/>
        <family val="2"/>
        <scheme val="minor"/>
      </rPr>
      <t xml:space="preserve">
Rozměry:</t>
    </r>
    <r>
      <rPr>
        <sz val="11"/>
        <rFont val="Calibri"/>
        <family val="2"/>
        <scheme val="minor"/>
      </rPr>
      <t xml:space="preserve"> šířka 73 cm +/- 5cm</t>
    </r>
    <r>
      <rPr>
        <sz val="11"/>
        <color theme="1"/>
        <rFont val="Calibri"/>
        <family val="2"/>
        <scheme val="minor"/>
      </rPr>
      <t xml:space="preserve">, hloubka 74 cm +/- 5cm, výška 73 cm +/- 5cm, výška sedáku 46 cm +/- 5cm, hloubka sedáku 64 cm +/- 5cm. 
Čalouněný sedák i opěrák s područkami. 
Potahová látka typu Bombay B37, složení: 100% polyester, vzorovaná látka v odstínu tmavě modrá. 
</t>
    </r>
    <r>
      <rPr>
        <sz val="11"/>
        <rFont val="Calibri"/>
        <family val="2"/>
        <scheme val="minor"/>
      </rPr>
      <t>Otěruvzdornost - min. 100.000 cyklů MD</t>
    </r>
  </si>
  <si>
    <r>
      <t>Moderní dvoumístná pohovka v designu kubistických tvarů - viz Ilustrační obrázek, vhodná do reprezentativních kanceláří. 
Nosnost min. 120 kg.
Dřevěná kostra a</t>
    </r>
    <r>
      <rPr>
        <sz val="11"/>
        <rFont val="Calibri"/>
        <family val="2"/>
        <scheme val="minor"/>
      </rPr>
      <t xml:space="preserve"> dřevěné nohy</t>
    </r>
    <r>
      <rPr>
        <sz val="11"/>
        <color theme="1"/>
        <rFont val="Calibri"/>
        <family val="2"/>
        <scheme val="minor"/>
      </rPr>
      <t>. 
Rozměry: šírka 126 cm +/- 5cm, hloubka 74 cm +/- 5cm, výška 73 cm +/- 5cm, výška sedáku 46 cm +/- 5cm, hloubka sedáku 64 cm +/- 5 cm.
Čalouněný sedák i opěrák s područkami. 
Potahová látka typu Bombay B37, složení: 100% polyester, vzorovaná látka v odstínu tmavě modrá. 
Otěruvzdornost - min. 100.000 cyklů MD</t>
    </r>
  </si>
  <si>
    <t>Kancelářská židle</t>
  </si>
  <si>
    <t>Martin Cízl, DiS., 
Tel.: 37763 4768</t>
  </si>
  <si>
    <t>Riegrova 17, 
301 00 Plzeň,
Centrum výměny mládeže, 
 RS 306</t>
  </si>
  <si>
    <t>Univerzitní 8, 
306 14 Plzeň, 
budova REK</t>
  </si>
  <si>
    <t>Nosnost min. 120 kg, plastová kolečka, čalouněný opěrák, výškově nastavitelné područky, opěrka hlavy, šířka sedáku 50-55 cm, synchronní mechanizmus, nastavitelná bederní opěrka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</si>
</sst>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thick"/>
    </border>
    <border>
      <left/>
      <right/>
      <top style="medium"/>
      <bottom style="thick"/>
    </border>
    <border>
      <left style="medium"/>
      <right style="medium"/>
      <top/>
      <bottom style="thick"/>
    </border>
    <border>
      <left style="medium"/>
      <right style="medium"/>
      <top style="thin"/>
      <bottom style="medium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medium"/>
      <bottom style="thin"/>
    </border>
    <border>
      <left style="thick"/>
      <right style="medium"/>
      <top/>
      <bottom/>
    </border>
    <border>
      <left style="thick"/>
      <right/>
      <top style="medium"/>
      <bottom style="thick"/>
    </border>
    <border>
      <left style="medium"/>
      <right/>
      <top style="medium"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5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2" fillId="2" borderId="1" xfId="0" applyNumberFormat="1" applyFont="1" applyFill="1" applyBorder="1" applyAlignment="1" applyProtection="1">
      <alignment horizontal="center" vertical="center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3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2" fillId="2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4" xfId="0" applyNumberFormat="1" applyFont="1" applyFill="1" applyBorder="1" applyAlignment="1" applyProtection="1">
      <alignment horizontal="center" vertical="center" textRotation="90" wrapText="1"/>
      <protection/>
    </xf>
    <xf numFmtId="0" fontId="3" fillId="2" borderId="5" xfId="0" applyNumberFormat="1" applyFont="1" applyFill="1" applyBorder="1" applyAlignment="1" applyProtection="1">
      <alignment horizontal="center" vertical="center" wrapText="1"/>
      <protection/>
    </xf>
    <xf numFmtId="0" fontId="6" fillId="2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0" fillId="5" borderId="7" xfId="0" applyNumberFormat="1" applyFont="1" applyFill="1" applyBorder="1" applyAlignment="1" applyProtection="1">
      <alignment horizontal="center" vertical="center"/>
      <protection/>
    </xf>
    <xf numFmtId="164" fontId="6" fillId="2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6" fillId="2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9" xfId="0" applyNumberFormat="1" applyFont="1" applyFill="1" applyBorder="1" applyAlignment="1" applyProtection="1">
      <alignment horizontal="center" vertical="center"/>
      <protection/>
    </xf>
    <xf numFmtId="164" fontId="0" fillId="5" borderId="10" xfId="0" applyNumberFormat="1" applyFont="1" applyFill="1" applyBorder="1" applyAlignment="1" applyProtection="1">
      <alignment horizontal="center" vertical="center"/>
      <protection/>
    </xf>
    <xf numFmtId="164" fontId="6" fillId="2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1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ont="1" applyFill="1" applyBorder="1" applyAlignment="1" applyProtection="1">
      <alignment horizontal="center" vertical="center"/>
      <protection/>
    </xf>
    <xf numFmtId="164" fontId="0" fillId="5" borderId="13" xfId="0" applyNumberFormat="1" applyFont="1" applyFill="1" applyBorder="1" applyAlignment="1" applyProtection="1">
      <alignment horizontal="center" vertical="center"/>
      <protection/>
    </xf>
    <xf numFmtId="0" fontId="6" fillId="2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6" fillId="2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ont="1" applyFill="1" applyBorder="1" applyAlignment="1" applyProtection="1">
      <alignment horizontal="center" vertical="center"/>
      <protection/>
    </xf>
    <xf numFmtId="165" fontId="0" fillId="0" borderId="14" xfId="0" applyNumberFormat="1" applyBorder="1" applyAlignment="1" applyProtection="1">
      <alignment horizontal="right" vertical="center" indent="1"/>
      <protection/>
    </xf>
    <xf numFmtId="165" fontId="0" fillId="0" borderId="15" xfId="0" applyNumberFormat="1" applyBorder="1" applyAlignment="1" applyProtection="1">
      <alignment horizontal="right" vertical="center" indent="1"/>
      <protection/>
    </xf>
    <xf numFmtId="0" fontId="5" fillId="4" borderId="0" xfId="0" applyNumberFormat="1" applyFont="1" applyFill="1" applyAlignment="1" applyProtection="1">
      <alignment horizontal="center" vertical="center"/>
      <protection/>
    </xf>
    <xf numFmtId="0" fontId="2" fillId="4" borderId="0" xfId="0" applyNumberFormat="1" applyFont="1" applyFill="1" applyAlignment="1" applyProtection="1">
      <alignment horizontal="center" vertical="center"/>
      <protection/>
    </xf>
    <xf numFmtId="0" fontId="2" fillId="3" borderId="16" xfId="0" applyNumberFormat="1" applyFont="1" applyFill="1" applyBorder="1" applyAlignment="1" applyProtection="1">
      <alignment horizontal="center" vertical="center" wrapText="1"/>
      <protection/>
    </xf>
    <xf numFmtId="164" fontId="5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0" fillId="0" borderId="17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wrapText="1"/>
      <protection/>
    </xf>
    <xf numFmtId="0" fontId="0" fillId="2" borderId="17" xfId="0" applyFill="1" applyBorder="1" applyProtection="1">
      <protection/>
    </xf>
    <xf numFmtId="164" fontId="0" fillId="0" borderId="0" xfId="0" applyNumberFormat="1" applyProtection="1">
      <protection/>
    </xf>
    <xf numFmtId="2" fontId="0" fillId="4" borderId="18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center" vertical="center" wrapText="1"/>
      <protection/>
    </xf>
    <xf numFmtId="1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left" vertical="center" wrapText="1"/>
      <protection/>
    </xf>
    <xf numFmtId="0" fontId="0" fillId="5" borderId="1" xfId="0" applyFill="1" applyBorder="1" applyAlignment="1" applyProtection="1">
      <alignment horizontal="center" vertical="center" wrapText="1"/>
      <protection/>
    </xf>
    <xf numFmtId="0" fontId="0" fillId="5" borderId="1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2" fontId="0" fillId="4" borderId="1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ont="1" applyFill="1" applyBorder="1" applyAlignment="1" applyProtection="1">
      <alignment horizontal="center" vertical="center" wrapText="1"/>
      <protection/>
    </xf>
    <xf numFmtId="1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9" xfId="0" applyFill="1" applyBorder="1" applyAlignment="1" applyProtection="1">
      <alignment horizontal="center" vertical="center" wrapText="1"/>
      <protection/>
    </xf>
    <xf numFmtId="0" fontId="0" fillId="5" borderId="9" xfId="0" applyFont="1" applyFill="1" applyBorder="1" applyAlignment="1" applyProtection="1">
      <alignment horizontal="center" vertical="center" wrapText="1"/>
      <protection/>
    </xf>
    <xf numFmtId="2" fontId="0" fillId="4" borderId="20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ont="1" applyFill="1" applyBorder="1" applyAlignment="1" applyProtection="1">
      <alignment horizontal="center" vertical="center" wrapText="1"/>
      <protection/>
    </xf>
    <xf numFmtId="1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1" xfId="0" applyNumberFormat="1" applyFont="1" applyFill="1" applyBorder="1" applyAlignment="1" applyProtection="1">
      <alignment vertical="center" wrapText="1"/>
      <protection/>
    </xf>
    <xf numFmtId="0" fontId="0" fillId="5" borderId="12" xfId="0" applyNumberFormat="1" applyFill="1" applyBorder="1" applyAlignment="1" applyProtection="1">
      <alignment vertical="center" wrapText="1"/>
      <protection/>
    </xf>
    <xf numFmtId="0" fontId="0" fillId="5" borderId="13" xfId="0" applyFill="1" applyBorder="1" applyAlignment="1" applyProtection="1">
      <alignment horizontal="center" vertical="center" wrapText="1"/>
      <protection/>
    </xf>
    <xf numFmtId="0" fontId="0" fillId="5" borderId="12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3" borderId="16" xfId="0" applyNumberFormat="1" applyFill="1" applyBorder="1" applyAlignment="1" applyProtection="1">
      <alignment vertical="center" wrapText="1"/>
      <protection/>
    </xf>
    <xf numFmtId="0" fontId="0" fillId="3" borderId="23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20">
    <dxf>
      <numFmt numFmtId="177" formatCode="@"/>
      <fill>
        <patternFill>
          <bgColor rgb="FFFF9F9F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numFmt numFmtId="177" formatCode="@"/>
      <fill>
        <patternFill>
          <bgColor rgb="FFFF9F9F"/>
        </patternFill>
      </fill>
      <border/>
    </dxf>
    <dxf>
      <numFmt numFmtId="177" formatCode="@"/>
      <fill>
        <patternFill>
          <bgColor rgb="FFFF9F9F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809625</xdr:colOff>
      <xdr:row>5</xdr:row>
      <xdr:rowOff>695325</xdr:rowOff>
    </xdr:from>
    <xdr:to>
      <xdr:col>6</xdr:col>
      <xdr:colOff>3219450</xdr:colOff>
      <xdr:row>7</xdr:row>
      <xdr:rowOff>28575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82025" y="2209800"/>
          <a:ext cx="2409825" cy="287655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6</xdr:col>
      <xdr:colOff>190500</xdr:colOff>
      <xdr:row>6</xdr:row>
      <xdr:rowOff>2524125</xdr:rowOff>
    </xdr:from>
    <xdr:to>
      <xdr:col>7</xdr:col>
      <xdr:colOff>19050</xdr:colOff>
      <xdr:row>8</xdr:row>
      <xdr:rowOff>28575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2">
          <a:clrChange>
            <a:clrFrom>
              <a:srgbClr val="FFFEFF"/>
            </a:clrFrom>
            <a:clrTo>
              <a:srgbClr val="FFFE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4848225"/>
          <a:ext cx="3514725" cy="25527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tabSelected="1" zoomScale="90" zoomScaleNormal="90" workbookViewId="0" topLeftCell="D4">
      <selection activeCell="N9" sqref="N9"/>
    </sheetView>
  </sheetViews>
  <sheetFormatPr defaultColWidth="9.140625" defaultRowHeight="15"/>
  <cols>
    <col min="1" max="1" width="1.421875" style="60" customWidth="1"/>
    <col min="2" max="2" width="5.7109375" style="60" customWidth="1"/>
    <col min="3" max="3" width="32.7109375" style="6" customWidth="1"/>
    <col min="4" max="4" width="9.7109375" style="93" customWidth="1"/>
    <col min="5" max="5" width="9.00390625" style="10" customWidth="1"/>
    <col min="6" max="6" width="58.00390625" style="6" customWidth="1"/>
    <col min="7" max="7" width="55.28125" style="6" customWidth="1"/>
    <col min="8" max="8" width="23.8515625" style="94" customWidth="1"/>
    <col min="9" max="9" width="21.8515625" style="94" customWidth="1"/>
    <col min="10" max="10" width="18.57421875" style="60" customWidth="1"/>
    <col min="11" max="11" width="22.140625" style="94" customWidth="1"/>
    <col min="12" max="12" width="17.7109375" style="94" hidden="1" customWidth="1"/>
    <col min="13" max="13" width="20.8515625" style="60" customWidth="1"/>
    <col min="14" max="14" width="20.57421875" style="60" customWidth="1"/>
    <col min="15" max="15" width="21.00390625" style="60" customWidth="1"/>
    <col min="16" max="16" width="19.421875" style="60" customWidth="1"/>
    <col min="17" max="17" width="12.421875" style="60" bestFit="1" customWidth="1"/>
    <col min="18" max="16384" width="9.140625" style="60" customWidth="1"/>
  </cols>
  <sheetData>
    <row r="1" spans="2:12" s="11" customFormat="1" ht="24.6" customHeight="1">
      <c r="B1" s="40" t="s">
        <v>16</v>
      </c>
      <c r="C1" s="40"/>
      <c r="D1" s="40"/>
      <c r="E1" s="10"/>
      <c r="F1" s="6"/>
      <c r="G1" s="6"/>
      <c r="H1" s="6"/>
      <c r="I1" s="6"/>
      <c r="K1" s="6"/>
      <c r="L1" s="6"/>
    </row>
    <row r="2" spans="1:16" s="11" customFormat="1" ht="18.75" customHeight="1">
      <c r="A2" s="7"/>
      <c r="B2" s="7"/>
      <c r="C2" s="6"/>
      <c r="D2" s="4"/>
      <c r="E2" s="5"/>
      <c r="F2" s="6"/>
      <c r="G2" s="6"/>
      <c r="H2" s="6"/>
      <c r="I2" s="7"/>
      <c r="J2" s="7"/>
      <c r="K2" s="6"/>
      <c r="L2" s="6"/>
      <c r="M2" s="7"/>
      <c r="N2" s="41" t="s">
        <v>17</v>
      </c>
      <c r="O2" s="41"/>
      <c r="P2" s="41"/>
    </row>
    <row r="3" spans="2:16" s="11" customFormat="1" ht="19.9" customHeight="1">
      <c r="B3" s="45"/>
      <c r="C3" s="46" t="s">
        <v>5</v>
      </c>
      <c r="D3" s="47"/>
      <c r="E3" s="47"/>
      <c r="F3" s="47"/>
      <c r="G3" s="47"/>
      <c r="H3" s="48"/>
      <c r="I3" s="48"/>
      <c r="J3" s="49"/>
      <c r="K3" s="50"/>
      <c r="L3" s="50"/>
      <c r="M3" s="49"/>
      <c r="N3" s="49"/>
      <c r="P3" s="49"/>
    </row>
    <row r="4" spans="2:16" s="11" customFormat="1" ht="19.9" customHeight="1" thickBot="1">
      <c r="B4" s="51"/>
      <c r="C4" s="46" t="s">
        <v>12</v>
      </c>
      <c r="D4" s="47"/>
      <c r="E4" s="47"/>
      <c r="F4" s="47"/>
      <c r="G4" s="47"/>
      <c r="H4" s="47"/>
      <c r="I4" s="49"/>
      <c r="J4" s="49"/>
      <c r="K4" s="6"/>
      <c r="L4" s="6"/>
      <c r="M4" s="49"/>
      <c r="N4" s="49"/>
      <c r="P4" s="49"/>
    </row>
    <row r="5" spans="2:14" s="11" customFormat="1" ht="37.5" customHeight="1" thickBot="1">
      <c r="B5" s="8"/>
      <c r="C5" s="9"/>
      <c r="D5" s="10"/>
      <c r="E5" s="10"/>
      <c r="F5" s="6"/>
      <c r="G5" s="6"/>
      <c r="H5" s="13" t="s">
        <v>11</v>
      </c>
      <c r="I5" s="6"/>
      <c r="K5" s="6"/>
      <c r="L5" s="12"/>
      <c r="N5" s="14" t="s">
        <v>11</v>
      </c>
    </row>
    <row r="6" spans="2:16" s="11" customFormat="1" ht="63.75" customHeight="1" thickBot="1" thickTop="1">
      <c r="B6" s="20" t="s">
        <v>1</v>
      </c>
      <c r="C6" s="17" t="s">
        <v>18</v>
      </c>
      <c r="D6" s="17" t="s">
        <v>0</v>
      </c>
      <c r="E6" s="17" t="s">
        <v>19</v>
      </c>
      <c r="F6" s="17" t="s">
        <v>20</v>
      </c>
      <c r="G6" s="17" t="s">
        <v>21</v>
      </c>
      <c r="H6" s="21" t="s">
        <v>2</v>
      </c>
      <c r="I6" s="17" t="s">
        <v>22</v>
      </c>
      <c r="J6" s="18" t="s">
        <v>25</v>
      </c>
      <c r="K6" s="17" t="s">
        <v>26</v>
      </c>
      <c r="L6" s="17" t="s">
        <v>27</v>
      </c>
      <c r="M6" s="17" t="s">
        <v>6</v>
      </c>
      <c r="N6" s="19" t="s">
        <v>7</v>
      </c>
      <c r="O6" s="17" t="s">
        <v>8</v>
      </c>
      <c r="P6" s="17" t="s">
        <v>9</v>
      </c>
    </row>
    <row r="7" spans="1:17" ht="215.25" customHeight="1">
      <c r="A7" s="52"/>
      <c r="B7" s="53">
        <v>1</v>
      </c>
      <c r="C7" s="54" t="s">
        <v>28</v>
      </c>
      <c r="D7" s="55">
        <v>2</v>
      </c>
      <c r="E7" s="56" t="s">
        <v>14</v>
      </c>
      <c r="F7" s="57" t="s">
        <v>29</v>
      </c>
      <c r="G7" s="57"/>
      <c r="H7" s="22"/>
      <c r="I7" s="58" t="s">
        <v>23</v>
      </c>
      <c r="J7" s="59" t="s">
        <v>24</v>
      </c>
      <c r="K7" s="59" t="s">
        <v>34</v>
      </c>
      <c r="L7" s="37">
        <f>D7*M7</f>
        <v>20000</v>
      </c>
      <c r="M7" s="23">
        <v>10000</v>
      </c>
      <c r="N7" s="24"/>
      <c r="O7" s="25">
        <f>D7*N7</f>
        <v>0</v>
      </c>
      <c r="P7" s="26" t="str">
        <f>IF(ISNUMBER(N7),IF(N7&gt;M7,"NEVYHOVUJE","VYHOVUJE")," ")</f>
        <v xml:space="preserve"> </v>
      </c>
      <c r="Q7" s="52"/>
    </row>
    <row r="8" spans="2:17" ht="182.25" customHeight="1" thickBot="1">
      <c r="B8" s="61">
        <v>2</v>
      </c>
      <c r="C8" s="62" t="s">
        <v>15</v>
      </c>
      <c r="D8" s="63">
        <v>1</v>
      </c>
      <c r="E8" s="64" t="s">
        <v>14</v>
      </c>
      <c r="F8" s="65" t="s">
        <v>30</v>
      </c>
      <c r="G8" s="65"/>
      <c r="H8" s="27"/>
      <c r="I8" s="66"/>
      <c r="J8" s="67"/>
      <c r="K8" s="67"/>
      <c r="L8" s="28">
        <f>D8*M8</f>
        <v>13000</v>
      </c>
      <c r="M8" s="29">
        <v>13000</v>
      </c>
      <c r="N8" s="30"/>
      <c r="O8" s="39">
        <f>D8*N8</f>
        <v>0</v>
      </c>
      <c r="P8" s="31" t="str">
        <f aca="true" t="shared" si="0" ref="P8:P9">IF(ISNUMBER(N8),IF(N8&gt;M8,"NEVYHOVUJE","VYHOVUJE")," ")</f>
        <v xml:space="preserve"> </v>
      </c>
      <c r="Q8" s="52"/>
    </row>
    <row r="9" spans="2:17" ht="95.25" customHeight="1" thickBot="1">
      <c r="B9" s="68">
        <v>3</v>
      </c>
      <c r="C9" s="69" t="s">
        <v>31</v>
      </c>
      <c r="D9" s="70">
        <v>2</v>
      </c>
      <c r="E9" s="71" t="s">
        <v>14</v>
      </c>
      <c r="F9" s="72" t="s">
        <v>35</v>
      </c>
      <c r="G9" s="73"/>
      <c r="H9" s="34"/>
      <c r="I9" s="74" t="s">
        <v>23</v>
      </c>
      <c r="J9" s="75" t="s">
        <v>32</v>
      </c>
      <c r="K9" s="75" t="s">
        <v>33</v>
      </c>
      <c r="L9" s="32">
        <f>D9*M9</f>
        <v>8000</v>
      </c>
      <c r="M9" s="33">
        <v>4000</v>
      </c>
      <c r="N9" s="35"/>
      <c r="O9" s="38">
        <f>D9*N9</f>
        <v>0</v>
      </c>
      <c r="P9" s="36" t="str">
        <f t="shared" si="0"/>
        <v xml:space="preserve"> </v>
      </c>
      <c r="Q9" s="52"/>
    </row>
    <row r="10" spans="1:17" ht="13.5" customHeight="1" thickBot="1" thickTop="1">
      <c r="A10" s="76"/>
      <c r="B10" s="76"/>
      <c r="C10" s="77"/>
      <c r="D10" s="76"/>
      <c r="E10" s="77"/>
      <c r="F10" s="77"/>
      <c r="G10" s="77"/>
      <c r="H10" s="78"/>
      <c r="I10" s="76"/>
      <c r="J10" s="76"/>
      <c r="K10" s="76"/>
      <c r="L10" s="76"/>
      <c r="M10" s="76"/>
      <c r="N10" s="76"/>
      <c r="O10" s="79"/>
      <c r="P10" s="76"/>
      <c r="Q10" s="52"/>
    </row>
    <row r="11" spans="1:16" ht="60.75" customHeight="1" thickBot="1" thickTop="1">
      <c r="A11" s="80"/>
      <c r="B11" s="44" t="s">
        <v>13</v>
      </c>
      <c r="C11" s="44"/>
      <c r="D11" s="44"/>
      <c r="E11" s="44"/>
      <c r="F11" s="44"/>
      <c r="G11" s="44"/>
      <c r="H11" s="44"/>
      <c r="I11" s="44"/>
      <c r="J11" s="81"/>
      <c r="K11" s="81"/>
      <c r="L11" s="1"/>
      <c r="M11" s="15" t="s">
        <v>4</v>
      </c>
      <c r="N11" s="42" t="s">
        <v>10</v>
      </c>
      <c r="O11" s="82"/>
      <c r="P11" s="83"/>
    </row>
    <row r="12" spans="1:16" ht="33" customHeight="1" thickBot="1" thickTop="1">
      <c r="A12" s="80"/>
      <c r="B12" s="84" t="s">
        <v>3</v>
      </c>
      <c r="C12" s="84"/>
      <c r="D12" s="84"/>
      <c r="E12" s="84"/>
      <c r="F12" s="84"/>
      <c r="G12" s="84"/>
      <c r="H12" s="84"/>
      <c r="I12" s="85"/>
      <c r="J12" s="2"/>
      <c r="K12" s="2"/>
      <c r="L12" s="3"/>
      <c r="M12" s="16">
        <f>SUM(L7:L9)</f>
        <v>41000</v>
      </c>
      <c r="N12" s="43">
        <f>SUM(O7:O9)</f>
        <v>0</v>
      </c>
      <c r="O12" s="86"/>
      <c r="P12" s="87"/>
    </row>
    <row r="13" spans="1:16" ht="14.25" customHeight="1" thickTop="1">
      <c r="A13" s="80"/>
      <c r="B13" s="88"/>
      <c r="C13" s="89"/>
      <c r="D13" s="90"/>
      <c r="E13" s="91"/>
      <c r="F13" s="89"/>
      <c r="G13" s="89"/>
      <c r="H13" s="92"/>
      <c r="I13" s="92"/>
      <c r="J13" s="88"/>
      <c r="K13" s="92"/>
      <c r="L13" s="92"/>
      <c r="M13" s="88"/>
      <c r="N13" s="88"/>
      <c r="O13" s="88"/>
      <c r="P13" s="88"/>
    </row>
    <row r="14" spans="3:12" ht="15">
      <c r="C14" s="11"/>
      <c r="D14" s="60"/>
      <c r="E14" s="11"/>
      <c r="F14" s="11"/>
      <c r="G14" s="11"/>
      <c r="H14" s="60"/>
      <c r="I14" s="60"/>
      <c r="K14" s="60"/>
      <c r="L14" s="60"/>
    </row>
    <row r="15" spans="3:12" ht="15">
      <c r="C15" s="11"/>
      <c r="D15" s="60"/>
      <c r="E15" s="11"/>
      <c r="F15" s="11"/>
      <c r="G15" s="11"/>
      <c r="H15" s="60"/>
      <c r="I15" s="60"/>
      <c r="K15" s="60"/>
      <c r="L15" s="60"/>
    </row>
    <row r="16" spans="3:12" ht="15">
      <c r="C16" s="11"/>
      <c r="D16" s="60"/>
      <c r="E16" s="11"/>
      <c r="F16" s="11"/>
      <c r="G16" s="11"/>
      <c r="H16" s="60"/>
      <c r="I16" s="60"/>
      <c r="K16" s="60"/>
      <c r="L16" s="60"/>
    </row>
    <row r="17" spans="3:12" ht="15">
      <c r="C17" s="11"/>
      <c r="D17" s="60"/>
      <c r="E17" s="11"/>
      <c r="F17" s="11"/>
      <c r="G17" s="11"/>
      <c r="H17" s="60"/>
      <c r="I17" s="60"/>
      <c r="K17" s="60"/>
      <c r="L17" s="60"/>
    </row>
    <row r="18" spans="3:12" ht="15">
      <c r="C18" s="11"/>
      <c r="D18" s="60"/>
      <c r="E18" s="11"/>
      <c r="F18" s="11"/>
      <c r="G18" s="11"/>
      <c r="H18" s="60"/>
      <c r="I18" s="60"/>
      <c r="K18" s="60"/>
      <c r="L18" s="60"/>
    </row>
    <row r="19" spans="3:12" ht="15">
      <c r="C19" s="11"/>
      <c r="D19" s="60"/>
      <c r="E19" s="11"/>
      <c r="F19" s="11"/>
      <c r="G19" s="11"/>
      <c r="H19" s="60"/>
      <c r="I19" s="60"/>
      <c r="K19" s="60"/>
      <c r="L19" s="60"/>
    </row>
    <row r="20" spans="3:12" ht="15">
      <c r="C20" s="11"/>
      <c r="D20" s="60"/>
      <c r="E20" s="11"/>
      <c r="F20" s="11"/>
      <c r="G20" s="11"/>
      <c r="H20" s="60"/>
      <c r="I20" s="60"/>
      <c r="K20" s="60"/>
      <c r="L20" s="60"/>
    </row>
    <row r="21" spans="3:12" ht="15">
      <c r="C21" s="11"/>
      <c r="D21" s="60"/>
      <c r="E21" s="11"/>
      <c r="F21" s="11"/>
      <c r="G21" s="11"/>
      <c r="H21" s="60"/>
      <c r="I21" s="60"/>
      <c r="K21" s="60"/>
      <c r="L21" s="60"/>
    </row>
    <row r="22" spans="3:12" ht="15">
      <c r="C22" s="11"/>
      <c r="D22" s="60"/>
      <c r="E22" s="11"/>
      <c r="F22" s="11"/>
      <c r="G22" s="11"/>
      <c r="H22" s="60"/>
      <c r="I22" s="60"/>
      <c r="K22" s="60"/>
      <c r="L22" s="60"/>
    </row>
    <row r="23" spans="3:12" ht="15">
      <c r="C23" s="11"/>
      <c r="D23" s="60"/>
      <c r="E23" s="11"/>
      <c r="F23" s="11"/>
      <c r="G23" s="11"/>
      <c r="H23" s="60"/>
      <c r="I23" s="60"/>
      <c r="K23" s="60"/>
      <c r="L23" s="60"/>
    </row>
    <row r="24" spans="3:12" ht="15">
      <c r="C24" s="11"/>
      <c r="D24" s="60"/>
      <c r="E24" s="11"/>
      <c r="F24" s="11"/>
      <c r="G24" s="11"/>
      <c r="H24" s="60"/>
      <c r="I24" s="60"/>
      <c r="K24" s="60"/>
      <c r="L24" s="60"/>
    </row>
    <row r="25" spans="3:12" ht="15">
      <c r="C25" s="11"/>
      <c r="D25" s="60"/>
      <c r="E25" s="11"/>
      <c r="F25" s="11"/>
      <c r="G25" s="11"/>
      <c r="H25" s="60"/>
      <c r="I25" s="60"/>
      <c r="K25" s="60"/>
      <c r="L25" s="60"/>
    </row>
    <row r="26" spans="3:12" ht="15">
      <c r="C26" s="11"/>
      <c r="D26" s="60"/>
      <c r="E26" s="11"/>
      <c r="F26" s="11"/>
      <c r="G26" s="11"/>
      <c r="H26" s="60"/>
      <c r="I26" s="60"/>
      <c r="K26" s="60"/>
      <c r="L26" s="60"/>
    </row>
    <row r="27" spans="3:12" ht="15">
      <c r="C27" s="11"/>
      <c r="D27" s="60"/>
      <c r="E27" s="11"/>
      <c r="F27" s="11"/>
      <c r="G27" s="11"/>
      <c r="H27" s="60"/>
      <c r="I27" s="60"/>
      <c r="K27" s="60"/>
      <c r="L27" s="60"/>
    </row>
    <row r="28" spans="3:12" ht="15">
      <c r="C28" s="11"/>
      <c r="D28" s="60"/>
      <c r="E28" s="11"/>
      <c r="F28" s="11"/>
      <c r="G28" s="11"/>
      <c r="H28" s="60"/>
      <c r="I28" s="60"/>
      <c r="K28" s="60"/>
      <c r="L28" s="60"/>
    </row>
    <row r="29" spans="3:12" ht="15">
      <c r="C29" s="11"/>
      <c r="D29" s="60"/>
      <c r="E29" s="11"/>
      <c r="F29" s="11"/>
      <c r="G29" s="11"/>
      <c r="H29" s="60"/>
      <c r="I29" s="60"/>
      <c r="K29" s="60"/>
      <c r="L29" s="60"/>
    </row>
    <row r="30" spans="3:12" ht="15">
      <c r="C30" s="11"/>
      <c r="D30" s="60"/>
      <c r="E30" s="11"/>
      <c r="F30" s="11"/>
      <c r="G30" s="11"/>
      <c r="H30" s="60"/>
      <c r="I30" s="60"/>
      <c r="K30" s="60"/>
      <c r="L30" s="60"/>
    </row>
    <row r="31" spans="3:12" ht="15">
      <c r="C31" s="11"/>
      <c r="D31" s="60"/>
      <c r="E31" s="11"/>
      <c r="F31" s="11"/>
      <c r="G31" s="11"/>
      <c r="H31" s="60"/>
      <c r="I31" s="60"/>
      <c r="K31" s="60"/>
      <c r="L31" s="60"/>
    </row>
    <row r="32" spans="3:12" ht="15">
      <c r="C32" s="11"/>
      <c r="D32" s="60"/>
      <c r="E32" s="11"/>
      <c r="F32" s="11"/>
      <c r="G32" s="11"/>
      <c r="H32" s="60"/>
      <c r="I32" s="60"/>
      <c r="K32" s="60"/>
      <c r="L32" s="60"/>
    </row>
    <row r="33" spans="3:12" ht="15">
      <c r="C33" s="11"/>
      <c r="D33" s="60"/>
      <c r="E33" s="11"/>
      <c r="F33" s="11"/>
      <c r="G33" s="11"/>
      <c r="H33" s="60"/>
      <c r="I33" s="60"/>
      <c r="K33" s="60"/>
      <c r="L33" s="60"/>
    </row>
    <row r="34" spans="3:12" ht="15">
      <c r="C34" s="11"/>
      <c r="D34" s="60"/>
      <c r="E34" s="11"/>
      <c r="F34" s="11"/>
      <c r="G34" s="11"/>
      <c r="H34" s="60"/>
      <c r="I34" s="60"/>
      <c r="K34" s="60"/>
      <c r="L34" s="60"/>
    </row>
    <row r="35" spans="3:12" ht="15">
      <c r="C35" s="11"/>
      <c r="D35" s="60"/>
      <c r="E35" s="11"/>
      <c r="F35" s="11"/>
      <c r="G35" s="11"/>
      <c r="H35" s="60"/>
      <c r="I35" s="60"/>
      <c r="K35" s="60"/>
      <c r="L35" s="60"/>
    </row>
    <row r="36" spans="3:12" ht="15">
      <c r="C36" s="11"/>
      <c r="D36" s="60"/>
      <c r="E36" s="11"/>
      <c r="F36" s="11"/>
      <c r="G36" s="11"/>
      <c r="H36" s="60"/>
      <c r="I36" s="60"/>
      <c r="K36" s="60"/>
      <c r="L36" s="60"/>
    </row>
    <row r="37" spans="3:12" ht="15">
      <c r="C37" s="11"/>
      <c r="D37" s="60"/>
      <c r="E37" s="11"/>
      <c r="F37" s="11"/>
      <c r="G37" s="11"/>
      <c r="H37" s="60"/>
      <c r="I37" s="60"/>
      <c r="K37" s="60"/>
      <c r="L37" s="60"/>
    </row>
    <row r="38" spans="3:12" ht="15">
      <c r="C38" s="11"/>
      <c r="D38" s="60"/>
      <c r="E38" s="11"/>
      <c r="F38" s="11"/>
      <c r="G38" s="11"/>
      <c r="H38" s="60"/>
      <c r="I38" s="60"/>
      <c r="K38" s="60"/>
      <c r="L38" s="60"/>
    </row>
    <row r="39" spans="3:12" ht="15">
      <c r="C39" s="11"/>
      <c r="D39" s="60"/>
      <c r="E39" s="11"/>
      <c r="F39" s="11"/>
      <c r="G39" s="11"/>
      <c r="H39" s="60"/>
      <c r="I39" s="60"/>
      <c r="K39" s="60"/>
      <c r="L39" s="60"/>
    </row>
    <row r="40" spans="3:12" ht="15">
      <c r="C40" s="11"/>
      <c r="D40" s="60"/>
      <c r="E40" s="11"/>
      <c r="F40" s="11"/>
      <c r="G40" s="11"/>
      <c r="H40" s="60"/>
      <c r="I40" s="60"/>
      <c r="K40" s="60"/>
      <c r="L40" s="60"/>
    </row>
    <row r="41" spans="3:12" ht="15">
      <c r="C41" s="11"/>
      <c r="D41" s="60"/>
      <c r="E41" s="11"/>
      <c r="F41" s="11"/>
      <c r="G41" s="11"/>
      <c r="H41" s="60"/>
      <c r="I41" s="60"/>
      <c r="K41" s="60"/>
      <c r="L41" s="60"/>
    </row>
    <row r="42" spans="3:12" ht="15">
      <c r="C42" s="11"/>
      <c r="D42" s="60"/>
      <c r="E42" s="11"/>
      <c r="F42" s="11"/>
      <c r="G42" s="11"/>
      <c r="H42" s="60"/>
      <c r="I42" s="60"/>
      <c r="K42" s="60"/>
      <c r="L42" s="60"/>
    </row>
    <row r="43" spans="3:12" ht="15">
      <c r="C43" s="11"/>
      <c r="D43" s="60"/>
      <c r="E43" s="11"/>
      <c r="F43" s="11"/>
      <c r="G43" s="11"/>
      <c r="H43" s="60"/>
      <c r="I43" s="60"/>
      <c r="K43" s="60"/>
      <c r="L43" s="60"/>
    </row>
    <row r="44" spans="3:12" ht="15">
      <c r="C44" s="11"/>
      <c r="D44" s="60"/>
      <c r="E44" s="11"/>
      <c r="F44" s="11"/>
      <c r="G44" s="11"/>
      <c r="H44" s="60"/>
      <c r="I44" s="60"/>
      <c r="K44" s="60"/>
      <c r="L44" s="60"/>
    </row>
    <row r="45" spans="3:12" ht="15">
      <c r="C45" s="11"/>
      <c r="D45" s="60"/>
      <c r="E45" s="11"/>
      <c r="F45" s="11"/>
      <c r="G45" s="11"/>
      <c r="H45" s="60"/>
      <c r="I45" s="60"/>
      <c r="K45" s="60"/>
      <c r="L45" s="60"/>
    </row>
    <row r="46" spans="3:12" ht="15">
      <c r="C46" s="11"/>
      <c r="D46" s="60"/>
      <c r="E46" s="11"/>
      <c r="F46" s="11"/>
      <c r="G46" s="11"/>
      <c r="H46" s="60"/>
      <c r="I46" s="60"/>
      <c r="K46" s="60"/>
      <c r="L46" s="60"/>
    </row>
    <row r="47" spans="3:12" ht="15">
      <c r="C47" s="11"/>
      <c r="D47" s="60"/>
      <c r="E47" s="11"/>
      <c r="F47" s="11"/>
      <c r="G47" s="11"/>
      <c r="H47" s="60"/>
      <c r="I47" s="60"/>
      <c r="K47" s="60"/>
      <c r="L47" s="60"/>
    </row>
  </sheetData>
  <sheetProtection password="F79C" sheet="1" objects="1" scenarios="1" selectLockedCells="1"/>
  <mergeCells count="10">
    <mergeCell ref="B1:D1"/>
    <mergeCell ref="N2:P2"/>
    <mergeCell ref="B12:H12"/>
    <mergeCell ref="H3:I3"/>
    <mergeCell ref="N11:P11"/>
    <mergeCell ref="N12:P12"/>
    <mergeCell ref="B11:I11"/>
    <mergeCell ref="I7:I8"/>
    <mergeCell ref="J7:J8"/>
    <mergeCell ref="K7:K8"/>
  </mergeCells>
  <conditionalFormatting sqref="B7:B9">
    <cfRule type="containsBlanks" priority="57" dxfId="0">
      <formula>LEN(TRIM(B7))=0</formula>
    </cfRule>
  </conditionalFormatting>
  <conditionalFormatting sqref="B7:B9">
    <cfRule type="cellIs" priority="52" dxfId="18" operator="greaterThanOrEqual">
      <formula>1</formula>
    </cfRule>
  </conditionalFormatting>
  <conditionalFormatting sqref="P7">
    <cfRule type="cellIs" priority="30" dxfId="15" operator="equal">
      <formula>"NEVYHOVUJE"</formula>
    </cfRule>
    <cfRule type="cellIs" priority="31" dxfId="14" operator="equal">
      <formula>"VYHOVUJE"</formula>
    </cfRule>
  </conditionalFormatting>
  <conditionalFormatting sqref="P8:P9">
    <cfRule type="cellIs" priority="28" dxfId="15" operator="equal">
      <formula>"NEVYHOVUJE"</formula>
    </cfRule>
    <cfRule type="cellIs" priority="29" dxfId="14" operator="equal">
      <formula>"VYHOVUJE"</formula>
    </cfRule>
  </conditionalFormatting>
  <conditionalFormatting sqref="N7">
    <cfRule type="notContainsBlanks" priority="16" dxfId="5">
      <formula>LEN(TRIM(N7))&gt;0</formula>
    </cfRule>
    <cfRule type="containsBlanks" priority="17" dxfId="1">
      <formula>LEN(TRIM(N7))=0</formula>
    </cfRule>
  </conditionalFormatting>
  <conditionalFormatting sqref="N7">
    <cfRule type="notContainsBlanks" priority="15" dxfId="3">
      <formula>LEN(TRIM(N7))&gt;0</formula>
    </cfRule>
  </conditionalFormatting>
  <conditionalFormatting sqref="N8:N9">
    <cfRule type="notContainsBlanks" priority="13" dxfId="5">
      <formula>LEN(TRIM(N8))&gt;0</formula>
    </cfRule>
    <cfRule type="containsBlanks" priority="14" dxfId="1">
      <formula>LEN(TRIM(N8))=0</formula>
    </cfRule>
  </conditionalFormatting>
  <conditionalFormatting sqref="N8:N9">
    <cfRule type="notContainsBlanks" priority="12" dxfId="3">
      <formula>LEN(TRIM(N8))&gt;0</formula>
    </cfRule>
  </conditionalFormatting>
  <conditionalFormatting sqref="D7">
    <cfRule type="containsBlanks" priority="11" dxfId="0">
      <formula>LEN(TRIM(D7))=0</formula>
    </cfRule>
  </conditionalFormatting>
  <conditionalFormatting sqref="D8">
    <cfRule type="containsBlanks" priority="10" dxfId="0">
      <formula>LEN(TRIM(D8))=0</formula>
    </cfRule>
  </conditionalFormatting>
  <conditionalFormatting sqref="H7:H9">
    <cfRule type="notContainsBlanks" priority="4" dxfId="5">
      <formula>LEN(TRIM(H7))&gt;0</formula>
    </cfRule>
    <cfRule type="containsBlanks" priority="5" dxfId="1">
      <formula>LEN(TRIM(H7))=0</formula>
    </cfRule>
  </conditionalFormatting>
  <conditionalFormatting sqref="H7:H9">
    <cfRule type="notContainsBlanks" priority="3" dxfId="3">
      <formula>LEN(TRIM(H7))&gt;0</formula>
    </cfRule>
  </conditionalFormatting>
  <conditionalFormatting sqref="H7:H9">
    <cfRule type="notContainsBlanks" priority="2" dxfId="2">
      <formula>LEN(TRIM(H7))&gt;0</formula>
    </cfRule>
    <cfRule type="containsBlanks" priority="6" dxfId="1">
      <formula>LEN(TRIM(H7))=0</formula>
    </cfRule>
  </conditionalFormatting>
  <conditionalFormatting sqref="D9">
    <cfRule type="containsBlanks" priority="1" dxfId="0">
      <formula>LEN(TRIM(D9))=0</formula>
    </cfRule>
  </conditionalFormatting>
  <dataValidations count="1">
    <dataValidation type="list" showInputMessage="1" showErrorMessage="1" sqref="E7 E9">
      <formula1>"ks,bal,sada,"</formula1>
    </dataValidation>
  </dataValidations>
  <printOptions/>
  <pageMargins left="0.15748031496062992" right="0.15748031496062992" top="0.7086614173228347" bottom="0.7086614173228347" header="0.31496062992125984" footer="0.31496062992125984"/>
  <pageSetup fitToHeight="1" fitToWidth="1" horizontalDpi="600" verticalDpi="600" orientation="landscape" paperSize="9" scale="3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2017-08-04T11:23:11Z</cp:lastPrinted>
  <dcterms:created xsi:type="dcterms:W3CDTF">2014-03-05T12:43:32Z</dcterms:created>
  <dcterms:modified xsi:type="dcterms:W3CDTF">2017-08-08T11:51:41Z</dcterms:modified>
  <cp:category/>
  <cp:version/>
  <cp:contentType/>
  <cp:contentStatus/>
</cp:coreProperties>
</file>