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3480" yWindow="1596" windowWidth="14400" windowHeight="3552" tabRatio="939"/>
  </bookViews>
  <sheets>
    <sheet name="ČPHP" sheetId="22" r:id="rId1"/>
  </sheets>
  <definedNames>
    <definedName name="_xlnm.Print_Area" localSheetId="0">ČPHP!$B$1:$N$54</definedName>
  </definedNames>
  <calcPr calcId="145621"/>
</workbook>
</file>

<file path=xl/calcChain.xml><?xml version="1.0" encoding="utf-8"?>
<calcChain xmlns="http://schemas.openxmlformats.org/spreadsheetml/2006/main">
  <c r="N9" i="22" l="1"/>
  <c r="N10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1" i="22"/>
  <c r="N32" i="22"/>
  <c r="N33" i="22"/>
  <c r="N34" i="22"/>
  <c r="N35" i="22"/>
  <c r="N36" i="22"/>
  <c r="N37" i="22"/>
  <c r="N38" i="22"/>
  <c r="N39" i="22"/>
  <c r="N40" i="22"/>
  <c r="N41" i="22"/>
  <c r="N42" i="22"/>
  <c r="N43" i="22"/>
  <c r="N44" i="22"/>
  <c r="N45" i="22"/>
  <c r="N46" i="22"/>
  <c r="N47" i="22"/>
  <c r="N48" i="22"/>
  <c r="N49" i="22"/>
  <c r="N50" i="22"/>
  <c r="N51" i="22"/>
  <c r="M51" i="22"/>
  <c r="J51" i="22"/>
  <c r="M50" i="22"/>
  <c r="J50" i="22"/>
  <c r="M10" i="22" l="1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33" i="22"/>
  <c r="M34" i="22"/>
  <c r="M35" i="22"/>
  <c r="M36" i="22"/>
  <c r="M37" i="22"/>
  <c r="M38" i="22"/>
  <c r="M39" i="22"/>
  <c r="M40" i="22"/>
  <c r="M41" i="22"/>
  <c r="M42" i="22"/>
  <c r="M43" i="22"/>
  <c r="M44" i="22"/>
  <c r="M45" i="22"/>
  <c r="M46" i="22"/>
  <c r="M47" i="22"/>
  <c r="M48" i="22"/>
  <c r="M49" i="22"/>
  <c r="M8" i="22"/>
  <c r="M9" i="22"/>
  <c r="M7" i="22"/>
  <c r="L54" i="22" l="1"/>
  <c r="N8" i="22"/>
  <c r="N7" i="22"/>
  <c r="J49" i="22" l="1"/>
  <c r="J48" i="22"/>
  <c r="J47" i="22"/>
  <c r="J46" i="22"/>
  <c r="J45" i="22"/>
  <c r="J44" i="22"/>
  <c r="J43" i="22"/>
  <c r="J42" i="22"/>
  <c r="J41" i="22"/>
  <c r="J40" i="22"/>
  <c r="J39" i="22"/>
  <c r="J38" i="22"/>
  <c r="J37" i="22"/>
  <c r="J36" i="22"/>
  <c r="J35" i="22"/>
  <c r="J34" i="22"/>
  <c r="J33" i="22"/>
  <c r="J32" i="22"/>
  <c r="J31" i="22"/>
  <c r="J30" i="22"/>
  <c r="J29" i="22"/>
  <c r="J28" i="22"/>
  <c r="J27" i="22"/>
  <c r="J26" i="22"/>
  <c r="J25" i="22"/>
  <c r="J24" i="22"/>
  <c r="J23" i="22"/>
  <c r="J22" i="22"/>
  <c r="J21" i="22"/>
  <c r="J20" i="22"/>
  <c r="J19" i="22"/>
  <c r="J8" i="22" l="1"/>
  <c r="J9" i="22"/>
  <c r="J10" i="22"/>
  <c r="J11" i="22"/>
  <c r="J12" i="22"/>
  <c r="J13" i="22"/>
  <c r="J14" i="22"/>
  <c r="J15" i="22"/>
  <c r="J16" i="22"/>
  <c r="J17" i="22"/>
  <c r="J18" i="22"/>
  <c r="J7" i="22"/>
  <c r="K54" i="22" s="1"/>
</calcChain>
</file>

<file path=xl/sharedStrings.xml><?xml version="1.0" encoding="utf-8"?>
<sst xmlns="http://schemas.openxmlformats.org/spreadsheetml/2006/main" count="164" uniqueCount="114">
  <si>
    <t>Množství</t>
  </si>
  <si>
    <t>Položka</t>
  </si>
  <si>
    <t>Papírové Z-Z ručníky</t>
  </si>
  <si>
    <t>ks (balíček)</t>
  </si>
  <si>
    <t>Toaletní papír skládaný</t>
  </si>
  <si>
    <r>
      <t xml:space="preserve">Skládaný toaletní papír - balíček, 2vrstvý, bílý, rozměr:  11,7 x 18,6cm ± 2mm . </t>
    </r>
    <r>
      <rPr>
        <b/>
        <sz val="12"/>
        <rFont val="Calibri"/>
        <family val="2"/>
        <charset val="238"/>
      </rPr>
      <t>V kartonu min. 36ks (balíčků).</t>
    </r>
  </si>
  <si>
    <t>Toaletní papír v roli 19</t>
  </si>
  <si>
    <t>ks 
(role)</t>
  </si>
  <si>
    <t>MYCÍ PROSTŘEDEK NA PODLAHY</t>
  </si>
  <si>
    <t>ks</t>
  </si>
  <si>
    <t xml:space="preserve">MYCÍ PROSTŘEDEK NA PODLAHY </t>
  </si>
  <si>
    <t>MÝDLOVÝ PROSTŘEDEK NA PODLAHY</t>
  </si>
  <si>
    <t>DEZINFEKČNÍ PROSTŘ</t>
  </si>
  <si>
    <t>MYCÍ PROSTŘ. KUCHYNĚ - tekutý krém</t>
  </si>
  <si>
    <t>MYCÍ PROSTŘ. KUCHYNĚ - čistící krém</t>
  </si>
  <si>
    <t>MYCÍ PROSTŘ. KUCHYNĚ - rozprašovač</t>
  </si>
  <si>
    <t>MYCÍ PROSTŘ. KOUPELNA</t>
  </si>
  <si>
    <t>MYCÍ PROSTŘ. KOUPELNA - čistící krém</t>
  </si>
  <si>
    <t>MYCÍ PROSTŘ. WC</t>
  </si>
  <si>
    <r>
      <t>Tekutý kyselý čistící prostředek s antibakteriálními účinky a obsahem látek rozpouštějíci rez, vodní kámen a jiné usazeniny. N</t>
    </r>
    <r>
      <rPr>
        <b/>
        <sz val="12"/>
        <rFont val="Calibri"/>
        <family val="2"/>
        <charset val="238"/>
      </rPr>
      <t>áplň  0,5 - 0,75l</t>
    </r>
  </si>
  <si>
    <t>balení</t>
  </si>
  <si>
    <t>VŮNĚ WC</t>
  </si>
  <si>
    <t>MÝDLO  TEKUTÉ- bez aplikátoru</t>
  </si>
  <si>
    <t>KRÉM NA RUCE</t>
  </si>
  <si>
    <t>Leštěnka na nábytek - spray</t>
  </si>
  <si>
    <t xml:space="preserve">Vosková emulze </t>
  </si>
  <si>
    <t>Čistič oken s rozprašovačem</t>
  </si>
  <si>
    <t>Pracovní latexové rukavice 8 - 8,5</t>
  </si>
  <si>
    <t>pár</t>
  </si>
  <si>
    <t>Rukavice gumové - M</t>
  </si>
  <si>
    <t xml:space="preserve">Vnitřní bavlněná vložka, velikost M.  </t>
  </si>
  <si>
    <t>Rukavice gumové - L</t>
  </si>
  <si>
    <t xml:space="preserve">Vnitřní bavlněná vložka, velikost L.  </t>
  </si>
  <si>
    <t>Hygienické sáčky</t>
  </si>
  <si>
    <t>Sáčky na odpadky</t>
  </si>
  <si>
    <t>role</t>
  </si>
  <si>
    <t>Sáčky na odpadky - pevné</t>
  </si>
  <si>
    <t>Pytle zelené, žluté</t>
  </si>
  <si>
    <t>Pytle černé, modré silné</t>
  </si>
  <si>
    <t xml:space="preserve">Folie potravinářská v roli </t>
  </si>
  <si>
    <t xml:space="preserve">Hadr na podlahu  </t>
  </si>
  <si>
    <t xml:space="preserve">Prachovka </t>
  </si>
  <si>
    <t>Molitanové houbičky malé</t>
  </si>
  <si>
    <t xml:space="preserve">Auto houba </t>
  </si>
  <si>
    <r>
      <t xml:space="preserve">70x110 cm - 120 l,  ze silné folie tl. min.100 mikronů. </t>
    </r>
    <r>
      <rPr>
        <b/>
        <sz val="12"/>
        <rFont val="Calibri"/>
        <family val="2"/>
        <charset val="238"/>
      </rPr>
      <t>Role 15 - 20 ks.</t>
    </r>
  </si>
  <si>
    <r>
      <t xml:space="preserve">70x110 cm - 120 l, ze silné folie tl. min.60 mikronů. </t>
    </r>
    <r>
      <rPr>
        <b/>
        <sz val="12"/>
        <rFont val="Calibri"/>
        <family val="2"/>
        <charset val="238"/>
      </rPr>
      <t>Role 25  - 30 ks.</t>
    </r>
  </si>
  <si>
    <r>
      <t xml:space="preserve">sáčky hygienické (na vložky) mikrotenové . </t>
    </r>
    <r>
      <rPr>
        <b/>
        <sz val="12"/>
        <rFont val="Calibri"/>
        <family val="2"/>
        <charset val="238"/>
      </rPr>
      <t>Balení 25 - 30ks.</t>
    </r>
  </si>
  <si>
    <r>
      <t xml:space="preserve">velikost 8 - 8,5. </t>
    </r>
    <r>
      <rPr>
        <b/>
        <sz val="12"/>
        <rFont val="Calibri"/>
        <family val="2"/>
        <charset val="238"/>
      </rPr>
      <t>Balení 100 - 120 ks.</t>
    </r>
  </si>
  <si>
    <r>
      <t xml:space="preserve">Čistič oken  s obsahem alkoholu  - s rozprašovačem - pH: 7,0 - 9,0. </t>
    </r>
    <r>
      <rPr>
        <b/>
        <sz val="12"/>
        <rFont val="Calibri"/>
        <family val="2"/>
        <charset val="238"/>
      </rPr>
      <t>Náplň 0,5 - 1 l.</t>
    </r>
  </si>
  <si>
    <r>
      <t xml:space="preserve">Samoleštící rozleštitelná vosková emulze,  -  s protiskluzovou přísadou. Použití: leštění a konzervace nesavých podlahových krytin. </t>
    </r>
    <r>
      <rPr>
        <b/>
        <sz val="12"/>
        <rFont val="Calibri"/>
        <family val="2"/>
        <charset val="238"/>
      </rPr>
      <t>Náplň 0,5 - 0,7 l.</t>
    </r>
  </si>
  <si>
    <r>
      <t xml:space="preserve">Univerzální čistící prostředek , pH:  5 - 6. Použití zejména: mytí podlahových krytin, kachliček, dlaždic, omyvatelných stěn, </t>
    </r>
    <r>
      <rPr>
        <b/>
        <sz val="12"/>
        <rFont val="Calibri"/>
        <family val="2"/>
        <charset val="238"/>
      </rPr>
      <t>náplň 1 - 1,5 l.</t>
    </r>
  </si>
  <si>
    <r>
      <t>Univerzální čistící prostředek se čpavkem, Použití zejména: mytí podlahových krytin, kachliček, dlaždic, omyvatelných stěn, na podlahy, nábytek, lamináty, nerez, smalt, keramiku, okna, koberce,</t>
    </r>
    <r>
      <rPr>
        <b/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1,5  - 2 l.</t>
    </r>
  </si>
  <si>
    <r>
      <t xml:space="preserve">Dezinfekční prostředek na alkoholové bázi, bezoplachový .  Použití zejména :na pracovní plochy v kuchyni, pro dezinfekci omyvatelných povrchů, předmětů a zařízení včetně ploch
přicházejících do styku s potravinami, vhodný i pro aplikaci na plastové,polykarbonátové a lakované povrchy , </t>
    </r>
    <r>
      <rPr>
        <b/>
        <sz val="12"/>
        <rFont val="Calibri"/>
        <family val="2"/>
        <charset val="238"/>
      </rPr>
      <t>náplň 0,75 -  1 l.</t>
    </r>
  </si>
  <si>
    <r>
      <t xml:space="preserve">Mýdlový čistič . Použití zejména : čištění dřevěných povrchů a laminátových podlah,  </t>
    </r>
    <r>
      <rPr>
        <b/>
        <sz val="12"/>
        <rFont val="Calibri"/>
        <family val="2"/>
        <charset val="238"/>
      </rPr>
      <t>náplň 0,75 -  1 l.</t>
    </r>
  </si>
  <si>
    <r>
      <t xml:space="preserve"> Koncentrovaný kapalný  dezinfekční a mycí prostředek - obsah chloranu sodného menší než 5%,vhodný i pro dezinfekci pitné vody, </t>
    </r>
    <r>
      <rPr>
        <b/>
        <sz val="12"/>
        <rFont val="Calibri"/>
        <family val="2"/>
        <charset val="238"/>
      </rPr>
      <t>náplň 1 - 1,5 l.</t>
    </r>
  </si>
  <si>
    <r>
      <t xml:space="preserve">Tekutý čistící a dezinfekční prostředek  - baktericidní a fungicidní účinky.   Použití : na podlahy, chodby, koupelny a  hygienická zařízení , </t>
    </r>
    <r>
      <rPr>
        <b/>
        <sz val="12"/>
        <rFont val="Calibri"/>
        <family val="2"/>
        <charset val="238"/>
      </rPr>
      <t>náplň 0,75 - 1 l.</t>
    </r>
  </si>
  <si>
    <r>
      <rPr>
        <sz val="12"/>
        <rFont val="Calibri"/>
        <family val="2"/>
        <charset val="238"/>
      </rPr>
      <t>Tekutý krém.</t>
    </r>
    <r>
      <rPr>
        <sz val="11"/>
        <rFont val="Calibri"/>
        <family val="2"/>
        <charset val="238"/>
      </rPr>
      <t xml:space="preserve"> Abrazivní čistící prostředek s mikročásticemi - krémová kapalina, rozpustný. Použití:odstraňování připálenin, pro úklid všech omyvatelných ploch, materiálů z nerezi, umakartu, keramiky, plastických hmot. Doplňkově je možné použití i k čištění umývadel, van a keramických povrchů, </t>
    </r>
    <r>
      <rPr>
        <b/>
        <sz val="12"/>
        <rFont val="Calibri"/>
        <family val="2"/>
        <charset val="238"/>
      </rPr>
      <t>náplň   0,5 - 0,75 l.</t>
    </r>
  </si>
  <si>
    <r>
      <t xml:space="preserve">Jemný čisticí krém s přísadou abrazivních látek.  - pH: 7,5-10. Použití zejména : čištění nádobí, sporáků, umyvadel, van, smaltovaných předmětů apod., na úklid kuchyní, koupelen a všech nenasákavých povrchů, </t>
    </r>
    <r>
      <rPr>
        <b/>
        <sz val="12"/>
        <rFont val="Calibri"/>
        <family val="2"/>
        <charset val="238"/>
      </rPr>
      <t>náplň 600-800 g.</t>
    </r>
  </si>
  <si>
    <r>
      <t xml:space="preserve">Čistič tekutý s rozprašovačem. Použití  :  čištění kuchyní, na všechny omyvatelné povrchy , </t>
    </r>
    <r>
      <rPr>
        <b/>
        <sz val="12"/>
        <rFont val="Calibri"/>
        <family val="2"/>
        <charset val="238"/>
      </rPr>
      <t>náplň  0,5 - 0,75 l.</t>
    </r>
  </si>
  <si>
    <r>
      <t xml:space="preserve">Leštěnka na nábytek proti prachu  - spray. Použití zejména: na kov, dřevo, sklo, plast. </t>
    </r>
    <r>
      <rPr>
        <b/>
        <sz val="12"/>
        <rFont val="Calibri"/>
        <family val="2"/>
        <charset val="238"/>
      </rPr>
      <t>Náplň 400ml - 500 ml.</t>
    </r>
  </si>
  <si>
    <r>
      <t xml:space="preserve">Hydratační a regenerační ochranný krém, </t>
    </r>
    <r>
      <rPr>
        <b/>
        <sz val="12"/>
        <rFont val="Calibri"/>
        <family val="2"/>
        <charset val="238"/>
      </rPr>
      <t>náplň 100 ml - 150 ml.</t>
    </r>
  </si>
  <si>
    <r>
      <t xml:space="preserve">Osvěžovač vzduchu, gel - "vanička", </t>
    </r>
    <r>
      <rPr>
        <b/>
        <sz val="12"/>
        <rFont val="Calibri"/>
        <family val="2"/>
        <charset val="238"/>
      </rPr>
      <t>náplň 150 g - 200 g.</t>
    </r>
  </si>
  <si>
    <r>
      <t xml:space="preserve">WC  gel  ( závěs + náplň)  - </t>
    </r>
    <r>
      <rPr>
        <b/>
        <sz val="12"/>
        <rFont val="Calibri"/>
        <family val="2"/>
        <charset val="238"/>
      </rPr>
      <t>náplň  0,4 l - 0,5 l</t>
    </r>
    <r>
      <rPr>
        <sz val="11"/>
        <rFont val="Calibri"/>
        <family val="2"/>
        <charset val="238"/>
      </rPr>
      <t>,  - tekutý vysoce viskozní, hustota 0,95 - 1,05 g/cm3.</t>
    </r>
  </si>
  <si>
    <r>
      <t xml:space="preserve">Dezinfekční a leštící přípravek - gel,   rozpustný ve vodě. Použití: k odstranění nečistot a  vodního kamene v toaletě. </t>
    </r>
    <r>
      <rPr>
        <b/>
        <sz val="12"/>
        <rFont val="Calibri"/>
        <family val="2"/>
        <charset val="238"/>
      </rPr>
      <t>Náplň  0,75 - 1l.</t>
    </r>
  </si>
  <si>
    <r>
      <t xml:space="preserve">Tekutý čistič  na vápenaté usazeniny. Použití: nerezové dřezy a vodovodní baterie, keramická umyvadla, vany, příbory,sklenice, jídelní soupravy, podlahy,dlaždičky,keramika. </t>
    </r>
    <r>
      <rPr>
        <b/>
        <sz val="12"/>
        <rFont val="Calibri"/>
        <family val="2"/>
        <charset val="238"/>
      </rPr>
      <t>Náplň  0,75 - 1l.</t>
    </r>
  </si>
  <si>
    <r>
      <t xml:space="preserve">Čistící krém s rozprašovačem  - s aktivními odmašťovacími látkami a aktivními látkami proti vodnímu kameni . </t>
    </r>
    <r>
      <rPr>
        <b/>
        <sz val="12"/>
        <rFont val="Calibri"/>
        <family val="2"/>
        <charset val="238"/>
      </rPr>
      <t>Náplň 0,5 - 0,75l.</t>
    </r>
  </si>
  <si>
    <r>
      <t xml:space="preserve">Kyselý přípravek v rozprašovači,  - s antibakteriální přísadou,  obsah látek rozpouštějíci rez a vodní kámen. Použití :  pro všechny omývatelné plochy , včetně akrylátu. </t>
    </r>
    <r>
      <rPr>
        <b/>
        <sz val="12"/>
        <rFont val="Calibri"/>
        <family val="2"/>
        <charset val="238"/>
      </rPr>
      <t>Náplň 0,5 - 0,75l.</t>
    </r>
  </si>
  <si>
    <r>
      <t>Molitanové houbičky malé,   - na jedné straně abrazivní vrstva,</t>
    </r>
    <r>
      <rPr>
        <b/>
        <sz val="12"/>
        <rFont val="Calibri"/>
        <family val="2"/>
        <charset val="238"/>
      </rPr>
      <t xml:space="preserve"> balení 10 - 12ks.</t>
    </r>
  </si>
  <si>
    <t>role šíře  45cm,  návin min. 300m.</t>
  </si>
  <si>
    <t>z netkaného textilu  (vizkóza),  - rozměr  60 x 70  (oranžový).</t>
  </si>
  <si>
    <t>rozměr 52 x 90 cm , klasický tkaný (bílý),  - složení:  75% Bavlny, 25% Viskózy.</t>
  </si>
  <si>
    <t>38 x 38 cm, viskozová, barevná.</t>
  </si>
  <si>
    <t>40 x 40 cm, klasická utěrka švédská z mikrovlákna.</t>
  </si>
  <si>
    <t>190 x 130 x 70mm ± 1 cm, molitanová, oválná.</t>
  </si>
  <si>
    <r>
      <t>Univerzální čisticí přípravek na podlahy pro ruční mytí  - bez obsahu fosfátů .  Použití na podlahy (např. PVC, linolea, dlažby, mramor) a na další omyvatelné plochy a povrchy,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5 - 6 l.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</si>
  <si>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</si>
  <si>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</si>
  <si>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</si>
  <si>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Měrná jednotka [MJ]</t>
  </si>
  <si>
    <r>
      <t>Maximální cena za jednotlivé položky 
v Kč BEZ DPH</t>
    </r>
    <r>
      <rPr>
        <i/>
        <sz val="11"/>
        <rFont val="Calibri"/>
        <family val="2"/>
        <charset val="238"/>
        <scheme val="minor"/>
      </rPr>
      <t xml:space="preserve"> (počet MJ x maximální cena)</t>
    </r>
  </si>
  <si>
    <t>VYHOVUJE / NEVYHOVUJE</t>
  </si>
  <si>
    <t>MAXIMÁLNÍ CENA za měrnou jednotku (MJ) 
v Kč bez DPH</t>
  </si>
  <si>
    <t>NABÍDKOVÁ CENA za měrnou jednotku (MJ)
v Kč bez DPH</t>
  </si>
  <si>
    <t>NABÍDKOVÁ CENA CELKEM 
v Kč bez DPH</t>
  </si>
  <si>
    <r>
      <t xml:space="preserve">Balíček skládaných z-z ručníků. 2vrstvé, bílé, 100% celuloza, rozměr 23 x 25cm, 1ks (balíček) min. 150ks papírových ručníků. </t>
    </r>
    <r>
      <rPr>
        <b/>
        <sz val="12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kartonu min. 20ks (balíčků).</t>
    </r>
  </si>
  <si>
    <t>PROSTŘEDEK DO MYCÍCH STROJŮ</t>
  </si>
  <si>
    <r>
      <t>Alkalický prostředek pro strojní čištění podlah. N</t>
    </r>
    <r>
      <rPr>
        <b/>
        <sz val="12"/>
        <rFont val="Calibri"/>
        <family val="2"/>
        <charset val="238"/>
      </rPr>
      <t>áplň 10 -11 kg.</t>
    </r>
  </si>
  <si>
    <t>[DOPLNÍ DODAVATEL]</t>
  </si>
  <si>
    <r>
      <t xml:space="preserve">50 x 60cm - 30litrů. Tloušťka min. 6 mic. </t>
    </r>
    <r>
      <rPr>
        <b/>
        <sz val="12"/>
        <rFont val="Calibri"/>
        <family val="2"/>
        <charset val="238"/>
      </rPr>
      <t>Role 50 - 60 ks.</t>
    </r>
  </si>
  <si>
    <r>
      <t xml:space="preserve">63 x 74cm  - 60litrů. Pevné sáčky do odpadkových košů, vyrobené z HDPE fólie. Odolné proti roztržení a úniku tekutiny, tloušťka fólie min. 24 mic. </t>
    </r>
    <r>
      <rPr>
        <b/>
        <sz val="12"/>
        <rFont val="Calibri"/>
        <family val="2"/>
        <charset val="238"/>
      </rPr>
      <t xml:space="preserve">Role 10  -12 ks.  </t>
    </r>
  </si>
  <si>
    <r>
      <t xml:space="preserve">Role průmyslová 19, 2vrstvý, bílý, 100% celuloza. </t>
    </r>
    <r>
      <rPr>
        <b/>
        <sz val="12"/>
        <rFont val="Calibri"/>
        <family val="2"/>
        <charset val="238"/>
      </rPr>
      <t xml:space="preserve">V balení min 12ks (rolí). 
Návin min.100 bm, </t>
    </r>
    <r>
      <rPr>
        <sz val="12"/>
        <rFont val="Calibri"/>
        <family val="2"/>
        <charset val="238"/>
      </rPr>
      <t>průměr dutinky max. 6,5 cm.</t>
    </r>
    <r>
      <rPr>
        <b/>
        <sz val="12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Určeno do zásobníků.</t>
    </r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</si>
  <si>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</si>
  <si>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Barva bílá, rozměry 270 x 270x 120 mm, materiál ABS plast bílý, JOFEL midi</t>
  </si>
  <si>
    <t xml:space="preserve">Zásobník toaletního papíru </t>
  </si>
  <si>
    <t>PRACÍ PRÁŠEK</t>
  </si>
  <si>
    <r>
      <t xml:space="preserve">Prací prášek pro barevné prádlo,  - pro teploty 30 - 90 st, s obsahem složky zabraňující usazování vodního kamene, </t>
    </r>
    <r>
      <rPr>
        <b/>
        <sz val="12"/>
        <rFont val="Calibri"/>
        <family val="2"/>
        <charset val="238"/>
      </rPr>
      <t>obsah 8 - 10 kg.</t>
    </r>
  </si>
  <si>
    <t>Rukavice gumové - XL</t>
  </si>
  <si>
    <t xml:space="preserve">Vnitřní bavlněná vložka, velikost XL.  </t>
  </si>
  <si>
    <t>Dodávky čistících prostředků a hygienických potřeb - 015 - 2017 (ČPHP-015-2017)</t>
  </si>
  <si>
    <t>Priloha_c._1_Kupni_smlouvy_technicke_specifikace_CPHP-015-2017</t>
  </si>
  <si>
    <t>samostatná faktura</t>
  </si>
  <si>
    <t>Jan Pinker, 
602 389 189</t>
  </si>
  <si>
    <t>p. Vaněk,
 607730294</t>
  </si>
  <si>
    <t>Místo dodání</t>
  </si>
  <si>
    <t xml:space="preserve">Kontaktní osoba 
k převzetí zboží </t>
  </si>
  <si>
    <t xml:space="preserve">Fakturace </t>
  </si>
  <si>
    <t xml:space="preserve">Popis </t>
  </si>
  <si>
    <t xml:space="preserve">Název </t>
  </si>
  <si>
    <t>Požadavek zadavatele: 
do sloupce označeného textem:</t>
  </si>
  <si>
    <t>Dodavatel doplní do jednotlivých prázdných žlutě podbarvených buněk požadované hodnoty.</t>
  </si>
  <si>
    <t xml:space="preserve">Univerzitní 26, 
Plzeň, FEL </t>
  </si>
  <si>
    <t>Univerzitní 22, 
US-1</t>
  </si>
  <si>
    <r>
      <t xml:space="preserve">Osvěžovač vzduchu - suchý spray, odstraňovač pachů, </t>
    </r>
    <r>
      <rPr>
        <b/>
        <sz val="12"/>
        <rFont val="Calibri"/>
        <family val="2"/>
        <charset val="238"/>
      </rPr>
      <t>náplň  300 ml - 400 ml.</t>
    </r>
  </si>
  <si>
    <r>
      <t xml:space="preserve">Husté tekuté mýdlo s glycerinem, s přírodními výtažky, balení bez aplikátoru, </t>
    </r>
    <r>
      <rPr>
        <b/>
        <sz val="12"/>
        <rFont val="Calibri"/>
        <family val="2"/>
        <charset val="238"/>
      </rPr>
      <t xml:space="preserve">náplň   5 - 6 l. </t>
    </r>
    <r>
      <rPr>
        <b/>
        <sz val="12"/>
        <color rgb="FFFF0000"/>
        <rFont val="Calibri"/>
        <family val="2"/>
        <charset val="238"/>
      </rPr>
      <t xml:space="preserve">Obsah NaCl max. 1%. Nutno doložit potvrzením od </t>
    </r>
    <r>
      <rPr>
        <b/>
        <u/>
        <sz val="12"/>
        <color rgb="FFFF0000"/>
        <rFont val="Calibri"/>
        <family val="2"/>
        <charset val="238"/>
      </rPr>
      <t xml:space="preserve"> výrobce.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</si>
</sst>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sz val="12"/>
      <name val="Calibri"/>
      <family val="2"/>
      <charset val="238"/>
    </font>
    <font>
      <sz val="11"/>
      <color rgb="FF000000"/>
      <name val="Calibri"/>
      <family val="2"/>
      <charset val="238"/>
    </font>
    <font>
      <i/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</font>
    <font>
      <b/>
      <u/>
      <sz val="12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100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3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165" fontId="0" fillId="0" borderId="7" xfId="0" applyNumberFormat="1" applyBorder="1" applyAlignment="1" applyProtection="1">
      <alignment horizontal="right" vertical="center" indent="1"/>
    </xf>
    <xf numFmtId="165" fontId="0" fillId="0" borderId="3" xfId="0" applyNumberFormat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164" fontId="12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2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12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164" fontId="0" fillId="0" borderId="19" xfId="0" applyNumberFormat="1" applyFill="1" applyBorder="1" applyAlignment="1" applyProtection="1">
      <alignment horizontal="right" vertical="center" indent="1"/>
    </xf>
    <xf numFmtId="164" fontId="12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9" xfId="0" applyNumberFormat="1" applyBorder="1" applyAlignment="1" applyProtection="1">
      <alignment horizontal="right" vertical="center" inden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6" fillId="0" borderId="0" xfId="0" applyFont="1" applyFill="1" applyBorder="1" applyAlignment="1" applyProtection="1">
      <alignment horizontal="center" vertical="center" wrapText="1"/>
    </xf>
    <xf numFmtId="0" fontId="16" fillId="0" borderId="20" xfId="0" applyFont="1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left" vertical="center"/>
    </xf>
    <xf numFmtId="0" fontId="1" fillId="0" borderId="0" xfId="0" applyFont="1" applyFill="1" applyAlignment="1" applyProtection="1">
      <alignment horizontal="right" vertical="center"/>
    </xf>
    <xf numFmtId="0" fontId="1" fillId="3" borderId="6" xfId="0" applyNumberFormat="1" applyFont="1" applyFill="1" applyBorder="1" applyAlignment="1" applyProtection="1">
      <alignment horizontal="center" vertical="center" wrapText="1"/>
    </xf>
    <xf numFmtId="0" fontId="0" fillId="0" borderId="26" xfId="0" applyNumberFormat="1" applyFill="1" applyBorder="1" applyAlignment="1" applyProtection="1">
      <alignment horizontal="center" vertical="center"/>
    </xf>
    <xf numFmtId="0" fontId="0" fillId="0" borderId="27" xfId="0" applyNumberFormat="1" applyFill="1" applyBorder="1" applyAlignment="1" applyProtection="1">
      <alignment horizontal="center" vertical="center"/>
    </xf>
    <xf numFmtId="0" fontId="0" fillId="0" borderId="28" xfId="0" applyNumberFormat="1" applyFill="1" applyBorder="1" applyAlignment="1" applyProtection="1">
      <alignment horizontal="center" vertical="center"/>
    </xf>
    <xf numFmtId="0" fontId="0" fillId="0" borderId="30" xfId="0" applyNumberFormat="1" applyFill="1" applyBorder="1" applyAlignment="1" applyProtection="1">
      <alignment horizontal="center" vertical="center"/>
    </xf>
    <xf numFmtId="164" fontId="5" fillId="0" borderId="31" xfId="0" applyNumberFormat="1" applyFont="1" applyFill="1" applyBorder="1" applyAlignment="1" applyProtection="1">
      <alignment horizontal="center" vertical="center"/>
    </xf>
    <xf numFmtId="164" fontId="5" fillId="0" borderId="17" xfId="0" applyNumberFormat="1" applyFont="1" applyFill="1" applyBorder="1" applyAlignment="1" applyProtection="1">
      <alignment horizontal="center" vertical="center"/>
    </xf>
    <xf numFmtId="0" fontId="3" fillId="3" borderId="32" xfId="0" applyNumberFormat="1" applyFont="1" applyFill="1" applyBorder="1" applyAlignment="1" applyProtection="1">
      <alignment horizontal="center" vertical="center" wrapText="1"/>
    </xf>
    <xf numFmtId="0" fontId="1" fillId="3" borderId="33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0" borderId="15" xfId="0" applyNumberFormat="1" applyFill="1" applyBorder="1" applyAlignment="1" applyProtection="1">
      <alignment horizontal="right" vertical="center" indent="1"/>
    </xf>
    <xf numFmtId="164" fontId="0" fillId="0" borderId="17" xfId="0" applyNumberFormat="1" applyFill="1" applyBorder="1" applyAlignment="1" applyProtection="1">
      <alignment horizontal="right" vertical="center" indent="1"/>
    </xf>
    <xf numFmtId="49" fontId="0" fillId="0" borderId="23" xfId="0" applyNumberFormat="1" applyFill="1" applyBorder="1" applyAlignment="1" applyProtection="1">
      <alignment horizontal="center" vertical="center" wrapText="1"/>
    </xf>
    <xf numFmtId="49" fontId="0" fillId="0" borderId="0" xfId="0" applyNumberForma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0" borderId="0" xfId="0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Border="1" applyProtection="1"/>
    <xf numFmtId="164" fontId="0" fillId="0" borderId="0" xfId="0" applyNumberFormat="1" applyBorder="1" applyProtection="1"/>
    <xf numFmtId="2" fontId="0" fillId="0" borderId="8" xfId="0" applyNumberFormat="1" applyFill="1" applyBorder="1" applyAlignment="1" applyProtection="1">
      <alignment horizontal="center" vertical="center" wrapText="1"/>
    </xf>
    <xf numFmtId="0" fontId="8" fillId="0" borderId="7" xfId="2" applyNumberFormat="1" applyFont="1" applyFill="1" applyBorder="1" applyAlignment="1" applyProtection="1">
      <alignment horizontal="left" vertical="center" wrapText="1"/>
    </xf>
    <xf numFmtId="1" fontId="0" fillId="0" borderId="7" xfId="0" applyNumberFormat="1" applyFill="1" applyBorder="1" applyAlignment="1" applyProtection="1">
      <alignment horizontal="center" vertical="center" wrapText="1"/>
    </xf>
    <xf numFmtId="0" fontId="8" fillId="0" borderId="7" xfId="2" applyNumberFormat="1" applyFont="1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2" fontId="0" fillId="0" borderId="9" xfId="0" applyNumberFormat="1" applyFill="1" applyBorder="1" applyAlignment="1" applyProtection="1">
      <alignment horizontal="center" vertical="center" wrapText="1"/>
    </xf>
    <xf numFmtId="0" fontId="8" fillId="0" borderId="3" xfId="2" applyNumberFormat="1" applyFont="1" applyFill="1" applyBorder="1" applyAlignment="1" applyProtection="1">
      <alignment horizontal="left" vertical="center" wrapText="1"/>
    </xf>
    <xf numFmtId="1" fontId="0" fillId="0" borderId="3" xfId="0" applyNumberFormat="1" applyFill="1" applyBorder="1" applyAlignment="1" applyProtection="1">
      <alignment horizontal="center" vertical="center" wrapText="1"/>
    </xf>
    <xf numFmtId="0" fontId="8" fillId="0" borderId="3" xfId="2" applyNumberFormat="1" applyFont="1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8" fillId="0" borderId="3" xfId="1" applyNumberFormat="1" applyFont="1" applyFill="1" applyBorder="1" applyAlignment="1" applyProtection="1">
      <alignment horizontal="left" vertical="center" wrapText="1"/>
    </xf>
    <xf numFmtId="0" fontId="8" fillId="0" borderId="3" xfId="1" applyNumberFormat="1" applyFont="1" applyFill="1" applyBorder="1" applyAlignment="1" applyProtection="1">
      <alignment horizontal="center" vertical="center" wrapText="1"/>
    </xf>
    <xf numFmtId="0" fontId="8" fillId="0" borderId="11" xfId="1" applyNumberFormat="1" applyFont="1" applyFill="1" applyBorder="1" applyAlignment="1" applyProtection="1">
      <alignment horizontal="left" vertical="center" wrapText="1"/>
    </xf>
    <xf numFmtId="1" fontId="0" fillId="0" borderId="11" xfId="0" applyNumberFormat="1" applyFill="1" applyBorder="1" applyAlignment="1" applyProtection="1">
      <alignment horizontal="center" vertical="center" wrapText="1"/>
    </xf>
    <xf numFmtId="0" fontId="8" fillId="0" borderId="11" xfId="1" applyNumberFormat="1" applyFont="1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2" fontId="0" fillId="0" borderId="29" xfId="0" applyNumberFormat="1" applyFill="1" applyBorder="1" applyAlignment="1" applyProtection="1">
      <alignment horizontal="center" vertical="center" wrapText="1"/>
    </xf>
    <xf numFmtId="0" fontId="0" fillId="0" borderId="17" xfId="0" applyNumberFormat="1" applyFill="1" applyBorder="1" applyAlignment="1" applyProtection="1">
      <alignment horizontal="left" vertical="center" wrapText="1"/>
    </xf>
    <xf numFmtId="1" fontId="0" fillId="0" borderId="17" xfId="0" applyNumberFormat="1" applyFill="1" applyBorder="1" applyAlignment="1" applyProtection="1">
      <alignment horizontal="center" vertical="center" wrapText="1"/>
    </xf>
    <xf numFmtId="0" fontId="0" fillId="0" borderId="17" xfId="0" applyNumberFormat="1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2" fontId="0" fillId="0" borderId="35" xfId="0" applyNumberFormat="1" applyFill="1" applyBorder="1" applyAlignment="1" applyProtection="1">
      <alignment horizontal="center" vertical="center" wrapText="1"/>
    </xf>
    <xf numFmtId="0" fontId="8" fillId="0" borderId="19" xfId="1" applyNumberFormat="1" applyFont="1" applyFill="1" applyBorder="1" applyAlignment="1" applyProtection="1">
      <alignment horizontal="left" vertical="center" wrapText="1"/>
    </xf>
    <xf numFmtId="0" fontId="8" fillId="0" borderId="19" xfId="1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16" xfId="0" applyBorder="1" applyAlignment="1" applyProtection="1"/>
    <xf numFmtId="0" fontId="0" fillId="0" borderId="0" xfId="0" applyNumberFormat="1" applyAlignment="1" applyProtection="1"/>
    <xf numFmtId="0" fontId="0" fillId="0" borderId="0" xfId="0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33" xfId="0" applyNumberFormat="1" applyFill="1" applyBorder="1" applyAlignment="1" applyProtection="1">
      <alignment vertical="center" wrapText="1"/>
    </xf>
    <xf numFmtId="0" fontId="0" fillId="3" borderId="34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17" xfId="0" applyBorder="1" applyAlignment="1" applyProtection="1"/>
    <xf numFmtId="0" fontId="0" fillId="0" borderId="18" xfId="0" applyBorder="1" applyAlignment="1" applyProtection="1"/>
    <xf numFmtId="49" fontId="0" fillId="0" borderId="0" xfId="0" applyNumberFormat="1" applyFill="1" applyBorder="1" applyAlignment="1" applyProtection="1">
      <alignment vertical="top" wrapText="1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16"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85FFBC"/>
      <color rgb="FFB2E5FC"/>
      <color rgb="FF91CAFD"/>
      <color rgb="FF53D2FF"/>
      <color rgb="FF99C3F5"/>
      <color rgb="FF57CFE7"/>
      <color rgb="FF1E497C"/>
      <color rgb="FFFCD9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37"/>
  <sheetViews>
    <sheetView showGridLines="0" tabSelected="1" zoomScaleNormal="100" workbookViewId="0">
      <selection activeCell="L7" sqref="L7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.88671875" style="16" customWidth="1"/>
    <col min="4" max="4" width="9.6640625" style="60" customWidth="1"/>
    <col min="5" max="5" width="9" style="61" customWidth="1"/>
    <col min="6" max="6" width="71" style="2" customWidth="1"/>
    <col min="7" max="7" width="14.21875" style="2" customWidth="1"/>
    <col min="8" max="8" width="15.21875" style="1" customWidth="1"/>
    <col min="9" max="9" width="15.5546875" style="2" customWidth="1"/>
    <col min="10" max="10" width="22.109375" style="2" hidden="1" customWidth="1"/>
    <col min="11" max="11" width="20.88671875" style="1" customWidth="1"/>
    <col min="12" max="12" width="20.44140625" style="1" customWidth="1"/>
    <col min="13" max="13" width="21" style="1" customWidth="1"/>
    <col min="14" max="14" width="14.77734375" style="1" customWidth="1"/>
    <col min="15" max="16384" width="8.88671875" style="1"/>
  </cols>
  <sheetData>
    <row r="1" spans="1:14" ht="24.6" customHeight="1" x14ac:dyDescent="0.3">
      <c r="B1" s="40" t="s">
        <v>98</v>
      </c>
      <c r="C1" s="40"/>
      <c r="D1" s="40"/>
      <c r="E1" s="40"/>
      <c r="F1" s="40"/>
      <c r="K1" s="41" t="s">
        <v>99</v>
      </c>
      <c r="L1" s="41"/>
      <c r="M1" s="41"/>
      <c r="N1" s="41"/>
    </row>
    <row r="2" spans="1:14" ht="18.75" customHeight="1" x14ac:dyDescent="0.3">
      <c r="D2" s="3"/>
      <c r="E2" s="4"/>
      <c r="G2" s="1"/>
      <c r="L2" s="57"/>
      <c r="M2" s="57"/>
    </row>
    <row r="3" spans="1:14" ht="23.25" customHeight="1" x14ac:dyDescent="0.3">
      <c r="B3" s="34" t="s">
        <v>108</v>
      </c>
      <c r="C3" s="35"/>
      <c r="D3" s="36" t="s">
        <v>87</v>
      </c>
      <c r="E3" s="37"/>
      <c r="F3" s="55" t="s">
        <v>109</v>
      </c>
      <c r="G3" s="56"/>
      <c r="H3" s="56"/>
      <c r="I3" s="57"/>
      <c r="J3" s="58"/>
      <c r="K3" s="58"/>
      <c r="L3" s="57"/>
      <c r="M3" s="57"/>
    </row>
    <row r="4" spans="1:14" ht="19.95" customHeight="1" thickBot="1" x14ac:dyDescent="0.35">
      <c r="A4" s="59"/>
      <c r="B4" s="34"/>
      <c r="C4" s="35"/>
      <c r="D4" s="38"/>
      <c r="E4" s="39"/>
      <c r="F4" s="55"/>
      <c r="G4" s="56"/>
      <c r="H4" s="56"/>
      <c r="I4" s="57"/>
      <c r="K4" s="2"/>
      <c r="L4" s="57"/>
      <c r="M4" s="57"/>
    </row>
    <row r="5" spans="1:14" ht="34.950000000000003" customHeight="1" thickBot="1" x14ac:dyDescent="0.35">
      <c r="A5" s="59"/>
      <c r="J5" s="5"/>
      <c r="L5" s="25" t="s">
        <v>87</v>
      </c>
    </row>
    <row r="6" spans="1:14" s="17" customFormat="1" ht="58.8" thickTop="1" thickBot="1" x14ac:dyDescent="0.35">
      <c r="A6" s="62"/>
      <c r="B6" s="51" t="s">
        <v>1</v>
      </c>
      <c r="C6" s="24" t="s">
        <v>107</v>
      </c>
      <c r="D6" s="24" t="s">
        <v>0</v>
      </c>
      <c r="E6" s="24" t="s">
        <v>78</v>
      </c>
      <c r="F6" s="24" t="s">
        <v>106</v>
      </c>
      <c r="G6" s="24" t="s">
        <v>105</v>
      </c>
      <c r="H6" s="32" t="s">
        <v>104</v>
      </c>
      <c r="I6" s="24" t="s">
        <v>103</v>
      </c>
      <c r="J6" s="24" t="s">
        <v>79</v>
      </c>
      <c r="K6" s="24" t="s">
        <v>81</v>
      </c>
      <c r="L6" s="15" t="s">
        <v>82</v>
      </c>
      <c r="M6" s="32" t="s">
        <v>83</v>
      </c>
      <c r="N6" s="42" t="s">
        <v>80</v>
      </c>
    </row>
    <row r="7" spans="1:14" ht="42" customHeight="1" thickTop="1" x14ac:dyDescent="0.3">
      <c r="A7" s="63"/>
      <c r="B7" s="64">
        <v>1</v>
      </c>
      <c r="C7" s="65" t="s">
        <v>2</v>
      </c>
      <c r="D7" s="66">
        <v>1920</v>
      </c>
      <c r="E7" s="67" t="s">
        <v>3</v>
      </c>
      <c r="F7" s="65" t="s">
        <v>84</v>
      </c>
      <c r="G7" s="68" t="s">
        <v>100</v>
      </c>
      <c r="H7" s="68" t="s">
        <v>101</v>
      </c>
      <c r="I7" s="68" t="s">
        <v>110</v>
      </c>
      <c r="J7" s="6">
        <f>D7*K7</f>
        <v>27840</v>
      </c>
      <c r="K7" s="6">
        <v>14.5</v>
      </c>
      <c r="L7" s="21"/>
      <c r="M7" s="18">
        <f>D7*L7</f>
        <v>0</v>
      </c>
      <c r="N7" s="43" t="str">
        <f>IF(ISNUMBER(L7), IF(L7&gt;K7,"NEVYHOVUJE","VYHOVUJE")," ")</f>
        <v xml:space="preserve"> </v>
      </c>
    </row>
    <row r="8" spans="1:14" ht="42" customHeight="1" x14ac:dyDescent="0.3">
      <c r="A8" s="59"/>
      <c r="B8" s="69">
        <v>2</v>
      </c>
      <c r="C8" s="70" t="s">
        <v>4</v>
      </c>
      <c r="D8" s="71">
        <v>720</v>
      </c>
      <c r="E8" s="72" t="s">
        <v>3</v>
      </c>
      <c r="F8" s="70" t="s">
        <v>5</v>
      </c>
      <c r="G8" s="73"/>
      <c r="H8" s="73"/>
      <c r="I8" s="73"/>
      <c r="J8" s="7">
        <f>D8*K8</f>
        <v>8280</v>
      </c>
      <c r="K8" s="7">
        <v>11.5</v>
      </c>
      <c r="L8" s="22"/>
      <c r="M8" s="19">
        <f>D8*L8</f>
        <v>0</v>
      </c>
      <c r="N8" s="44" t="str">
        <f t="shared" ref="N8:N51" si="0">IF(ISNUMBER(L8), IF(L8&gt;K8,"NEVYHOVUJE","VYHOVUJE")," ")</f>
        <v xml:space="preserve"> </v>
      </c>
    </row>
    <row r="9" spans="1:14" ht="42.6" customHeight="1" x14ac:dyDescent="0.3">
      <c r="A9" s="59"/>
      <c r="B9" s="69">
        <v>3</v>
      </c>
      <c r="C9" s="70" t="s">
        <v>6</v>
      </c>
      <c r="D9" s="71">
        <v>2880</v>
      </c>
      <c r="E9" s="72" t="s">
        <v>7</v>
      </c>
      <c r="F9" s="70" t="s">
        <v>90</v>
      </c>
      <c r="G9" s="73"/>
      <c r="H9" s="73"/>
      <c r="I9" s="73"/>
      <c r="J9" s="7">
        <f>D9*K9</f>
        <v>60480</v>
      </c>
      <c r="K9" s="7">
        <v>21</v>
      </c>
      <c r="L9" s="23"/>
      <c r="M9" s="20">
        <f>D9*L9</f>
        <v>0</v>
      </c>
      <c r="N9" s="44" t="str">
        <f t="shared" si="0"/>
        <v xml:space="preserve"> </v>
      </c>
    </row>
    <row r="10" spans="1:14" ht="43.2" customHeight="1" x14ac:dyDescent="0.3">
      <c r="A10" s="59"/>
      <c r="B10" s="69">
        <v>4</v>
      </c>
      <c r="C10" s="74" t="s">
        <v>8</v>
      </c>
      <c r="D10" s="71">
        <v>50</v>
      </c>
      <c r="E10" s="75" t="s">
        <v>9</v>
      </c>
      <c r="F10" s="74" t="s">
        <v>50</v>
      </c>
      <c r="G10" s="73"/>
      <c r="H10" s="73"/>
      <c r="I10" s="73"/>
      <c r="J10" s="7">
        <f>D10*K10</f>
        <v>2400</v>
      </c>
      <c r="K10" s="7">
        <v>48</v>
      </c>
      <c r="L10" s="22"/>
      <c r="M10" s="20">
        <f>D10*L10</f>
        <v>0</v>
      </c>
      <c r="N10" s="44" t="str">
        <f t="shared" si="0"/>
        <v xml:space="preserve"> </v>
      </c>
    </row>
    <row r="11" spans="1:14" ht="58.2" customHeight="1" x14ac:dyDescent="0.3">
      <c r="A11" s="59"/>
      <c r="B11" s="69">
        <v>5</v>
      </c>
      <c r="C11" s="74" t="s">
        <v>8</v>
      </c>
      <c r="D11" s="71">
        <v>50</v>
      </c>
      <c r="E11" s="75" t="s">
        <v>9</v>
      </c>
      <c r="F11" s="74" t="s">
        <v>51</v>
      </c>
      <c r="G11" s="73"/>
      <c r="H11" s="73"/>
      <c r="I11" s="73"/>
      <c r="J11" s="7">
        <f>D11*K11</f>
        <v>2850</v>
      </c>
      <c r="K11" s="7">
        <v>57</v>
      </c>
      <c r="L11" s="23"/>
      <c r="M11" s="19">
        <f>D11*L11</f>
        <v>0</v>
      </c>
      <c r="N11" s="44" t="str">
        <f t="shared" si="0"/>
        <v xml:space="preserve"> </v>
      </c>
    </row>
    <row r="12" spans="1:14" ht="57" customHeight="1" x14ac:dyDescent="0.3">
      <c r="A12" s="59"/>
      <c r="B12" s="69">
        <v>6</v>
      </c>
      <c r="C12" s="74" t="s">
        <v>10</v>
      </c>
      <c r="D12" s="71">
        <v>10</v>
      </c>
      <c r="E12" s="75" t="s">
        <v>9</v>
      </c>
      <c r="F12" s="74" t="s">
        <v>74</v>
      </c>
      <c r="G12" s="73"/>
      <c r="H12" s="73"/>
      <c r="I12" s="73"/>
      <c r="J12" s="7">
        <f>D12*K12</f>
        <v>1100</v>
      </c>
      <c r="K12" s="7">
        <v>110</v>
      </c>
      <c r="L12" s="22"/>
      <c r="M12" s="20">
        <f>D12*L12</f>
        <v>0</v>
      </c>
      <c r="N12" s="44" t="str">
        <f t="shared" si="0"/>
        <v xml:space="preserve"> </v>
      </c>
    </row>
    <row r="13" spans="1:14" ht="43.2" customHeight="1" x14ac:dyDescent="0.3">
      <c r="A13" s="59"/>
      <c r="B13" s="69">
        <v>7</v>
      </c>
      <c r="C13" s="74" t="s">
        <v>11</v>
      </c>
      <c r="D13" s="71">
        <v>50</v>
      </c>
      <c r="E13" s="75" t="s">
        <v>9</v>
      </c>
      <c r="F13" s="74" t="s">
        <v>53</v>
      </c>
      <c r="G13" s="73"/>
      <c r="H13" s="73"/>
      <c r="I13" s="73"/>
      <c r="J13" s="7">
        <f>D13*K13</f>
        <v>3500</v>
      </c>
      <c r="K13" s="7">
        <v>70</v>
      </c>
      <c r="L13" s="22"/>
      <c r="M13" s="19">
        <f>D13*L13</f>
        <v>0</v>
      </c>
      <c r="N13" s="44" t="str">
        <f t="shared" si="0"/>
        <v xml:space="preserve"> </v>
      </c>
    </row>
    <row r="14" spans="1:14" ht="29.4" customHeight="1" thickBot="1" x14ac:dyDescent="0.35">
      <c r="A14" s="59"/>
      <c r="B14" s="69">
        <v>8</v>
      </c>
      <c r="C14" s="74" t="s">
        <v>85</v>
      </c>
      <c r="D14" s="71">
        <v>2</v>
      </c>
      <c r="E14" s="75" t="s">
        <v>9</v>
      </c>
      <c r="F14" s="74" t="s">
        <v>86</v>
      </c>
      <c r="G14" s="73"/>
      <c r="H14" s="73"/>
      <c r="I14" s="73"/>
      <c r="J14" s="7">
        <f>D14*K14</f>
        <v>720</v>
      </c>
      <c r="K14" s="7">
        <v>360</v>
      </c>
      <c r="L14" s="23"/>
      <c r="M14" s="19">
        <f>D14*L14</f>
        <v>0</v>
      </c>
      <c r="N14" s="44" t="str">
        <f t="shared" si="0"/>
        <v xml:space="preserve"> </v>
      </c>
    </row>
    <row r="15" spans="1:14" ht="81.599999999999994" customHeight="1" x14ac:dyDescent="0.3">
      <c r="A15" s="59"/>
      <c r="B15" s="69">
        <v>9</v>
      </c>
      <c r="C15" s="76" t="s">
        <v>12</v>
      </c>
      <c r="D15" s="77">
        <v>10</v>
      </c>
      <c r="E15" s="78" t="s">
        <v>9</v>
      </c>
      <c r="F15" s="76" t="s">
        <v>52</v>
      </c>
      <c r="G15" s="73"/>
      <c r="H15" s="73"/>
      <c r="I15" s="73"/>
      <c r="J15" s="14">
        <f>D15*K15</f>
        <v>850</v>
      </c>
      <c r="K15" s="52">
        <v>85</v>
      </c>
      <c r="L15" s="23"/>
      <c r="M15" s="20">
        <f>D15*L15</f>
        <v>0</v>
      </c>
      <c r="N15" s="44" t="str">
        <f t="shared" si="0"/>
        <v xml:space="preserve"> </v>
      </c>
    </row>
    <row r="16" spans="1:14" ht="45.6" customHeight="1" x14ac:dyDescent="0.3">
      <c r="A16" s="59"/>
      <c r="B16" s="69">
        <v>10</v>
      </c>
      <c r="C16" s="74" t="s">
        <v>12</v>
      </c>
      <c r="D16" s="77">
        <v>10</v>
      </c>
      <c r="E16" s="75" t="s">
        <v>9</v>
      </c>
      <c r="F16" s="74" t="s">
        <v>55</v>
      </c>
      <c r="G16" s="73"/>
      <c r="H16" s="73"/>
      <c r="I16" s="73"/>
      <c r="J16" s="7">
        <f>D16*K16</f>
        <v>480</v>
      </c>
      <c r="K16" s="7">
        <v>48</v>
      </c>
      <c r="L16" s="22"/>
      <c r="M16" s="19">
        <f>D16*L16</f>
        <v>0</v>
      </c>
      <c r="N16" s="44" t="str">
        <f t="shared" si="0"/>
        <v xml:space="preserve"> </v>
      </c>
    </row>
    <row r="17" spans="1:14" ht="45.6" customHeight="1" x14ac:dyDescent="0.3">
      <c r="A17" s="59"/>
      <c r="B17" s="69">
        <v>11</v>
      </c>
      <c r="C17" s="74" t="s">
        <v>12</v>
      </c>
      <c r="D17" s="71">
        <v>100</v>
      </c>
      <c r="E17" s="75" t="s">
        <v>9</v>
      </c>
      <c r="F17" s="74" t="s">
        <v>54</v>
      </c>
      <c r="G17" s="73"/>
      <c r="H17" s="73"/>
      <c r="I17" s="73"/>
      <c r="J17" s="7">
        <f>D17*K17</f>
        <v>2000</v>
      </c>
      <c r="K17" s="7">
        <v>20</v>
      </c>
      <c r="L17" s="22"/>
      <c r="M17" s="20">
        <f>D17*L17</f>
        <v>0</v>
      </c>
      <c r="N17" s="44" t="str">
        <f t="shared" si="0"/>
        <v xml:space="preserve"> </v>
      </c>
    </row>
    <row r="18" spans="1:14" ht="60" x14ac:dyDescent="0.3">
      <c r="A18" s="59"/>
      <c r="B18" s="69">
        <v>12</v>
      </c>
      <c r="C18" s="74" t="s">
        <v>13</v>
      </c>
      <c r="D18" s="71">
        <v>50</v>
      </c>
      <c r="E18" s="75" t="s">
        <v>9</v>
      </c>
      <c r="F18" s="74" t="s">
        <v>56</v>
      </c>
      <c r="G18" s="73"/>
      <c r="H18" s="73"/>
      <c r="I18" s="73"/>
      <c r="J18" s="7">
        <f>D18*K18</f>
        <v>1900</v>
      </c>
      <c r="K18" s="7">
        <v>38</v>
      </c>
      <c r="L18" s="22"/>
      <c r="M18" s="20">
        <f>D18*L18</f>
        <v>0</v>
      </c>
      <c r="N18" s="44" t="str">
        <f t="shared" si="0"/>
        <v xml:space="preserve"> </v>
      </c>
    </row>
    <row r="19" spans="1:14" ht="61.8" customHeight="1" x14ac:dyDescent="0.3">
      <c r="A19" s="59"/>
      <c r="B19" s="69">
        <v>13</v>
      </c>
      <c r="C19" s="74" t="s">
        <v>14</v>
      </c>
      <c r="D19" s="71">
        <v>50</v>
      </c>
      <c r="E19" s="75" t="s">
        <v>9</v>
      </c>
      <c r="F19" s="74" t="s">
        <v>57</v>
      </c>
      <c r="G19" s="73"/>
      <c r="H19" s="73"/>
      <c r="I19" s="73"/>
      <c r="J19" s="7">
        <f>D19*K19</f>
        <v>1200</v>
      </c>
      <c r="K19" s="7">
        <v>24</v>
      </c>
      <c r="L19" s="23"/>
      <c r="M19" s="19">
        <f>D19*L19</f>
        <v>0</v>
      </c>
      <c r="N19" s="44" t="str">
        <f t="shared" si="0"/>
        <v xml:space="preserve"> </v>
      </c>
    </row>
    <row r="20" spans="1:14" ht="38.4" customHeight="1" thickBot="1" x14ac:dyDescent="0.35">
      <c r="A20" s="59"/>
      <c r="B20" s="69">
        <v>14</v>
      </c>
      <c r="C20" s="74" t="s">
        <v>15</v>
      </c>
      <c r="D20" s="71">
        <v>10</v>
      </c>
      <c r="E20" s="75" t="s">
        <v>9</v>
      </c>
      <c r="F20" s="74" t="s">
        <v>58</v>
      </c>
      <c r="G20" s="73"/>
      <c r="H20" s="73"/>
      <c r="I20" s="73"/>
      <c r="J20" s="7">
        <f>D20*K20</f>
        <v>420</v>
      </c>
      <c r="K20" s="7">
        <v>42</v>
      </c>
      <c r="L20" s="22"/>
      <c r="M20" s="19">
        <f>D20*L20</f>
        <v>0</v>
      </c>
      <c r="N20" s="44" t="str">
        <f t="shared" si="0"/>
        <v xml:space="preserve"> </v>
      </c>
    </row>
    <row r="21" spans="1:14" ht="57" customHeight="1" x14ac:dyDescent="0.3">
      <c r="A21" s="59"/>
      <c r="B21" s="69">
        <v>15</v>
      </c>
      <c r="C21" s="76" t="s">
        <v>16</v>
      </c>
      <c r="D21" s="77">
        <v>20</v>
      </c>
      <c r="E21" s="78" t="s">
        <v>9</v>
      </c>
      <c r="F21" s="76" t="s">
        <v>66</v>
      </c>
      <c r="G21" s="73"/>
      <c r="H21" s="73"/>
      <c r="I21" s="73"/>
      <c r="J21" s="14">
        <f>D21*K21</f>
        <v>820</v>
      </c>
      <c r="K21" s="52">
        <v>41</v>
      </c>
      <c r="L21" s="23"/>
      <c r="M21" s="20">
        <f>D21*L21</f>
        <v>0</v>
      </c>
      <c r="N21" s="44" t="str">
        <f t="shared" si="0"/>
        <v xml:space="preserve"> </v>
      </c>
    </row>
    <row r="22" spans="1:14" ht="34.799999999999997" customHeight="1" x14ac:dyDescent="0.3">
      <c r="A22" s="59"/>
      <c r="B22" s="69">
        <v>16</v>
      </c>
      <c r="C22" s="74" t="s">
        <v>17</v>
      </c>
      <c r="D22" s="71">
        <v>20</v>
      </c>
      <c r="E22" s="75" t="s">
        <v>9</v>
      </c>
      <c r="F22" s="74" t="s">
        <v>65</v>
      </c>
      <c r="G22" s="73"/>
      <c r="H22" s="73"/>
      <c r="I22" s="73"/>
      <c r="J22" s="7">
        <f>D22*K22</f>
        <v>640</v>
      </c>
      <c r="K22" s="7">
        <v>32</v>
      </c>
      <c r="L22" s="22"/>
      <c r="M22" s="20">
        <f>D22*L22</f>
        <v>0</v>
      </c>
      <c r="N22" s="44" t="str">
        <f t="shared" si="0"/>
        <v xml:space="preserve"> </v>
      </c>
    </row>
    <row r="23" spans="1:14" ht="55.8" customHeight="1" thickBot="1" x14ac:dyDescent="0.35">
      <c r="A23" s="59"/>
      <c r="B23" s="69">
        <v>17</v>
      </c>
      <c r="C23" s="74" t="s">
        <v>16</v>
      </c>
      <c r="D23" s="71">
        <v>30</v>
      </c>
      <c r="E23" s="75" t="s">
        <v>9</v>
      </c>
      <c r="F23" s="74" t="s">
        <v>64</v>
      </c>
      <c r="G23" s="73"/>
      <c r="H23" s="73"/>
      <c r="I23" s="73"/>
      <c r="J23" s="13">
        <f>D23*K23</f>
        <v>900</v>
      </c>
      <c r="K23" s="7">
        <v>30</v>
      </c>
      <c r="L23" s="22"/>
      <c r="M23" s="19">
        <f>D23*L23</f>
        <v>0</v>
      </c>
      <c r="N23" s="44" t="str">
        <f t="shared" si="0"/>
        <v xml:space="preserve"> </v>
      </c>
    </row>
    <row r="24" spans="1:14" ht="45.6" customHeight="1" x14ac:dyDescent="0.3">
      <c r="A24" s="59"/>
      <c r="B24" s="69">
        <v>18</v>
      </c>
      <c r="C24" s="76" t="s">
        <v>18</v>
      </c>
      <c r="D24" s="77">
        <v>20</v>
      </c>
      <c r="E24" s="78" t="s">
        <v>9</v>
      </c>
      <c r="F24" s="76" t="s">
        <v>19</v>
      </c>
      <c r="G24" s="73"/>
      <c r="H24" s="73"/>
      <c r="I24" s="73"/>
      <c r="J24" s="14">
        <f>D24*K24</f>
        <v>1060</v>
      </c>
      <c r="K24" s="52">
        <v>53</v>
      </c>
      <c r="L24" s="23"/>
      <c r="M24" s="20">
        <f>D24*L24</f>
        <v>0</v>
      </c>
      <c r="N24" s="44" t="str">
        <f t="shared" si="0"/>
        <v xml:space="preserve"> </v>
      </c>
    </row>
    <row r="25" spans="1:14" ht="43.8" customHeight="1" x14ac:dyDescent="0.3">
      <c r="A25" s="59"/>
      <c r="B25" s="69">
        <v>19</v>
      </c>
      <c r="C25" s="74" t="s">
        <v>18</v>
      </c>
      <c r="D25" s="71">
        <v>100</v>
      </c>
      <c r="E25" s="75" t="s">
        <v>9</v>
      </c>
      <c r="F25" s="74" t="s">
        <v>63</v>
      </c>
      <c r="G25" s="73"/>
      <c r="H25" s="73"/>
      <c r="I25" s="73"/>
      <c r="J25" s="7">
        <f>D25*K25</f>
        <v>3500</v>
      </c>
      <c r="K25" s="7">
        <v>35</v>
      </c>
      <c r="L25" s="22"/>
      <c r="M25" s="20">
        <f>D25*L25</f>
        <v>0</v>
      </c>
      <c r="N25" s="44" t="str">
        <f t="shared" si="0"/>
        <v xml:space="preserve"> </v>
      </c>
    </row>
    <row r="26" spans="1:14" ht="42" customHeight="1" thickBot="1" x14ac:dyDescent="0.35">
      <c r="A26" s="59"/>
      <c r="B26" s="69">
        <v>20</v>
      </c>
      <c r="C26" s="74" t="s">
        <v>18</v>
      </c>
      <c r="D26" s="71">
        <v>10</v>
      </c>
      <c r="E26" s="75" t="s">
        <v>9</v>
      </c>
      <c r="F26" s="74" t="s">
        <v>62</v>
      </c>
      <c r="G26" s="73"/>
      <c r="H26" s="73"/>
      <c r="I26" s="73"/>
      <c r="J26" s="7">
        <f>D26*K26</f>
        <v>560</v>
      </c>
      <c r="K26" s="7">
        <v>56</v>
      </c>
      <c r="L26" s="22"/>
      <c r="M26" s="19">
        <f>D26*L26</f>
        <v>0</v>
      </c>
      <c r="N26" s="44" t="str">
        <f t="shared" si="0"/>
        <v xml:space="preserve"> </v>
      </c>
    </row>
    <row r="27" spans="1:14" ht="30" customHeight="1" x14ac:dyDescent="0.3">
      <c r="A27" s="59"/>
      <c r="B27" s="69">
        <v>21</v>
      </c>
      <c r="C27" s="76" t="s">
        <v>21</v>
      </c>
      <c r="D27" s="77">
        <v>20</v>
      </c>
      <c r="E27" s="78" t="s">
        <v>9</v>
      </c>
      <c r="F27" s="76" t="s">
        <v>112</v>
      </c>
      <c r="G27" s="73"/>
      <c r="H27" s="73"/>
      <c r="I27" s="73"/>
      <c r="J27" s="14">
        <f>D27*K27</f>
        <v>620</v>
      </c>
      <c r="K27" s="52">
        <v>31</v>
      </c>
      <c r="L27" s="23"/>
      <c r="M27" s="20">
        <f>D27*L27</f>
        <v>0</v>
      </c>
      <c r="N27" s="44" t="str">
        <f t="shared" si="0"/>
        <v xml:space="preserve"> </v>
      </c>
    </row>
    <row r="28" spans="1:14" ht="29.4" customHeight="1" x14ac:dyDescent="0.3">
      <c r="A28" s="59"/>
      <c r="B28" s="69">
        <v>22</v>
      </c>
      <c r="C28" s="74" t="s">
        <v>21</v>
      </c>
      <c r="D28" s="71">
        <v>100</v>
      </c>
      <c r="E28" s="75" t="s">
        <v>9</v>
      </c>
      <c r="F28" s="74" t="s">
        <v>61</v>
      </c>
      <c r="G28" s="73"/>
      <c r="H28" s="73"/>
      <c r="I28" s="73"/>
      <c r="J28" s="7">
        <f>D28*K28</f>
        <v>1400</v>
      </c>
      <c r="K28" s="7">
        <v>14</v>
      </c>
      <c r="L28" s="22"/>
      <c r="M28" s="20">
        <f>D28*L28</f>
        <v>0</v>
      </c>
      <c r="N28" s="44" t="str">
        <f t="shared" si="0"/>
        <v xml:space="preserve"> </v>
      </c>
    </row>
    <row r="29" spans="1:14" ht="57.6" customHeight="1" x14ac:dyDescent="0.3">
      <c r="A29" s="59"/>
      <c r="B29" s="69">
        <v>23</v>
      </c>
      <c r="C29" s="74" t="s">
        <v>22</v>
      </c>
      <c r="D29" s="71">
        <v>50</v>
      </c>
      <c r="E29" s="75" t="s">
        <v>9</v>
      </c>
      <c r="F29" s="74" t="s">
        <v>113</v>
      </c>
      <c r="G29" s="73"/>
      <c r="H29" s="73"/>
      <c r="I29" s="73"/>
      <c r="J29" s="7">
        <f>D29*K29</f>
        <v>5000</v>
      </c>
      <c r="K29" s="7">
        <v>100</v>
      </c>
      <c r="L29" s="22"/>
      <c r="M29" s="20">
        <f>D29*L29</f>
        <v>0</v>
      </c>
      <c r="N29" s="44" t="str">
        <f t="shared" si="0"/>
        <v xml:space="preserve"> </v>
      </c>
    </row>
    <row r="30" spans="1:14" ht="25.8" customHeight="1" x14ac:dyDescent="0.3">
      <c r="A30" s="59"/>
      <c r="B30" s="69">
        <v>24</v>
      </c>
      <c r="C30" s="74" t="s">
        <v>23</v>
      </c>
      <c r="D30" s="71">
        <v>100</v>
      </c>
      <c r="E30" s="75" t="s">
        <v>9</v>
      </c>
      <c r="F30" s="74" t="s">
        <v>60</v>
      </c>
      <c r="G30" s="73"/>
      <c r="H30" s="73"/>
      <c r="I30" s="73"/>
      <c r="J30" s="7">
        <f>D30*K30</f>
        <v>2000</v>
      </c>
      <c r="K30" s="7">
        <v>20</v>
      </c>
      <c r="L30" s="22"/>
      <c r="M30" s="20">
        <f>D30*L30</f>
        <v>0</v>
      </c>
      <c r="N30" s="44" t="str">
        <f t="shared" si="0"/>
        <v xml:space="preserve"> </v>
      </c>
    </row>
    <row r="31" spans="1:14" ht="41.25" customHeight="1" x14ac:dyDescent="0.3">
      <c r="A31" s="59"/>
      <c r="B31" s="69">
        <v>25</v>
      </c>
      <c r="C31" s="74" t="s">
        <v>24</v>
      </c>
      <c r="D31" s="71">
        <v>50</v>
      </c>
      <c r="E31" s="75" t="s">
        <v>9</v>
      </c>
      <c r="F31" s="74" t="s">
        <v>59</v>
      </c>
      <c r="G31" s="73"/>
      <c r="H31" s="73"/>
      <c r="I31" s="73"/>
      <c r="J31" s="7">
        <f>D31*K31</f>
        <v>3550</v>
      </c>
      <c r="K31" s="7">
        <v>71</v>
      </c>
      <c r="L31" s="22"/>
      <c r="M31" s="20">
        <f>D31*L31</f>
        <v>0</v>
      </c>
      <c r="N31" s="44" t="str">
        <f t="shared" si="0"/>
        <v xml:space="preserve"> </v>
      </c>
    </row>
    <row r="32" spans="1:14" ht="60" customHeight="1" thickBot="1" x14ac:dyDescent="0.35">
      <c r="A32" s="59"/>
      <c r="B32" s="69">
        <v>26</v>
      </c>
      <c r="C32" s="74" t="s">
        <v>25</v>
      </c>
      <c r="D32" s="71">
        <v>20</v>
      </c>
      <c r="E32" s="75" t="s">
        <v>9</v>
      </c>
      <c r="F32" s="74" t="s">
        <v>49</v>
      </c>
      <c r="G32" s="79"/>
      <c r="H32" s="73"/>
      <c r="I32" s="73"/>
      <c r="J32" s="13">
        <f>D32*K32</f>
        <v>820</v>
      </c>
      <c r="K32" s="7">
        <v>41</v>
      </c>
      <c r="L32" s="22"/>
      <c r="M32" s="19">
        <f>D32*L32</f>
        <v>0</v>
      </c>
      <c r="N32" s="44" t="str">
        <f t="shared" si="0"/>
        <v xml:space="preserve"> </v>
      </c>
    </row>
    <row r="33" spans="1:17" ht="42.75" customHeight="1" thickBot="1" x14ac:dyDescent="0.35">
      <c r="A33" s="59"/>
      <c r="B33" s="69">
        <v>27</v>
      </c>
      <c r="C33" s="74" t="s">
        <v>26</v>
      </c>
      <c r="D33" s="71">
        <v>30</v>
      </c>
      <c r="E33" s="75" t="s">
        <v>9</v>
      </c>
      <c r="F33" s="74" t="s">
        <v>48</v>
      </c>
      <c r="G33" s="73"/>
      <c r="H33" s="73"/>
      <c r="I33" s="73"/>
      <c r="J33" s="13">
        <f>D33*K33</f>
        <v>960</v>
      </c>
      <c r="K33" s="7">
        <v>32</v>
      </c>
      <c r="L33" s="22"/>
      <c r="M33" s="19">
        <f>D33*L33</f>
        <v>0</v>
      </c>
      <c r="N33" s="44" t="str">
        <f t="shared" si="0"/>
        <v xml:space="preserve"> </v>
      </c>
    </row>
    <row r="34" spans="1:17" ht="25.05" customHeight="1" x14ac:dyDescent="0.3">
      <c r="A34" s="59"/>
      <c r="B34" s="69">
        <v>28</v>
      </c>
      <c r="C34" s="76" t="s">
        <v>27</v>
      </c>
      <c r="D34" s="77">
        <v>2</v>
      </c>
      <c r="E34" s="78" t="s">
        <v>20</v>
      </c>
      <c r="F34" s="76" t="s">
        <v>47</v>
      </c>
      <c r="G34" s="73"/>
      <c r="H34" s="73"/>
      <c r="I34" s="73"/>
      <c r="J34" s="7">
        <f>D34*K34</f>
        <v>220</v>
      </c>
      <c r="K34" s="52">
        <v>110</v>
      </c>
      <c r="L34" s="23"/>
      <c r="M34" s="20">
        <f>D34*L34</f>
        <v>0</v>
      </c>
      <c r="N34" s="44" t="str">
        <f t="shared" si="0"/>
        <v xml:space="preserve"> </v>
      </c>
    </row>
    <row r="35" spans="1:17" ht="25.05" customHeight="1" x14ac:dyDescent="0.3">
      <c r="A35" s="59"/>
      <c r="B35" s="69">
        <v>29</v>
      </c>
      <c r="C35" s="74" t="s">
        <v>29</v>
      </c>
      <c r="D35" s="71">
        <v>50</v>
      </c>
      <c r="E35" s="75" t="s">
        <v>28</v>
      </c>
      <c r="F35" s="74" t="s">
        <v>30</v>
      </c>
      <c r="G35" s="73"/>
      <c r="H35" s="73"/>
      <c r="I35" s="73"/>
      <c r="J35" s="7">
        <f>D35*K35</f>
        <v>750</v>
      </c>
      <c r="K35" s="7">
        <v>15</v>
      </c>
      <c r="L35" s="22"/>
      <c r="M35" s="20">
        <f>D35*L35</f>
        <v>0</v>
      </c>
      <c r="N35" s="44" t="str">
        <f t="shared" si="0"/>
        <v xml:space="preserve"> </v>
      </c>
    </row>
    <row r="36" spans="1:17" ht="25.05" customHeight="1" thickBot="1" x14ac:dyDescent="0.35">
      <c r="A36" s="59"/>
      <c r="B36" s="69">
        <v>30</v>
      </c>
      <c r="C36" s="74" t="s">
        <v>31</v>
      </c>
      <c r="D36" s="71">
        <v>100</v>
      </c>
      <c r="E36" s="75" t="s">
        <v>28</v>
      </c>
      <c r="F36" s="74" t="s">
        <v>32</v>
      </c>
      <c r="G36" s="73"/>
      <c r="H36" s="73"/>
      <c r="I36" s="73"/>
      <c r="J36" s="7">
        <f>D36*K36</f>
        <v>1500</v>
      </c>
      <c r="K36" s="53">
        <v>15</v>
      </c>
      <c r="L36" s="22"/>
      <c r="M36" s="19">
        <f>D36*L36</f>
        <v>0</v>
      </c>
      <c r="N36" s="44" t="str">
        <f t="shared" si="0"/>
        <v xml:space="preserve"> </v>
      </c>
    </row>
    <row r="37" spans="1:17" ht="25.05" customHeight="1" x14ac:dyDescent="0.3">
      <c r="A37" s="59"/>
      <c r="B37" s="69">
        <v>31</v>
      </c>
      <c r="C37" s="76" t="s">
        <v>33</v>
      </c>
      <c r="D37" s="77">
        <v>50</v>
      </c>
      <c r="E37" s="78" t="s">
        <v>20</v>
      </c>
      <c r="F37" s="76" t="s">
        <v>46</v>
      </c>
      <c r="G37" s="73"/>
      <c r="H37" s="73"/>
      <c r="I37" s="73"/>
      <c r="J37" s="14">
        <f>D37*K37</f>
        <v>950</v>
      </c>
      <c r="K37" s="7">
        <v>19</v>
      </c>
      <c r="L37" s="23"/>
      <c r="M37" s="20">
        <f>D37*L37</f>
        <v>0</v>
      </c>
      <c r="N37" s="44" t="str">
        <f t="shared" si="0"/>
        <v xml:space="preserve"> </v>
      </c>
    </row>
    <row r="38" spans="1:17" ht="25.05" customHeight="1" x14ac:dyDescent="0.3">
      <c r="A38" s="59"/>
      <c r="B38" s="69">
        <v>32</v>
      </c>
      <c r="C38" s="74" t="s">
        <v>34</v>
      </c>
      <c r="D38" s="71">
        <v>100</v>
      </c>
      <c r="E38" s="75" t="s">
        <v>35</v>
      </c>
      <c r="F38" s="74" t="s">
        <v>88</v>
      </c>
      <c r="G38" s="73"/>
      <c r="H38" s="73"/>
      <c r="I38" s="73"/>
      <c r="J38" s="7">
        <f>D38*K38</f>
        <v>2000</v>
      </c>
      <c r="K38" s="7">
        <v>20</v>
      </c>
      <c r="L38" s="22"/>
      <c r="M38" s="20">
        <f>D38*L38</f>
        <v>0</v>
      </c>
      <c r="N38" s="44" t="str">
        <f t="shared" si="0"/>
        <v xml:space="preserve"> </v>
      </c>
    </row>
    <row r="39" spans="1:17" ht="55.5" customHeight="1" x14ac:dyDescent="0.3">
      <c r="A39" s="59"/>
      <c r="B39" s="69">
        <v>33</v>
      </c>
      <c r="C39" s="74" t="s">
        <v>36</v>
      </c>
      <c r="D39" s="71">
        <v>100</v>
      </c>
      <c r="E39" s="75" t="s">
        <v>35</v>
      </c>
      <c r="F39" s="74" t="s">
        <v>89</v>
      </c>
      <c r="G39" s="73"/>
      <c r="H39" s="73"/>
      <c r="I39" s="73"/>
      <c r="J39" s="7">
        <f>D39*K39</f>
        <v>1850</v>
      </c>
      <c r="K39" s="7">
        <v>18.5</v>
      </c>
      <c r="L39" s="22"/>
      <c r="M39" s="20">
        <f>D39*L39</f>
        <v>0</v>
      </c>
      <c r="N39" s="44" t="str">
        <f t="shared" si="0"/>
        <v xml:space="preserve"> </v>
      </c>
    </row>
    <row r="40" spans="1:17" ht="25.05" customHeight="1" x14ac:dyDescent="0.3">
      <c r="A40" s="59"/>
      <c r="B40" s="69">
        <v>34</v>
      </c>
      <c r="C40" s="74" t="s">
        <v>37</v>
      </c>
      <c r="D40" s="77">
        <v>100</v>
      </c>
      <c r="E40" s="75" t="s">
        <v>35</v>
      </c>
      <c r="F40" s="74" t="s">
        <v>45</v>
      </c>
      <c r="G40" s="73"/>
      <c r="H40" s="73"/>
      <c r="I40" s="73"/>
      <c r="J40" s="7">
        <f>D40*K40</f>
        <v>10000</v>
      </c>
      <c r="K40" s="7">
        <v>100</v>
      </c>
      <c r="L40" s="22"/>
      <c r="M40" s="19">
        <f>D40*L40</f>
        <v>0</v>
      </c>
      <c r="N40" s="44" t="str">
        <f t="shared" si="0"/>
        <v xml:space="preserve"> </v>
      </c>
    </row>
    <row r="41" spans="1:17" ht="25.05" customHeight="1" x14ac:dyDescent="0.3">
      <c r="A41" s="59"/>
      <c r="B41" s="69">
        <v>35</v>
      </c>
      <c r="C41" s="74" t="s">
        <v>38</v>
      </c>
      <c r="D41" s="71">
        <v>100</v>
      </c>
      <c r="E41" s="75" t="s">
        <v>35</v>
      </c>
      <c r="F41" s="74" t="s">
        <v>44</v>
      </c>
      <c r="G41" s="73"/>
      <c r="H41" s="73"/>
      <c r="I41" s="73"/>
      <c r="J41" s="7">
        <f>D41*K41</f>
        <v>7500</v>
      </c>
      <c r="K41" s="7">
        <v>75</v>
      </c>
      <c r="L41" s="22"/>
      <c r="M41" s="20">
        <f>D41*L41</f>
        <v>0</v>
      </c>
      <c r="N41" s="44" t="str">
        <f t="shared" si="0"/>
        <v xml:space="preserve"> </v>
      </c>
    </row>
    <row r="42" spans="1:17" ht="25.05" customHeight="1" thickBot="1" x14ac:dyDescent="0.35">
      <c r="A42" s="59"/>
      <c r="B42" s="69">
        <v>36</v>
      </c>
      <c r="C42" s="74" t="s">
        <v>39</v>
      </c>
      <c r="D42" s="71">
        <v>5</v>
      </c>
      <c r="E42" s="75" t="s">
        <v>35</v>
      </c>
      <c r="F42" s="74" t="s">
        <v>68</v>
      </c>
      <c r="G42" s="73"/>
      <c r="H42" s="73"/>
      <c r="I42" s="73"/>
      <c r="J42" s="7">
        <f>D42*K42</f>
        <v>425</v>
      </c>
      <c r="K42" s="7">
        <v>85</v>
      </c>
      <c r="L42" s="22"/>
      <c r="M42" s="19">
        <f>D42*L42</f>
        <v>0</v>
      </c>
      <c r="N42" s="44" t="str">
        <f t="shared" si="0"/>
        <v xml:space="preserve"> </v>
      </c>
    </row>
    <row r="43" spans="1:17" ht="25.05" customHeight="1" x14ac:dyDescent="0.3">
      <c r="A43" s="59"/>
      <c r="B43" s="69">
        <v>37</v>
      </c>
      <c r="C43" s="76" t="s">
        <v>40</v>
      </c>
      <c r="D43" s="77">
        <v>100</v>
      </c>
      <c r="E43" s="78" t="s">
        <v>9</v>
      </c>
      <c r="F43" s="76" t="s">
        <v>69</v>
      </c>
      <c r="G43" s="73"/>
      <c r="H43" s="73"/>
      <c r="I43" s="73"/>
      <c r="J43" s="14">
        <f>D43*K43</f>
        <v>1350</v>
      </c>
      <c r="K43" s="52">
        <v>13.5</v>
      </c>
      <c r="L43" s="23"/>
      <c r="M43" s="20">
        <f>D43*L43</f>
        <v>0</v>
      </c>
      <c r="N43" s="44" t="str">
        <f t="shared" si="0"/>
        <v xml:space="preserve"> </v>
      </c>
    </row>
    <row r="44" spans="1:17" ht="25.05" customHeight="1" x14ac:dyDescent="0.3">
      <c r="A44" s="59"/>
      <c r="B44" s="69">
        <v>38</v>
      </c>
      <c r="C44" s="74" t="s">
        <v>40</v>
      </c>
      <c r="D44" s="71">
        <v>50</v>
      </c>
      <c r="E44" s="75" t="s">
        <v>9</v>
      </c>
      <c r="F44" s="74" t="s">
        <v>70</v>
      </c>
      <c r="G44" s="73"/>
      <c r="H44" s="73"/>
      <c r="I44" s="73"/>
      <c r="J44" s="7">
        <f>D44*K44</f>
        <v>740</v>
      </c>
      <c r="K44" s="7">
        <v>14.8</v>
      </c>
      <c r="L44" s="22"/>
      <c r="M44" s="20">
        <f>D44*L44</f>
        <v>0</v>
      </c>
      <c r="N44" s="44" t="str">
        <f t="shared" si="0"/>
        <v xml:space="preserve"> </v>
      </c>
    </row>
    <row r="45" spans="1:17" ht="25.05" customHeight="1" x14ac:dyDescent="0.3">
      <c r="A45" s="59"/>
      <c r="B45" s="69">
        <v>39</v>
      </c>
      <c r="C45" s="74" t="s">
        <v>41</v>
      </c>
      <c r="D45" s="71">
        <v>100</v>
      </c>
      <c r="E45" s="75" t="s">
        <v>9</v>
      </c>
      <c r="F45" s="74" t="s">
        <v>71</v>
      </c>
      <c r="G45" s="73"/>
      <c r="H45" s="73"/>
      <c r="I45" s="73"/>
      <c r="J45" s="7">
        <f>D45*K45</f>
        <v>400</v>
      </c>
      <c r="K45" s="7">
        <v>4</v>
      </c>
      <c r="L45" s="22"/>
      <c r="M45" s="19">
        <f>D45*L45</f>
        <v>0</v>
      </c>
      <c r="N45" s="44" t="str">
        <f t="shared" si="0"/>
        <v xml:space="preserve"> </v>
      </c>
    </row>
    <row r="46" spans="1:17" ht="25.05" customHeight="1" thickBot="1" x14ac:dyDescent="0.35">
      <c r="A46" s="59"/>
      <c r="B46" s="69">
        <v>40</v>
      </c>
      <c r="C46" s="74" t="s">
        <v>41</v>
      </c>
      <c r="D46" s="71">
        <v>20</v>
      </c>
      <c r="E46" s="75" t="s">
        <v>9</v>
      </c>
      <c r="F46" s="74" t="s">
        <v>72</v>
      </c>
      <c r="G46" s="73"/>
      <c r="H46" s="73"/>
      <c r="I46" s="73"/>
      <c r="J46" s="7">
        <f>D46*K46</f>
        <v>240</v>
      </c>
      <c r="K46" s="7">
        <v>12</v>
      </c>
      <c r="L46" s="22"/>
      <c r="M46" s="19">
        <f>D46*L46</f>
        <v>0</v>
      </c>
      <c r="N46" s="44" t="str">
        <f t="shared" si="0"/>
        <v xml:space="preserve"> </v>
      </c>
    </row>
    <row r="47" spans="1:17" ht="25.2" customHeight="1" x14ac:dyDescent="0.3">
      <c r="A47" s="59"/>
      <c r="B47" s="69">
        <v>41</v>
      </c>
      <c r="C47" s="76" t="s">
        <v>42</v>
      </c>
      <c r="D47" s="77">
        <v>10</v>
      </c>
      <c r="E47" s="78" t="s">
        <v>20</v>
      </c>
      <c r="F47" s="76" t="s">
        <v>67</v>
      </c>
      <c r="G47" s="73"/>
      <c r="H47" s="73"/>
      <c r="I47" s="73"/>
      <c r="J47" s="14">
        <f>D47*K47</f>
        <v>100</v>
      </c>
      <c r="K47" s="52">
        <v>10</v>
      </c>
      <c r="L47" s="23"/>
      <c r="M47" s="20">
        <f>D47*L47</f>
        <v>0</v>
      </c>
      <c r="N47" s="44" t="str">
        <f t="shared" si="0"/>
        <v xml:space="preserve"> </v>
      </c>
      <c r="P47" s="59"/>
      <c r="Q47" s="59"/>
    </row>
    <row r="48" spans="1:17" ht="25.05" customHeight="1" thickBot="1" x14ac:dyDescent="0.35">
      <c r="A48" s="59"/>
      <c r="B48" s="69">
        <v>42</v>
      </c>
      <c r="C48" s="74" t="s">
        <v>43</v>
      </c>
      <c r="D48" s="71">
        <v>10</v>
      </c>
      <c r="E48" s="75" t="s">
        <v>9</v>
      </c>
      <c r="F48" s="74" t="s">
        <v>73</v>
      </c>
      <c r="G48" s="73"/>
      <c r="H48" s="73"/>
      <c r="I48" s="73"/>
      <c r="J48" s="13">
        <f>D48*K48</f>
        <v>195</v>
      </c>
      <c r="K48" s="7">
        <v>19.5</v>
      </c>
      <c r="L48" s="22"/>
      <c r="M48" s="19">
        <f>D48*L48</f>
        <v>0</v>
      </c>
      <c r="N48" s="44" t="str">
        <f t="shared" si="0"/>
        <v xml:space="preserve"> </v>
      </c>
    </row>
    <row r="49" spans="1:14" ht="25.05" customHeight="1" thickTop="1" thickBot="1" x14ac:dyDescent="0.35">
      <c r="A49" s="59"/>
      <c r="B49" s="80">
        <v>43</v>
      </c>
      <c r="C49" s="81" t="s">
        <v>93</v>
      </c>
      <c r="D49" s="82">
        <v>15</v>
      </c>
      <c r="E49" s="83" t="s">
        <v>9</v>
      </c>
      <c r="F49" s="81" t="s">
        <v>92</v>
      </c>
      <c r="G49" s="84"/>
      <c r="H49" s="84"/>
      <c r="I49" s="84"/>
      <c r="J49" s="26">
        <f>D49*K49</f>
        <v>7500</v>
      </c>
      <c r="K49" s="54">
        <v>500</v>
      </c>
      <c r="L49" s="27"/>
      <c r="M49" s="28">
        <f>D49*L49</f>
        <v>0</v>
      </c>
      <c r="N49" s="45" t="str">
        <f t="shared" si="0"/>
        <v xml:space="preserve"> </v>
      </c>
    </row>
    <row r="50" spans="1:14" ht="45.6" customHeight="1" thickTop="1" x14ac:dyDescent="0.3">
      <c r="A50" s="59"/>
      <c r="B50" s="85">
        <v>44</v>
      </c>
      <c r="C50" s="74" t="s">
        <v>94</v>
      </c>
      <c r="D50" s="71">
        <v>1</v>
      </c>
      <c r="E50" s="75" t="s">
        <v>9</v>
      </c>
      <c r="F50" s="74" t="s">
        <v>95</v>
      </c>
      <c r="G50" s="68" t="s">
        <v>100</v>
      </c>
      <c r="H50" s="68" t="s">
        <v>102</v>
      </c>
      <c r="I50" s="68" t="s">
        <v>111</v>
      </c>
      <c r="J50" s="7">
        <f>D50*K50</f>
        <v>374</v>
      </c>
      <c r="K50" s="7">
        <v>374</v>
      </c>
      <c r="L50" s="22"/>
      <c r="M50" s="19">
        <f>D50*L50</f>
        <v>0</v>
      </c>
      <c r="N50" s="43" t="str">
        <f t="shared" si="0"/>
        <v xml:space="preserve"> </v>
      </c>
    </row>
    <row r="51" spans="1:14" ht="25.2" customHeight="1" thickBot="1" x14ac:dyDescent="0.35">
      <c r="A51" s="59"/>
      <c r="B51" s="80">
        <v>45</v>
      </c>
      <c r="C51" s="86" t="s">
        <v>96</v>
      </c>
      <c r="D51" s="82">
        <v>1</v>
      </c>
      <c r="E51" s="87" t="s">
        <v>28</v>
      </c>
      <c r="F51" s="86" t="s">
        <v>97</v>
      </c>
      <c r="G51" s="84"/>
      <c r="H51" s="84"/>
      <c r="I51" s="84"/>
      <c r="J51" s="29">
        <f>D51*K51</f>
        <v>15</v>
      </c>
      <c r="K51" s="29">
        <v>15</v>
      </c>
      <c r="L51" s="30"/>
      <c r="M51" s="31">
        <f>D51*L51</f>
        <v>0</v>
      </c>
      <c r="N51" s="46" t="str">
        <f t="shared" si="0"/>
        <v xml:space="preserve"> </v>
      </c>
    </row>
    <row r="52" spans="1:14" ht="13.5" customHeight="1" thickTop="1" thickBot="1" x14ac:dyDescent="0.35">
      <c r="A52" s="88"/>
      <c r="B52" s="89"/>
      <c r="C52" s="90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</row>
    <row r="53" spans="1:14" ht="60.75" customHeight="1" thickTop="1" thickBot="1" x14ac:dyDescent="0.35">
      <c r="A53" s="92"/>
      <c r="B53" s="33" t="s">
        <v>91</v>
      </c>
      <c r="C53" s="33"/>
      <c r="D53" s="33"/>
      <c r="E53" s="33"/>
      <c r="F53" s="33"/>
      <c r="G53" s="33"/>
      <c r="H53" s="93"/>
      <c r="I53" s="93"/>
      <c r="J53" s="8"/>
      <c r="K53" s="49" t="s">
        <v>75</v>
      </c>
      <c r="L53" s="50" t="s">
        <v>76</v>
      </c>
      <c r="M53" s="94"/>
      <c r="N53" s="95"/>
    </row>
    <row r="54" spans="1:14" ht="33" customHeight="1" thickTop="1" thickBot="1" x14ac:dyDescent="0.35">
      <c r="A54" s="92"/>
      <c r="B54" s="96" t="s">
        <v>77</v>
      </c>
      <c r="C54" s="96"/>
      <c r="D54" s="96"/>
      <c r="E54" s="96"/>
      <c r="F54" s="96"/>
      <c r="G54" s="96"/>
      <c r="H54" s="9"/>
      <c r="I54" s="9"/>
      <c r="J54" s="10"/>
      <c r="K54" s="47">
        <f>SUM(J7:J51)</f>
        <v>171959</v>
      </c>
      <c r="L54" s="48">
        <f>SUM(M7:M51)</f>
        <v>0</v>
      </c>
      <c r="M54" s="97"/>
      <c r="N54" s="98"/>
    </row>
    <row r="55" spans="1:14" ht="14.4" customHeight="1" thickTop="1" x14ac:dyDescent="0.3">
      <c r="A55" s="92"/>
      <c r="H55" s="11"/>
      <c r="I55" s="11"/>
      <c r="J55" s="99"/>
      <c r="K55" s="99"/>
      <c r="L55" s="92"/>
      <c r="M55" s="92"/>
      <c r="N55" s="92"/>
    </row>
    <row r="56" spans="1:14" ht="14.4" customHeight="1" x14ac:dyDescent="0.3">
      <c r="A56" s="92"/>
      <c r="H56" s="11"/>
      <c r="I56" s="11"/>
      <c r="J56" s="99"/>
      <c r="K56" s="12"/>
      <c r="L56" s="12"/>
      <c r="M56" s="12"/>
      <c r="N56" s="92"/>
    </row>
    <row r="57" spans="1:14" ht="14.4" customHeight="1" x14ac:dyDescent="0.3">
      <c r="A57" s="59"/>
      <c r="C57" s="17"/>
      <c r="D57" s="1"/>
      <c r="E57" s="1"/>
      <c r="F57" s="1"/>
      <c r="G57" s="1"/>
      <c r="I57" s="1"/>
      <c r="J57" s="1"/>
    </row>
    <row r="58" spans="1:14" ht="14.4" customHeight="1" x14ac:dyDescent="0.3">
      <c r="A58" s="59"/>
      <c r="C58" s="17"/>
      <c r="D58" s="1"/>
      <c r="E58" s="1"/>
      <c r="F58" s="1"/>
      <c r="G58" s="1"/>
      <c r="I58" s="1"/>
      <c r="J58" s="1"/>
    </row>
    <row r="59" spans="1:14" ht="14.4" customHeight="1" x14ac:dyDescent="0.3">
      <c r="A59" s="59"/>
      <c r="C59" s="17"/>
      <c r="D59" s="1"/>
      <c r="E59" s="1"/>
      <c r="F59" s="1"/>
      <c r="G59" s="1"/>
      <c r="I59" s="1"/>
      <c r="J59" s="1"/>
    </row>
    <row r="60" spans="1:14" ht="14.4" customHeight="1" x14ac:dyDescent="0.3">
      <c r="A60" s="59"/>
      <c r="C60" s="17"/>
      <c r="D60" s="1"/>
      <c r="E60" s="1"/>
      <c r="F60" s="1"/>
      <c r="G60" s="1"/>
      <c r="I60" s="1"/>
      <c r="J60" s="1"/>
    </row>
    <row r="61" spans="1:14" x14ac:dyDescent="0.3">
      <c r="A61" s="59"/>
      <c r="C61" s="17"/>
      <c r="D61" s="1"/>
      <c r="E61" s="1"/>
      <c r="F61" s="1"/>
      <c r="G61" s="1"/>
      <c r="I61" s="1"/>
      <c r="J61" s="1"/>
    </row>
    <row r="62" spans="1:14" x14ac:dyDescent="0.3">
      <c r="A62" s="59"/>
      <c r="C62" s="17"/>
      <c r="D62" s="1"/>
      <c r="E62" s="1"/>
      <c r="F62" s="1"/>
      <c r="G62" s="1"/>
      <c r="I62" s="1"/>
      <c r="J62" s="1"/>
    </row>
    <row r="63" spans="1:14" x14ac:dyDescent="0.3">
      <c r="A63" s="59"/>
      <c r="C63" s="17"/>
      <c r="D63" s="1"/>
      <c r="E63" s="1"/>
      <c r="F63" s="1"/>
      <c r="G63" s="1"/>
      <c r="I63" s="1"/>
      <c r="J63" s="1"/>
    </row>
    <row r="64" spans="1:14" x14ac:dyDescent="0.3">
      <c r="A64" s="59"/>
      <c r="C64" s="17"/>
      <c r="D64" s="1"/>
      <c r="E64" s="1"/>
      <c r="F64" s="1"/>
      <c r="G64" s="1"/>
      <c r="I64" s="1"/>
      <c r="J64" s="1"/>
    </row>
    <row r="65" spans="1:3" s="1" customFormat="1" x14ac:dyDescent="0.3">
      <c r="A65" s="59"/>
      <c r="C65" s="17"/>
    </row>
    <row r="66" spans="1:3" s="1" customFormat="1" x14ac:dyDescent="0.3">
      <c r="A66" s="59"/>
      <c r="C66" s="17"/>
    </row>
    <row r="67" spans="1:3" s="1" customFormat="1" x14ac:dyDescent="0.3">
      <c r="A67" s="59"/>
      <c r="C67" s="17"/>
    </row>
    <row r="68" spans="1:3" s="1" customFormat="1" x14ac:dyDescent="0.3">
      <c r="A68" s="59"/>
      <c r="C68" s="17"/>
    </row>
    <row r="69" spans="1:3" s="1" customFormat="1" x14ac:dyDescent="0.3">
      <c r="A69" s="59"/>
      <c r="C69" s="17"/>
    </row>
    <row r="70" spans="1:3" s="1" customFormat="1" x14ac:dyDescent="0.3">
      <c r="A70" s="59"/>
      <c r="C70" s="17"/>
    </row>
    <row r="71" spans="1:3" s="1" customFormat="1" x14ac:dyDescent="0.3">
      <c r="A71" s="59"/>
      <c r="C71" s="17"/>
    </row>
    <row r="72" spans="1:3" s="1" customFormat="1" x14ac:dyDescent="0.3">
      <c r="A72" s="59"/>
      <c r="C72" s="17"/>
    </row>
    <row r="73" spans="1:3" s="1" customFormat="1" x14ac:dyDescent="0.3">
      <c r="A73" s="59"/>
      <c r="C73" s="17"/>
    </row>
    <row r="74" spans="1:3" s="1" customFormat="1" x14ac:dyDescent="0.3">
      <c r="A74" s="59"/>
      <c r="C74" s="17"/>
    </row>
    <row r="75" spans="1:3" s="1" customFormat="1" x14ac:dyDescent="0.3">
      <c r="A75" s="59"/>
      <c r="C75" s="17"/>
    </row>
    <row r="76" spans="1:3" s="1" customFormat="1" x14ac:dyDescent="0.3">
      <c r="A76" s="59"/>
      <c r="C76" s="17"/>
    </row>
    <row r="77" spans="1:3" s="1" customFormat="1" x14ac:dyDescent="0.3">
      <c r="A77" s="59"/>
      <c r="C77" s="17"/>
    </row>
    <row r="78" spans="1:3" s="1" customFormat="1" x14ac:dyDescent="0.3">
      <c r="A78" s="59"/>
      <c r="C78" s="17"/>
    </row>
    <row r="79" spans="1:3" s="1" customFormat="1" x14ac:dyDescent="0.3">
      <c r="A79" s="59"/>
      <c r="C79" s="17"/>
    </row>
    <row r="80" spans="1:3" s="1" customFormat="1" x14ac:dyDescent="0.3">
      <c r="A80" s="59"/>
      <c r="C80" s="17"/>
    </row>
    <row r="81" spans="1:3" s="1" customFormat="1" x14ac:dyDescent="0.3">
      <c r="A81" s="59"/>
      <c r="C81" s="17"/>
    </row>
    <row r="82" spans="1:3" s="1" customFormat="1" x14ac:dyDescent="0.3">
      <c r="A82" s="59"/>
      <c r="C82" s="17"/>
    </row>
    <row r="83" spans="1:3" s="1" customFormat="1" x14ac:dyDescent="0.3">
      <c r="A83" s="59"/>
      <c r="C83" s="17"/>
    </row>
    <row r="84" spans="1:3" s="1" customFormat="1" x14ac:dyDescent="0.3">
      <c r="A84" s="59"/>
      <c r="C84" s="17"/>
    </row>
    <row r="85" spans="1:3" s="1" customFormat="1" x14ac:dyDescent="0.3">
      <c r="A85" s="59"/>
      <c r="C85" s="17"/>
    </row>
    <row r="86" spans="1:3" s="1" customFormat="1" x14ac:dyDescent="0.3">
      <c r="A86" s="59"/>
      <c r="C86" s="17"/>
    </row>
    <row r="87" spans="1:3" s="1" customFormat="1" x14ac:dyDescent="0.3">
      <c r="A87" s="59"/>
      <c r="C87" s="17"/>
    </row>
    <row r="88" spans="1:3" s="1" customFormat="1" x14ac:dyDescent="0.3">
      <c r="A88" s="59"/>
      <c r="C88" s="17"/>
    </row>
    <row r="89" spans="1:3" s="1" customFormat="1" x14ac:dyDescent="0.3">
      <c r="A89" s="59"/>
      <c r="C89" s="17"/>
    </row>
    <row r="90" spans="1:3" s="1" customFormat="1" x14ac:dyDescent="0.3">
      <c r="A90" s="59"/>
      <c r="C90" s="17"/>
    </row>
    <row r="91" spans="1:3" s="1" customFormat="1" x14ac:dyDescent="0.3">
      <c r="A91" s="59"/>
      <c r="C91" s="17"/>
    </row>
    <row r="92" spans="1:3" s="1" customFormat="1" x14ac:dyDescent="0.3">
      <c r="A92" s="59"/>
      <c r="C92" s="17"/>
    </row>
    <row r="93" spans="1:3" s="1" customFormat="1" x14ac:dyDescent="0.3">
      <c r="A93" s="59"/>
      <c r="C93" s="17"/>
    </row>
    <row r="94" spans="1:3" s="1" customFormat="1" x14ac:dyDescent="0.3">
      <c r="A94" s="59"/>
      <c r="C94" s="17"/>
    </row>
    <row r="95" spans="1:3" s="1" customFormat="1" x14ac:dyDescent="0.3">
      <c r="A95" s="59"/>
      <c r="C95" s="17"/>
    </row>
    <row r="96" spans="1:3" s="1" customFormat="1" x14ac:dyDescent="0.3">
      <c r="A96" s="59"/>
      <c r="C96" s="17"/>
    </row>
    <row r="97" spans="1:3" s="1" customFormat="1" x14ac:dyDescent="0.3">
      <c r="A97" s="59"/>
      <c r="C97" s="17"/>
    </row>
    <row r="98" spans="1:3" s="1" customFormat="1" x14ac:dyDescent="0.3">
      <c r="A98" s="59"/>
      <c r="C98" s="17"/>
    </row>
    <row r="99" spans="1:3" s="1" customFormat="1" x14ac:dyDescent="0.3">
      <c r="A99" s="59"/>
      <c r="C99" s="17"/>
    </row>
    <row r="100" spans="1:3" s="1" customFormat="1" x14ac:dyDescent="0.3">
      <c r="A100" s="59"/>
      <c r="C100" s="17"/>
    </row>
    <row r="101" spans="1:3" s="1" customFormat="1" x14ac:dyDescent="0.3">
      <c r="A101" s="59"/>
      <c r="C101" s="17"/>
    </row>
    <row r="102" spans="1:3" s="1" customFormat="1" x14ac:dyDescent="0.3">
      <c r="A102" s="59"/>
      <c r="C102" s="17"/>
    </row>
    <row r="103" spans="1:3" s="1" customFormat="1" x14ac:dyDescent="0.3">
      <c r="A103" s="59"/>
      <c r="C103" s="17"/>
    </row>
    <row r="104" spans="1:3" s="1" customFormat="1" x14ac:dyDescent="0.3">
      <c r="A104" s="59"/>
      <c r="C104" s="17"/>
    </row>
    <row r="105" spans="1:3" s="1" customFormat="1" x14ac:dyDescent="0.3">
      <c r="A105" s="59"/>
      <c r="C105" s="17"/>
    </row>
    <row r="106" spans="1:3" s="1" customFormat="1" x14ac:dyDescent="0.3">
      <c r="A106" s="59"/>
      <c r="C106" s="17"/>
    </row>
    <row r="107" spans="1:3" s="1" customFormat="1" x14ac:dyDescent="0.3">
      <c r="A107" s="59"/>
      <c r="C107" s="17"/>
    </row>
    <row r="108" spans="1:3" s="1" customFormat="1" x14ac:dyDescent="0.3">
      <c r="A108" s="59"/>
      <c r="C108" s="17"/>
    </row>
    <row r="109" spans="1:3" s="1" customFormat="1" x14ac:dyDescent="0.3">
      <c r="A109" s="59"/>
      <c r="C109" s="17"/>
    </row>
    <row r="110" spans="1:3" s="1" customFormat="1" x14ac:dyDescent="0.3">
      <c r="A110" s="59"/>
      <c r="C110" s="17"/>
    </row>
    <row r="111" spans="1:3" s="1" customFormat="1" x14ac:dyDescent="0.3">
      <c r="A111" s="59"/>
      <c r="C111" s="17"/>
    </row>
    <row r="112" spans="1:3" s="1" customFormat="1" x14ac:dyDescent="0.3">
      <c r="A112" s="59"/>
      <c r="C112" s="17"/>
    </row>
    <row r="113" spans="1:3" s="1" customFormat="1" x14ac:dyDescent="0.3">
      <c r="A113" s="59"/>
      <c r="C113" s="17"/>
    </row>
    <row r="114" spans="1:3" s="1" customFormat="1" x14ac:dyDescent="0.3">
      <c r="A114" s="59"/>
      <c r="C114" s="17"/>
    </row>
    <row r="115" spans="1:3" s="1" customFormat="1" x14ac:dyDescent="0.3">
      <c r="A115" s="59"/>
      <c r="C115" s="17"/>
    </row>
    <row r="116" spans="1:3" s="1" customFormat="1" x14ac:dyDescent="0.3">
      <c r="A116" s="59"/>
      <c r="C116" s="17"/>
    </row>
    <row r="117" spans="1:3" s="1" customFormat="1" x14ac:dyDescent="0.3">
      <c r="A117" s="59"/>
      <c r="C117" s="17"/>
    </row>
    <row r="118" spans="1:3" s="1" customFormat="1" x14ac:dyDescent="0.3">
      <c r="A118" s="59"/>
      <c r="C118" s="17"/>
    </row>
    <row r="119" spans="1:3" s="1" customFormat="1" x14ac:dyDescent="0.3">
      <c r="A119" s="59"/>
      <c r="C119" s="17"/>
    </row>
    <row r="120" spans="1:3" s="1" customFormat="1" x14ac:dyDescent="0.3">
      <c r="A120" s="59"/>
      <c r="C120" s="17"/>
    </row>
    <row r="121" spans="1:3" s="1" customFormat="1" x14ac:dyDescent="0.3">
      <c r="A121" s="59"/>
      <c r="C121" s="17"/>
    </row>
    <row r="122" spans="1:3" s="1" customFormat="1" x14ac:dyDescent="0.3">
      <c r="A122" s="59"/>
      <c r="C122" s="17"/>
    </row>
    <row r="123" spans="1:3" s="1" customFormat="1" x14ac:dyDescent="0.3">
      <c r="A123" s="59"/>
      <c r="C123" s="17"/>
    </row>
    <row r="124" spans="1:3" s="1" customFormat="1" x14ac:dyDescent="0.3">
      <c r="A124" s="59"/>
      <c r="C124" s="17"/>
    </row>
    <row r="125" spans="1:3" s="1" customFormat="1" x14ac:dyDescent="0.3">
      <c r="A125" s="59"/>
      <c r="C125" s="17"/>
    </row>
    <row r="126" spans="1:3" s="1" customFormat="1" x14ac:dyDescent="0.3">
      <c r="A126" s="59"/>
      <c r="C126" s="17"/>
    </row>
    <row r="127" spans="1:3" s="1" customFormat="1" x14ac:dyDescent="0.3">
      <c r="A127" s="59"/>
      <c r="C127" s="17"/>
    </row>
    <row r="128" spans="1:3" s="1" customFormat="1" x14ac:dyDescent="0.3">
      <c r="A128" s="59"/>
      <c r="C128" s="17"/>
    </row>
    <row r="129" spans="1:3" s="1" customFormat="1" x14ac:dyDescent="0.3">
      <c r="A129" s="59"/>
      <c r="C129" s="17"/>
    </row>
    <row r="130" spans="1:3" s="1" customFormat="1" x14ac:dyDescent="0.3">
      <c r="A130" s="59"/>
      <c r="C130" s="17"/>
    </row>
    <row r="131" spans="1:3" s="1" customFormat="1" x14ac:dyDescent="0.3">
      <c r="A131" s="59"/>
      <c r="C131" s="17"/>
    </row>
    <row r="132" spans="1:3" s="1" customFormat="1" x14ac:dyDescent="0.3">
      <c r="A132" s="59"/>
      <c r="C132" s="17"/>
    </row>
    <row r="133" spans="1:3" s="1" customFormat="1" x14ac:dyDescent="0.3">
      <c r="A133" s="59"/>
      <c r="C133" s="17"/>
    </row>
    <row r="134" spans="1:3" s="1" customFormat="1" x14ac:dyDescent="0.3">
      <c r="C134" s="17"/>
    </row>
    <row r="135" spans="1:3" s="1" customFormat="1" x14ac:dyDescent="0.3">
      <c r="C135" s="17"/>
    </row>
    <row r="136" spans="1:3" s="1" customFormat="1" x14ac:dyDescent="0.3">
      <c r="C136" s="17"/>
    </row>
    <row r="137" spans="1:3" s="1" customFormat="1" x14ac:dyDescent="0.3">
      <c r="C137" s="17"/>
    </row>
  </sheetData>
  <sheetProtection password="F79C" sheet="1" objects="1" scenarios="1" selectLockedCells="1"/>
  <mergeCells count="15">
    <mergeCell ref="F3:H4"/>
    <mergeCell ref="G50:G51"/>
    <mergeCell ref="H50:H51"/>
    <mergeCell ref="I50:I51"/>
    <mergeCell ref="L53:N53"/>
    <mergeCell ref="L54:N54"/>
    <mergeCell ref="B1:F1"/>
    <mergeCell ref="B53:G53"/>
    <mergeCell ref="B54:G54"/>
    <mergeCell ref="G7:G49"/>
    <mergeCell ref="H7:H49"/>
    <mergeCell ref="I7:I49"/>
    <mergeCell ref="B3:C4"/>
    <mergeCell ref="D3:E4"/>
    <mergeCell ref="K1:N1"/>
  </mergeCells>
  <conditionalFormatting sqref="B7:B51">
    <cfRule type="containsBlanks" dxfId="15" priority="555">
      <formula>LEN(TRIM(B7))=0</formula>
    </cfRule>
  </conditionalFormatting>
  <conditionalFormatting sqref="B7:B51">
    <cfRule type="cellIs" dxfId="14" priority="550" operator="greaterThanOrEqual">
      <formula>1</formula>
    </cfRule>
  </conditionalFormatting>
  <conditionalFormatting sqref="N7:N51">
    <cfRule type="cellIs" dxfId="13" priority="546" operator="equal">
      <formula>"NEVYHOVUJE"</formula>
    </cfRule>
    <cfRule type="cellIs" dxfId="12" priority="547" operator="equal">
      <formula>"VYHOVUJE"</formula>
    </cfRule>
  </conditionalFormatting>
  <conditionalFormatting sqref="D7:D49">
    <cfRule type="containsBlanks" dxfId="11" priority="78">
      <formula>LEN(TRIM(D7))=0</formula>
    </cfRule>
  </conditionalFormatting>
  <conditionalFormatting sqref="L7:L48">
    <cfRule type="notContainsBlanks" dxfId="10" priority="20">
      <formula>LEN(TRIM(L7))&gt;0</formula>
    </cfRule>
  </conditionalFormatting>
  <conditionalFormatting sqref="L7:L49">
    <cfRule type="notContainsBlanks" dxfId="9" priority="24">
      <formula>LEN(TRIM(L7))&gt;0</formula>
    </cfRule>
    <cfRule type="containsBlanks" dxfId="8" priority="25">
      <formula>LEN(TRIM(L7))=0</formula>
    </cfRule>
  </conditionalFormatting>
  <conditionalFormatting sqref="L49">
    <cfRule type="notContainsBlanks" dxfId="7" priority="23">
      <formula>LEN(TRIM(L49))&gt;0</formula>
    </cfRule>
  </conditionalFormatting>
  <conditionalFormatting sqref="D50:D51">
    <cfRule type="containsBlanks" dxfId="6" priority="7">
      <formula>LEN(TRIM(D50))=0</formula>
    </cfRule>
  </conditionalFormatting>
  <conditionalFormatting sqref="L51">
    <cfRule type="notContainsBlanks" dxfId="5" priority="1">
      <formula>LEN(TRIM(L51))&gt;0</formula>
    </cfRule>
  </conditionalFormatting>
  <conditionalFormatting sqref="L50">
    <cfRule type="notContainsBlanks" dxfId="4" priority="5">
      <formula>LEN(TRIM(L50))&gt;0</formula>
    </cfRule>
    <cfRule type="containsBlanks" dxfId="3" priority="6">
      <formula>LEN(TRIM(L50))=0</formula>
    </cfRule>
  </conditionalFormatting>
  <conditionalFormatting sqref="L50">
    <cfRule type="notContainsBlanks" dxfId="2" priority="4">
      <formula>LEN(TRIM(L50))&gt;0</formula>
    </cfRule>
  </conditionalFormatting>
  <conditionalFormatting sqref="L51">
    <cfRule type="notContainsBlanks" dxfId="1" priority="2">
      <formula>LEN(TRIM(L51))&gt;0</formula>
    </cfRule>
    <cfRule type="containsBlanks" dxfId="0" priority="3">
      <formula>LEN(TRIM(L51))=0</formula>
    </cfRule>
  </conditionalFormatting>
  <dataValidations disablePrompts="1" count="1">
    <dataValidation type="list" showInputMessage="1" showErrorMessage="1" sqref="E49">
      <formula1>"ks,balení,sada,litr,kg,pár,role,karton,"</formula1>
    </dataValidation>
  </dataValidations>
  <pageMargins left="0.70866141732283472" right="0.70866141732283472" top="0.78740157480314965" bottom="0.78740157480314965" header="0.31496062992125984" footer="0.31496062992125984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2017-07-10T05:37:50Z</cp:lastPrinted>
  <dcterms:created xsi:type="dcterms:W3CDTF">2014-03-05T12:43:32Z</dcterms:created>
  <dcterms:modified xsi:type="dcterms:W3CDTF">2017-07-10T05:40:17Z</dcterms:modified>
</cp:coreProperties>
</file>