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potřeby'!$B$1:$Q$77</definedName>
  </definedNames>
  <calcPr calcId="145621"/>
</workbook>
</file>

<file path=xl/calcChain.xml><?xml version="1.0" encoding="utf-8"?>
<calcChain xmlns="http://schemas.openxmlformats.org/spreadsheetml/2006/main">
  <c r="P36" i="22" l="1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Q9" i="22" l="1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50" i="22"/>
  <c r="Q51" i="22"/>
  <c r="Q52" i="22"/>
  <c r="Q53" i="22"/>
  <c r="Q54" i="22"/>
  <c r="Q55" i="22"/>
  <c r="Q56" i="22"/>
  <c r="Q57" i="22"/>
  <c r="Q58" i="22"/>
  <c r="Q59" i="22"/>
  <c r="Q60" i="22"/>
  <c r="Q61" i="22"/>
  <c r="Q62" i="22"/>
  <c r="Q63" i="22"/>
  <c r="Q64" i="22"/>
  <c r="Q65" i="22"/>
  <c r="Q66" i="22"/>
  <c r="Q67" i="22"/>
  <c r="Q68" i="22"/>
  <c r="Q69" i="22"/>
  <c r="Q70" i="22"/>
  <c r="Q71" i="22"/>
  <c r="Q72" i="22"/>
  <c r="Q73" i="22"/>
  <c r="Q74" i="22"/>
  <c r="M36" i="22" l="1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P11" i="22" l="1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10" i="22"/>
  <c r="P9" i="22"/>
  <c r="P8" i="22"/>
  <c r="P7" i="22"/>
  <c r="Q8" i="22" l="1"/>
  <c r="Q7" i="22"/>
  <c r="M8" i="22" l="1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7" i="22"/>
  <c r="N77" i="22" l="1"/>
  <c r="O77" i="22" l="1"/>
</calcChain>
</file>

<file path=xl/sharedStrings.xml><?xml version="1.0" encoding="utf-8"?>
<sst xmlns="http://schemas.openxmlformats.org/spreadsheetml/2006/main" count="232" uniqueCount="156">
  <si>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</si>
  <si>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</si>
  <si>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</si>
  <si>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</si>
  <si>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</si>
  <si>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</si>
  <si>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>(rozbalovací menu 
ANO / NE)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</si>
  <si>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</si>
  <si>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</si>
  <si>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</si>
  <si>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</si>
  <si>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</si>
  <si>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</si>
  <si>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</si>
  <si>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</si>
  <si>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Obálka plastová PVC s patentem  A5 - čirá</t>
  </si>
  <si>
    <t>ks</t>
  </si>
  <si>
    <t>kvalitní průhledný polypropylen, zavírání jedním drukem (patentem) na delší straně</t>
  </si>
  <si>
    <t>Obálka plastová PVC s drukem  A4 - čirá</t>
  </si>
  <si>
    <t>Pořadač pákový A4 - 5 cm, prešpán - červený</t>
  </si>
  <si>
    <t>karton z vnější strany potažený prešpánem, z vnitřní strany hladký papír, uzavírací kroužky proti náhodnému otevření, kovová ochranná lišta pro delší životnost, hřbetní kroužek.</t>
  </si>
  <si>
    <t>pro formát A4, průhledná přední strana, barevná zadní strana, materiál polypropylen</t>
  </si>
  <si>
    <t>Spisové desky s gumou, A4, transparentní, polypropylen, 3 klopy</t>
  </si>
  <si>
    <t>polyproplylen, 3 klopy</t>
  </si>
  <si>
    <t>Euroobal A4 zakládací- hladký</t>
  </si>
  <si>
    <t>bal</t>
  </si>
  <si>
    <t>čiré, min. 45 mic., balení 100 ks.</t>
  </si>
  <si>
    <t>Obaly "L" A4 - čirá</t>
  </si>
  <si>
    <t>nezávěsné hladké PVC obaly, vkládání na šířku i na výšku, min. 150 mic, 10 ks v balení.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</si>
  <si>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</si>
  <si>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</si>
  <si>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zelený</t>
  </si>
  <si>
    <t>samolepicí blok, zelená barva, každý lístek má podél jedné strany lepivý pásek, 3 ks po 100 listech v balení.</t>
  </si>
  <si>
    <t>Samolepící blok  75 x 75 mm ± 2 mm- neon růžová</t>
  </si>
  <si>
    <t>adhezní bloček - neon, opatřen lepicí vrstvou pouze zpoloviny, nezanechává stopy po lepidle. 100 lístků.</t>
  </si>
  <si>
    <t>Samolepící blok 75 x 75 mm ± 2 mm- neon žlutá</t>
  </si>
  <si>
    <t>Samolepící blok 75 x 75 mm ± 2 mm- neon oranž</t>
  </si>
  <si>
    <t>Samolepicí blok  76 x 76 mm - žlutý - 100 list</t>
  </si>
  <si>
    <t>nezanechává stopy lepidla, 100 listů v bločku.</t>
  </si>
  <si>
    <t>Samolepící záložky 12 x 45 mm  - 8 x neon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</si>
  <si>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</si>
  <si>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</si>
  <si>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 x 50 listů.</t>
  </si>
  <si>
    <t>blok na flipchart - bílý</t>
  </si>
  <si>
    <t>čistý bílý papír s děrováním nahoře pro zavěšení do všech typů flipchartů, bez linek nebo čtverečků, v bloku min. 25 listů, vysoce kvalitní bílý papír odolný vůči propíjení,perforace pro snadné odtrhnutí papíru,gramáž papíru 70 g/m2, rozměr 68 x 95</t>
  </si>
  <si>
    <t xml:space="preserve">Papír xerox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</si>
  <si>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</si>
  <si>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Papír barevný kopírovací A4 80g - zelená</t>
  </si>
  <si>
    <t>pro tisk i kopírování ve všech typech techniky, 1 bal/100 list.</t>
  </si>
  <si>
    <t>Papír barevný kopírovací  A4 80g - sytá žlutá</t>
  </si>
  <si>
    <t>Papír barevný kopírovací   A4 80g - sytá oranžová</t>
  </si>
  <si>
    <t>Papír barevný kopírovací  A4 80g - sytá modrá</t>
  </si>
  <si>
    <t>Papír barevný kopírovací A4 80g - mix 5 barev</t>
  </si>
  <si>
    <t>Balící papír šedák v arších</t>
  </si>
  <si>
    <t>Karton kreslící bílý A4 220g</t>
  </si>
  <si>
    <t>bílý karton (čtvrtka), 1 bal/200 list.</t>
  </si>
  <si>
    <t>Obálky C5 162 x 229 mm</t>
  </si>
  <si>
    <t>samolepící, 1 bal/50ks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</si>
  <si>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</si>
  <si>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</si>
  <si>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25mm x 66m transparentní</t>
  </si>
  <si>
    <t>kvalitní lepicí páska průhledná.</t>
  </si>
  <si>
    <t>Lepicí páska 50mm x 66m transparentní</t>
  </si>
  <si>
    <t>Lepicí páska oboustranná 50mmx10m</t>
  </si>
  <si>
    <t xml:space="preserve">polypropylenová oboustranná lepicí páska, univerzální použití,  možnost použít pro podlahové krytiny a koberce. </t>
  </si>
  <si>
    <t>Lepicí páska krepová 38mmx50m</t>
  </si>
  <si>
    <t>papírová páska, pro ochranu povrchů před potřísněním ploch nebo mechanickým poškozením, snímatelná bez zanechání lepidla.</t>
  </si>
  <si>
    <t>Lepicí tyčinka  min. 20g</t>
  </si>
  <si>
    <t>Vhodné na  papír, karton, nevysychá, neobsahuje rozpouštědla.</t>
  </si>
  <si>
    <t>Samolepicí páska papírová 30 mm x50mm</t>
  </si>
  <si>
    <t>maskovací páska pro natírání, upevnění, zavírání a zakrývání, bezezbytkové odstranění, odstranitelná uvnitř až do 3dnů, použití na zeď</t>
  </si>
  <si>
    <t>Tužka HB 2 s pryží</t>
  </si>
  <si>
    <t>klasická tužka s pryží, tvrdost HB.</t>
  </si>
  <si>
    <t>Tužka dřevěná</t>
  </si>
  <si>
    <t>dřevěná lakovaná tužka bez gumy, ergonomické trojhranné tělo, vysoce kvalitní tuha, tvrdost č. 3</t>
  </si>
  <si>
    <t>Kuličkové pero - modrá náplň</t>
  </si>
  <si>
    <t>Kuličkové pero - červená náplň</t>
  </si>
  <si>
    <t>Popisovač - 0,3 mm - sada 4ks</t>
  </si>
  <si>
    <t>sada</t>
  </si>
  <si>
    <t>jemný plastický hrot, šíře stopy 0,3 mm, sada barvy černá, zelená červená, modrá.</t>
  </si>
  <si>
    <t>Popisovač k flipchartům - sada 4ks</t>
  </si>
  <si>
    <t>Zvýrazňovač 1-4 mm - sada 6ks</t>
  </si>
  <si>
    <t>klínový hrot, šíře stopy 1-4 mm, ventilační uzávěr , vhodný i na faxový papír. 6 ks v balení.</t>
  </si>
  <si>
    <t>Pastelky - sada po 12ks</t>
  </si>
  <si>
    <t>pastelky v jasných barvách pro psaní a kreslení na papír</t>
  </si>
  <si>
    <t>Zvýrazňovač  1 - 4,6 mm - sada 4ks</t>
  </si>
  <si>
    <t>klínový hrot , šíře stopy 1 - 4,6 mm, ventilační uzávěry, vhodný i na faxový papír</t>
  </si>
  <si>
    <t>Špendlíky do korkové nástěnky barevné, 100ks v balení</t>
  </si>
  <si>
    <t>připínáčky s barevnou hlavičkou ,mix barev, min.100ks v balení.</t>
  </si>
  <si>
    <t xml:space="preserve">Datumovka samobarvící </t>
  </si>
  <si>
    <t>Samobarvící mechanické razítko, vhodné pro každodení používání v kancelářích , měsíc číslem, výška znaků 3,8 - 4,2 mm.</t>
  </si>
  <si>
    <t>Sešívačka min.20 listů</t>
  </si>
  <si>
    <t>sešití min.20 listů , spojovače 24/6 i 26/6.</t>
  </si>
  <si>
    <t>Děrovačka</t>
  </si>
  <si>
    <t>děrovačka s posuvným příložníkem, se zásobníkem, stabilní kovovou základnou, umožňuje děrování 4 děr, kapacita je až 20 listů</t>
  </si>
  <si>
    <t xml:space="preserve">Spojovače 24/6  </t>
  </si>
  <si>
    <t xml:space="preserve"> vysoce kvalitní pozinkované spojovače, min.1000 ks v balení.</t>
  </si>
  <si>
    <t xml:space="preserve">Spojovače  26/6  </t>
  </si>
  <si>
    <t>s vysoce kvalitní pozinkované spojovače, min.1000 ks v balení.</t>
  </si>
  <si>
    <t>Spony kancelářské  32</t>
  </si>
  <si>
    <t xml:space="preserve">rozměr 32 mm, pozinkované,lesklé, min. 75ks v balení.  </t>
  </si>
  <si>
    <t>Spony dopisní barevné 32</t>
  </si>
  <si>
    <t xml:space="preserve">rozměr 32 mm , barevný drát, min. 75ks v balení </t>
  </si>
  <si>
    <t>Spony aktové 50</t>
  </si>
  <si>
    <t>rozměr 50mm, pozinkované , lesklé, min. 75ks v balení.</t>
  </si>
  <si>
    <t>Spony aktové 75</t>
  </si>
  <si>
    <t xml:space="preserve">rozměr 75mm, pozinkované , lesklé, min. 25ks v balení. 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</si>
  <si>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</si>
  <si>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</si>
  <si>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Korekční pero</t>
  </si>
  <si>
    <t>korekční lak v tužce, tenký kovový hrot.</t>
  </si>
  <si>
    <t>Příjmový pokladní doklad - nečíslovaný</t>
  </si>
  <si>
    <t>formát A6, propisovací, 100 listů.</t>
  </si>
  <si>
    <t>Jmenovka plastová na šířku, s klipem a špendlíkem</t>
  </si>
  <si>
    <t xml:space="preserve">Čirá visačka z měkčeného PVC s evropským klipem pro upevnění napříč a špendlíkem, papírovou kartičkou, formát na šířku 55/60x90 mm (90 mm horizontálně - nahoře a dole, 55/60 mm vertikálně - vpravo a v levo). Verze s otevřenou kapsou pro vložení kartičky, kterou lze měnit i se zavřeným klipem. Vhodná pro prezentační účely. </t>
  </si>
  <si>
    <t xml:space="preserve">Motouz jutový přírodní  </t>
  </si>
  <si>
    <t>min 100 g,  pro kancelář i domácnost.</t>
  </si>
  <si>
    <t>Provázek</t>
  </si>
  <si>
    <t>Provázek cca 250g, průměr 2,3mm, návin cca 200m</t>
  </si>
  <si>
    <t>Nůžky kancelářské malé</t>
  </si>
  <si>
    <t>vysoce kvalitní nůžky, nožnice vyrobené z tvrzené japonské oceli s nerezovou úpravou, ergonomické držení - měkký dotek, délka nůžek min 14cm.</t>
  </si>
  <si>
    <t>Nůžky střední velké</t>
  </si>
  <si>
    <t>kvalitní nůžky z nerez oceli, ergonomické úchopy z nelámavé plastické hmoty, délka min 25mm.</t>
  </si>
  <si>
    <t>Pryž v tužce, posuvná</t>
  </si>
  <si>
    <t>na grafitové tužky, plastové tělo.</t>
  </si>
  <si>
    <t>Ořezávátko dvojité se zásobníkem</t>
  </si>
  <si>
    <t>pro silnou i tenkou tužku, plastové se zásobníkem na odpad.</t>
  </si>
  <si>
    <t>Křída na chodník - v balení mix 6 barev</t>
  </si>
  <si>
    <t>Sada barev na obličej (6 barev v sadě)</t>
  </si>
  <si>
    <t>Nafukovací balonky, velikost M (mix barev)</t>
  </si>
  <si>
    <t>nafukovací balonky mix barev, průměr cca 15 cm, obvod 41 cm, objem 1,1 l, v balení 100 ks</t>
  </si>
  <si>
    <t>Krepový papír - mix barev (10 barev v balení)</t>
  </si>
  <si>
    <t>krepový papír, v roli 200 x 50 cm, mix základních barev, 10 rolí v balení, 0,5 x 2 m</t>
  </si>
  <si>
    <r>
      <t xml:space="preserve">1bal-1 </t>
    </r>
    <r>
      <rPr>
        <b/>
        <sz val="9"/>
        <color indexed="8"/>
        <rFont val="Calibri"/>
        <family val="2"/>
        <charset val="238"/>
      </rPr>
      <t>kg,</t>
    </r>
    <r>
      <rPr>
        <sz val="9"/>
        <color indexed="8"/>
        <rFont val="Calibri"/>
        <family val="2"/>
        <charset val="238"/>
      </rPr>
      <t xml:space="preserve"> rozměry 70 x 100cm, gramáž 90 g</t>
    </r>
  </si>
  <si>
    <t>Samolepicí etikety  210x148 mm</t>
  </si>
  <si>
    <t>2 etikety/ arch, archy formátu A4 , pro tisk v kopírkách, laserových a inkoustových tiskárnách. 100listů/ bal.</t>
  </si>
  <si>
    <t>kuličkové pero s vyměnitelnou náplní, plastové neprůhledné tělo s ergonomickým pogumovaným úchopem, stiskací mechanismus, kovový hrot s extra tenkou stopou písma, jehličkový hrot 0,5 mm.</t>
  </si>
  <si>
    <t>křída na chodník, 6 barev v balení, půměr křídy 20 x 20 mm, balení obsahuje 6 ks (barev)</t>
  </si>
  <si>
    <t>sada barev na obličej, dermatologicky testované (6 barev v sadě: žlutá, bílá, červená, zelená, modrá, černá).</t>
  </si>
  <si>
    <t>Priloha_c._1_Kupni_smlouvy_technicke_specifikace_KP-012-2017</t>
  </si>
  <si>
    <t>Kancelářské potřeby - 012 - 2017 (KP-012-2017)</t>
  </si>
  <si>
    <t>Rychlovazač závěsný, formát A4
mix barev (10 červená, 10 žlutá, 10 modrá, 10 zelená)</t>
  </si>
  <si>
    <t>Obálka plastová PVC s drukem  A4 - barva
mix barev (15 červená, 15 žlutá, 15 modrá, 15 zelená)</t>
  </si>
  <si>
    <t xml:space="preserve">Obálka plastová PVC  s drukem A5 - barva
(mix barev) </t>
  </si>
  <si>
    <t xml:space="preserve">Název </t>
  </si>
  <si>
    <t xml:space="preserve">Měrná jednotka [MJ] </t>
  </si>
  <si>
    <t xml:space="preserve">Popis </t>
  </si>
  <si>
    <t xml:space="preserve">Kontaktní osoba 
k převzetí zboží </t>
  </si>
  <si>
    <t xml:space="preserve">Maximální cena za jednotlivé položky 
 v Kč BEZ DPH </t>
  </si>
  <si>
    <t>Požadavek zadavatele: 
do sloupce označeného textem:</t>
  </si>
  <si>
    <t>Dodavatel doplní do jednotlivých prázdných žlutě podbarvených buněk požadované hodnoty.</t>
  </si>
  <si>
    <t>Pavla Matoušková, 
tel: 735 713 895</t>
  </si>
  <si>
    <t>ZČU, Univerzitní 22, 
Plzeň,  budova FST, 
UJP, kanc.UU 304</t>
  </si>
  <si>
    <t xml:space="preserve">Popisovač na flipchart, tuš neprosakující na další strany, ochrana proti vyschnutí, sada 4 ks, šíře stopy:   1,0 - 4,6 mm   </t>
  </si>
  <si>
    <t xml:space="preserve">kvalitní průhledný polypropylen, zavírání jedním drukem na delší straně, mix barev </t>
  </si>
  <si>
    <t xml:space="preserve">Místo dodání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</si>
</sst>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5" fontId="0" fillId="0" borderId="9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6" fillId="0" borderId="16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" fillId="0" borderId="21" xfId="0" applyNumberFormat="1" applyFont="1" applyBorder="1" applyAlignment="1" applyProtection="1">
      <alignment horizontal="left" vertical="center" wrapText="1" indent="2"/>
    </xf>
    <xf numFmtId="0" fontId="1" fillId="0" borderId="0" xfId="0" applyNumberFormat="1" applyFont="1" applyAlignment="1" applyProtection="1">
      <alignment horizontal="left" vertical="center" wrapText="1" indent="2"/>
    </xf>
    <xf numFmtId="164" fontId="0" fillId="0" borderId="0" xfId="0" applyNumberFormat="1" applyProtection="1"/>
    <xf numFmtId="2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13" fillId="0" borderId="7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2" fontId="0" fillId="0" borderId="8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2" fontId="0" fillId="0" borderId="11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13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0" fillId="0" borderId="12" xfId="0" applyBorder="1" applyAlignment="1" applyProtection="1"/>
    <xf numFmtId="164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8"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7"/>
  <sheetViews>
    <sheetView showGridLines="0" tabSelected="1" zoomScaleNormal="100" workbookViewId="0">
      <selection activeCell="O7" sqref="O7:O74"/>
    </sheetView>
  </sheetViews>
  <sheetFormatPr defaultRowHeight="14.4" x14ac:dyDescent="0.3"/>
  <cols>
    <col min="1" max="1" width="1.44140625" style="34" customWidth="1"/>
    <col min="2" max="2" width="5.6640625" style="34" customWidth="1"/>
    <col min="3" max="3" width="37.88671875" style="11" customWidth="1"/>
    <col min="4" max="4" width="10.109375" style="97" customWidth="1"/>
    <col min="5" max="5" width="9" style="17" customWidth="1"/>
    <col min="6" max="6" width="62.6640625" style="11" customWidth="1"/>
    <col min="7" max="7" width="23.5546875" style="98" hidden="1" customWidth="1"/>
    <col min="8" max="8" width="20.88671875" style="11" hidden="1" customWidth="1"/>
    <col min="9" max="9" width="32.88671875" style="34" hidden="1" customWidth="1"/>
    <col min="10" max="10" width="21.5546875" style="12" hidden="1" customWidth="1"/>
    <col min="11" max="11" width="16.44140625" style="34" customWidth="1"/>
    <col min="12" max="12" width="17.33203125" style="98" customWidth="1"/>
    <col min="13" max="13" width="22.109375" style="98" hidden="1" customWidth="1"/>
    <col min="14" max="14" width="19.88671875" style="98" customWidth="1"/>
    <col min="15" max="15" width="20.88671875" style="34" customWidth="1"/>
    <col min="16" max="16" width="20.33203125" style="34" customWidth="1"/>
    <col min="17" max="17" width="21" style="34" customWidth="1"/>
    <col min="18" max="18" width="15.88671875" style="34" customWidth="1"/>
    <col min="19" max="16384" width="8.88671875" style="34"/>
  </cols>
  <sheetData>
    <row r="1" spans="1:18" s="12" customFormat="1" ht="24.6" customHeight="1" x14ac:dyDescent="0.3">
      <c r="B1" s="54" t="s">
        <v>140</v>
      </c>
      <c r="C1" s="54"/>
      <c r="D1" s="54"/>
      <c r="E1" s="54"/>
      <c r="F1" s="11"/>
      <c r="G1" s="11"/>
      <c r="H1" s="11"/>
      <c r="L1" s="11"/>
      <c r="M1" s="11"/>
      <c r="N1" s="11"/>
      <c r="O1" s="53" t="s">
        <v>139</v>
      </c>
      <c r="P1" s="53"/>
      <c r="Q1" s="53"/>
      <c r="R1" s="55"/>
    </row>
    <row r="2" spans="1:18" s="12" customFormat="1" ht="18.75" customHeight="1" x14ac:dyDescent="0.3">
      <c r="B2" s="34"/>
      <c r="C2" s="37"/>
      <c r="D2" s="38"/>
      <c r="E2" s="39"/>
      <c r="F2" s="11"/>
      <c r="H2" s="13"/>
      <c r="L2" s="11"/>
      <c r="M2" s="11"/>
      <c r="N2" s="56"/>
      <c r="O2" s="56"/>
      <c r="P2" s="57"/>
      <c r="Q2" s="14"/>
      <c r="R2" s="58"/>
    </row>
    <row r="3" spans="1:18" s="12" customFormat="1" ht="19.95" customHeight="1" x14ac:dyDescent="0.3">
      <c r="C3" s="48" t="s">
        <v>149</v>
      </c>
      <c r="D3" s="49" t="s">
        <v>12</v>
      </c>
      <c r="E3" s="50"/>
      <c r="F3" s="59" t="s">
        <v>150</v>
      </c>
      <c r="G3" s="60"/>
      <c r="H3" s="60"/>
      <c r="I3" s="60"/>
      <c r="J3" s="60"/>
      <c r="K3" s="60"/>
      <c r="L3" s="60"/>
      <c r="M3" s="56"/>
      <c r="N3" s="56"/>
      <c r="O3" s="56"/>
      <c r="P3" s="57"/>
      <c r="Q3" s="57"/>
      <c r="R3" s="57"/>
    </row>
    <row r="4" spans="1:18" s="12" customFormat="1" ht="19.95" customHeight="1" thickBot="1" x14ac:dyDescent="0.35">
      <c r="C4" s="48"/>
      <c r="D4" s="51"/>
      <c r="E4" s="52"/>
      <c r="F4" s="59"/>
      <c r="G4" s="60"/>
      <c r="H4" s="60"/>
      <c r="I4" s="60"/>
      <c r="J4" s="60"/>
      <c r="K4" s="60"/>
      <c r="L4" s="60"/>
      <c r="M4" s="11"/>
      <c r="N4" s="11"/>
      <c r="O4" s="11"/>
      <c r="P4" s="57"/>
      <c r="Q4" s="57"/>
      <c r="R4" s="57"/>
    </row>
    <row r="5" spans="1:18" s="12" customFormat="1" ht="37.200000000000003" customHeight="1" thickBot="1" x14ac:dyDescent="0.35">
      <c r="B5" s="15"/>
      <c r="C5" s="16"/>
      <c r="D5" s="17"/>
      <c r="E5" s="17"/>
      <c r="F5" s="11"/>
      <c r="G5" s="11"/>
      <c r="H5" s="11"/>
      <c r="L5" s="11"/>
      <c r="M5" s="18"/>
      <c r="N5" s="19"/>
      <c r="O5" s="25" t="s">
        <v>12</v>
      </c>
      <c r="P5" s="34"/>
      <c r="Q5" s="34"/>
    </row>
    <row r="6" spans="1:18" s="12" customFormat="1" ht="73.2" thickTop="1" thickBot="1" x14ac:dyDescent="0.35">
      <c r="B6" s="40" t="s">
        <v>1</v>
      </c>
      <c r="C6" s="26" t="s">
        <v>144</v>
      </c>
      <c r="D6" s="26" t="s">
        <v>0</v>
      </c>
      <c r="E6" s="26" t="s">
        <v>145</v>
      </c>
      <c r="F6" s="26" t="s">
        <v>146</v>
      </c>
      <c r="G6" s="26" t="s">
        <v>5</v>
      </c>
      <c r="H6" s="26" t="s">
        <v>6</v>
      </c>
      <c r="I6" s="26" t="s">
        <v>13</v>
      </c>
      <c r="J6" s="26" t="s">
        <v>7</v>
      </c>
      <c r="K6" s="36" t="s">
        <v>147</v>
      </c>
      <c r="L6" s="26" t="s">
        <v>155</v>
      </c>
      <c r="M6" s="26" t="s">
        <v>148</v>
      </c>
      <c r="N6" s="26" t="s">
        <v>8</v>
      </c>
      <c r="O6" s="24" t="s">
        <v>9</v>
      </c>
      <c r="P6" s="36" t="s">
        <v>10</v>
      </c>
      <c r="Q6" s="41" t="s">
        <v>11</v>
      </c>
    </row>
    <row r="7" spans="1:18" ht="37.049999999999997" customHeight="1" thickTop="1" x14ac:dyDescent="0.3">
      <c r="A7" s="61"/>
      <c r="B7" s="62">
        <v>1</v>
      </c>
      <c r="C7" s="63" t="s">
        <v>15</v>
      </c>
      <c r="D7" s="64">
        <v>10</v>
      </c>
      <c r="E7" s="65" t="s">
        <v>16</v>
      </c>
      <c r="F7" s="63" t="s">
        <v>17</v>
      </c>
      <c r="G7" s="66"/>
      <c r="H7" s="67"/>
      <c r="I7" s="66"/>
      <c r="J7" s="67"/>
      <c r="K7" s="68" t="s">
        <v>151</v>
      </c>
      <c r="L7" s="68" t="s">
        <v>152</v>
      </c>
      <c r="M7" s="8">
        <f t="shared" ref="M7:M74" si="0">D7*N7</f>
        <v>90</v>
      </c>
      <c r="N7" s="8">
        <v>9</v>
      </c>
      <c r="O7" s="27"/>
      <c r="P7" s="28">
        <f>D7*O7</f>
        <v>0</v>
      </c>
      <c r="Q7" s="42" t="str">
        <f t="shared" ref="Q7:Q70" si="1">IF(ISNUMBER(O7), IF(O7&gt;N7,"NEVYHOVUJE","VYHOVUJE")," ")</f>
        <v xml:space="preserve"> </v>
      </c>
      <c r="R7" s="61"/>
    </row>
    <row r="8" spans="1:18" ht="37.049999999999997" customHeight="1" x14ac:dyDescent="0.3">
      <c r="A8" s="69"/>
      <c r="B8" s="70">
        <v>2</v>
      </c>
      <c r="C8" s="71" t="s">
        <v>143</v>
      </c>
      <c r="D8" s="72">
        <v>10</v>
      </c>
      <c r="E8" s="73" t="s">
        <v>16</v>
      </c>
      <c r="F8" s="71" t="s">
        <v>17</v>
      </c>
      <c r="G8" s="74"/>
      <c r="H8" s="73"/>
      <c r="I8" s="74"/>
      <c r="J8" s="73"/>
      <c r="K8" s="75"/>
      <c r="L8" s="75"/>
      <c r="M8" s="9">
        <f t="shared" si="0"/>
        <v>90</v>
      </c>
      <c r="N8" s="9">
        <v>9</v>
      </c>
      <c r="O8" s="29"/>
      <c r="P8" s="30">
        <f>D8*O8</f>
        <v>0</v>
      </c>
      <c r="Q8" s="43" t="str">
        <f t="shared" si="1"/>
        <v xml:space="preserve"> </v>
      </c>
      <c r="R8" s="61"/>
    </row>
    <row r="9" spans="1:18" ht="37.049999999999997" customHeight="1" x14ac:dyDescent="0.3">
      <c r="A9" s="76"/>
      <c r="B9" s="70">
        <v>3</v>
      </c>
      <c r="C9" s="71" t="s">
        <v>18</v>
      </c>
      <c r="D9" s="72">
        <v>10</v>
      </c>
      <c r="E9" s="73" t="s">
        <v>16</v>
      </c>
      <c r="F9" s="71" t="s">
        <v>154</v>
      </c>
      <c r="G9" s="74"/>
      <c r="H9" s="73"/>
      <c r="I9" s="74"/>
      <c r="J9" s="73"/>
      <c r="K9" s="75"/>
      <c r="L9" s="75"/>
      <c r="M9" s="9">
        <f t="shared" si="0"/>
        <v>100</v>
      </c>
      <c r="N9" s="9">
        <v>10</v>
      </c>
      <c r="O9" s="29"/>
      <c r="P9" s="30">
        <f>D9*O9</f>
        <v>0</v>
      </c>
      <c r="Q9" s="43" t="str">
        <f t="shared" si="1"/>
        <v xml:space="preserve"> </v>
      </c>
      <c r="R9" s="61"/>
    </row>
    <row r="10" spans="1:18" ht="43.2" x14ac:dyDescent="0.3">
      <c r="B10" s="70">
        <v>4</v>
      </c>
      <c r="C10" s="77" t="s">
        <v>142</v>
      </c>
      <c r="D10" s="72">
        <v>60</v>
      </c>
      <c r="E10" s="78" t="s">
        <v>16</v>
      </c>
      <c r="F10" s="77" t="s">
        <v>154</v>
      </c>
      <c r="G10" s="74"/>
      <c r="H10" s="73"/>
      <c r="I10" s="74"/>
      <c r="J10" s="73"/>
      <c r="K10" s="75"/>
      <c r="L10" s="75"/>
      <c r="M10" s="9">
        <f t="shared" si="0"/>
        <v>600</v>
      </c>
      <c r="N10" s="9">
        <v>10</v>
      </c>
      <c r="O10" s="29"/>
      <c r="P10" s="30">
        <f>D10*O10</f>
        <v>0</v>
      </c>
      <c r="Q10" s="43" t="str">
        <f t="shared" si="1"/>
        <v xml:space="preserve"> </v>
      </c>
      <c r="R10" s="61"/>
    </row>
    <row r="11" spans="1:18" ht="51" customHeight="1" x14ac:dyDescent="0.3">
      <c r="B11" s="70">
        <v>5</v>
      </c>
      <c r="C11" s="77" t="s">
        <v>19</v>
      </c>
      <c r="D11" s="72">
        <v>4</v>
      </c>
      <c r="E11" s="78" t="s">
        <v>16</v>
      </c>
      <c r="F11" s="77" t="s">
        <v>20</v>
      </c>
      <c r="G11" s="74"/>
      <c r="H11" s="73"/>
      <c r="I11" s="74"/>
      <c r="J11" s="73"/>
      <c r="K11" s="75"/>
      <c r="L11" s="75"/>
      <c r="M11" s="9">
        <f t="shared" si="0"/>
        <v>140</v>
      </c>
      <c r="N11" s="9">
        <v>35</v>
      </c>
      <c r="O11" s="29"/>
      <c r="P11" s="30">
        <f t="shared" ref="P11:P74" si="2">D11*O11</f>
        <v>0</v>
      </c>
      <c r="Q11" s="43" t="str">
        <f t="shared" si="1"/>
        <v xml:space="preserve"> </v>
      </c>
      <c r="R11" s="61"/>
    </row>
    <row r="12" spans="1:18" ht="43.2" x14ac:dyDescent="0.3">
      <c r="B12" s="70">
        <v>6</v>
      </c>
      <c r="C12" s="77" t="s">
        <v>141</v>
      </c>
      <c r="D12" s="72">
        <v>40</v>
      </c>
      <c r="E12" s="78" t="s">
        <v>16</v>
      </c>
      <c r="F12" s="77" t="s">
        <v>21</v>
      </c>
      <c r="G12" s="74"/>
      <c r="H12" s="73"/>
      <c r="I12" s="74"/>
      <c r="J12" s="73"/>
      <c r="K12" s="75"/>
      <c r="L12" s="75"/>
      <c r="M12" s="9">
        <f t="shared" si="0"/>
        <v>240</v>
      </c>
      <c r="N12" s="9">
        <v>6</v>
      </c>
      <c r="O12" s="29"/>
      <c r="P12" s="30">
        <f t="shared" si="2"/>
        <v>0</v>
      </c>
      <c r="Q12" s="43" t="str">
        <f t="shared" si="1"/>
        <v xml:space="preserve"> </v>
      </c>
      <c r="R12" s="61"/>
    </row>
    <row r="13" spans="1:18" ht="28.8" x14ac:dyDescent="0.3">
      <c r="B13" s="70">
        <v>7</v>
      </c>
      <c r="C13" s="77" t="s">
        <v>22</v>
      </c>
      <c r="D13" s="72">
        <v>10</v>
      </c>
      <c r="E13" s="78" t="s">
        <v>16</v>
      </c>
      <c r="F13" s="77" t="s">
        <v>23</v>
      </c>
      <c r="G13" s="74"/>
      <c r="H13" s="73"/>
      <c r="I13" s="74"/>
      <c r="J13" s="73"/>
      <c r="K13" s="75"/>
      <c r="L13" s="75"/>
      <c r="M13" s="9">
        <f t="shared" si="0"/>
        <v>300</v>
      </c>
      <c r="N13" s="9">
        <v>30</v>
      </c>
      <c r="O13" s="29"/>
      <c r="P13" s="30">
        <f t="shared" si="2"/>
        <v>0</v>
      </c>
      <c r="Q13" s="43" t="str">
        <f t="shared" si="1"/>
        <v xml:space="preserve"> </v>
      </c>
      <c r="R13" s="61"/>
    </row>
    <row r="14" spans="1:18" ht="21" customHeight="1" x14ac:dyDescent="0.3">
      <c r="B14" s="70">
        <v>8</v>
      </c>
      <c r="C14" s="77" t="s">
        <v>24</v>
      </c>
      <c r="D14" s="72">
        <v>10</v>
      </c>
      <c r="E14" s="78" t="s">
        <v>25</v>
      </c>
      <c r="F14" s="77" t="s">
        <v>26</v>
      </c>
      <c r="G14" s="74"/>
      <c r="H14" s="73"/>
      <c r="I14" s="74"/>
      <c r="J14" s="73"/>
      <c r="K14" s="75"/>
      <c r="L14" s="75"/>
      <c r="M14" s="9">
        <f t="shared" si="0"/>
        <v>600</v>
      </c>
      <c r="N14" s="9">
        <v>60</v>
      </c>
      <c r="O14" s="29"/>
      <c r="P14" s="30">
        <f t="shared" si="2"/>
        <v>0</v>
      </c>
      <c r="Q14" s="43" t="str">
        <f t="shared" si="1"/>
        <v xml:space="preserve"> </v>
      </c>
      <c r="R14" s="61"/>
    </row>
    <row r="15" spans="1:18" ht="35.4" customHeight="1" x14ac:dyDescent="0.3">
      <c r="B15" s="70">
        <v>9</v>
      </c>
      <c r="C15" s="77" t="s">
        <v>27</v>
      </c>
      <c r="D15" s="72">
        <v>2</v>
      </c>
      <c r="E15" s="78" t="s">
        <v>25</v>
      </c>
      <c r="F15" s="77" t="s">
        <v>28</v>
      </c>
      <c r="G15" s="74"/>
      <c r="H15" s="73"/>
      <c r="I15" s="74"/>
      <c r="J15" s="73"/>
      <c r="K15" s="75"/>
      <c r="L15" s="75"/>
      <c r="M15" s="9">
        <f t="shared" si="0"/>
        <v>74</v>
      </c>
      <c r="N15" s="9">
        <v>37</v>
      </c>
      <c r="O15" s="29"/>
      <c r="P15" s="30">
        <f t="shared" si="2"/>
        <v>0</v>
      </c>
      <c r="Q15" s="43" t="str">
        <f t="shared" si="1"/>
        <v xml:space="preserve"> </v>
      </c>
      <c r="R15" s="61"/>
    </row>
    <row r="16" spans="1:18" ht="34.950000000000003" customHeight="1" x14ac:dyDescent="0.3">
      <c r="B16" s="70">
        <v>10</v>
      </c>
      <c r="C16" s="77" t="s">
        <v>29</v>
      </c>
      <c r="D16" s="72">
        <v>2</v>
      </c>
      <c r="E16" s="78" t="s">
        <v>25</v>
      </c>
      <c r="F16" s="77" t="s">
        <v>30</v>
      </c>
      <c r="G16" s="74"/>
      <c r="H16" s="73"/>
      <c r="I16" s="74"/>
      <c r="J16" s="73"/>
      <c r="K16" s="75"/>
      <c r="L16" s="75"/>
      <c r="M16" s="9">
        <f t="shared" si="0"/>
        <v>50</v>
      </c>
      <c r="N16" s="9">
        <v>25</v>
      </c>
      <c r="O16" s="29"/>
      <c r="P16" s="30">
        <f t="shared" si="2"/>
        <v>0</v>
      </c>
      <c r="Q16" s="43" t="str">
        <f t="shared" si="1"/>
        <v xml:space="preserve"> </v>
      </c>
      <c r="R16" s="61"/>
    </row>
    <row r="17" spans="2:18" ht="34.950000000000003" customHeight="1" x14ac:dyDescent="0.3">
      <c r="B17" s="70">
        <v>11</v>
      </c>
      <c r="C17" s="77" t="s">
        <v>31</v>
      </c>
      <c r="D17" s="72">
        <v>15</v>
      </c>
      <c r="E17" s="78" t="s">
        <v>25</v>
      </c>
      <c r="F17" s="77" t="s">
        <v>32</v>
      </c>
      <c r="G17" s="74"/>
      <c r="H17" s="73"/>
      <c r="I17" s="74"/>
      <c r="J17" s="73"/>
      <c r="K17" s="75"/>
      <c r="L17" s="75"/>
      <c r="M17" s="9">
        <f t="shared" si="0"/>
        <v>210</v>
      </c>
      <c r="N17" s="9">
        <v>14</v>
      </c>
      <c r="O17" s="29"/>
      <c r="P17" s="30">
        <f t="shared" si="2"/>
        <v>0</v>
      </c>
      <c r="Q17" s="43" t="str">
        <f t="shared" si="1"/>
        <v xml:space="preserve"> </v>
      </c>
      <c r="R17" s="61"/>
    </row>
    <row r="18" spans="2:18" ht="34.950000000000003" customHeight="1" x14ac:dyDescent="0.3">
      <c r="B18" s="70">
        <v>12</v>
      </c>
      <c r="C18" s="77" t="s">
        <v>33</v>
      </c>
      <c r="D18" s="72">
        <v>2</v>
      </c>
      <c r="E18" s="78" t="s">
        <v>16</v>
      </c>
      <c r="F18" s="77" t="s">
        <v>34</v>
      </c>
      <c r="G18" s="74"/>
      <c r="H18" s="73"/>
      <c r="I18" s="74"/>
      <c r="J18" s="73"/>
      <c r="K18" s="75"/>
      <c r="L18" s="75"/>
      <c r="M18" s="9">
        <f t="shared" si="0"/>
        <v>26</v>
      </c>
      <c r="N18" s="9">
        <v>13</v>
      </c>
      <c r="O18" s="29"/>
      <c r="P18" s="30">
        <f t="shared" si="2"/>
        <v>0</v>
      </c>
      <c r="Q18" s="43" t="str">
        <f t="shared" si="1"/>
        <v xml:space="preserve"> </v>
      </c>
      <c r="R18" s="61"/>
    </row>
    <row r="19" spans="2:18" ht="34.950000000000003" customHeight="1" x14ac:dyDescent="0.3">
      <c r="B19" s="70">
        <v>13</v>
      </c>
      <c r="C19" s="77" t="s">
        <v>35</v>
      </c>
      <c r="D19" s="72">
        <v>2</v>
      </c>
      <c r="E19" s="78" t="s">
        <v>16</v>
      </c>
      <c r="F19" s="77" t="s">
        <v>34</v>
      </c>
      <c r="G19" s="74"/>
      <c r="H19" s="73"/>
      <c r="I19" s="74"/>
      <c r="J19" s="73"/>
      <c r="K19" s="75"/>
      <c r="L19" s="75"/>
      <c r="M19" s="9">
        <f t="shared" si="0"/>
        <v>26</v>
      </c>
      <c r="N19" s="9">
        <v>13</v>
      </c>
      <c r="O19" s="29"/>
      <c r="P19" s="30">
        <f t="shared" si="2"/>
        <v>0</v>
      </c>
      <c r="Q19" s="43" t="str">
        <f t="shared" si="1"/>
        <v xml:space="preserve"> </v>
      </c>
      <c r="R19" s="61"/>
    </row>
    <row r="20" spans="2:18" ht="34.950000000000003" customHeight="1" x14ac:dyDescent="0.3">
      <c r="B20" s="70">
        <v>14</v>
      </c>
      <c r="C20" s="77" t="s">
        <v>36</v>
      </c>
      <c r="D20" s="72">
        <v>8</v>
      </c>
      <c r="E20" s="78" t="s">
        <v>16</v>
      </c>
      <c r="F20" s="77" t="s">
        <v>34</v>
      </c>
      <c r="G20" s="74"/>
      <c r="H20" s="73"/>
      <c r="I20" s="74"/>
      <c r="J20" s="73"/>
      <c r="K20" s="75"/>
      <c r="L20" s="75"/>
      <c r="M20" s="9">
        <f t="shared" si="0"/>
        <v>104</v>
      </c>
      <c r="N20" s="9">
        <v>13</v>
      </c>
      <c r="O20" s="29"/>
      <c r="P20" s="30">
        <f t="shared" si="2"/>
        <v>0</v>
      </c>
      <c r="Q20" s="43" t="str">
        <f t="shared" si="1"/>
        <v xml:space="preserve"> </v>
      </c>
      <c r="R20" s="61"/>
    </row>
    <row r="21" spans="2:18" ht="22.2" customHeight="1" x14ac:dyDescent="0.3">
      <c r="B21" s="70">
        <v>15</v>
      </c>
      <c r="C21" s="77" t="s">
        <v>37</v>
      </c>
      <c r="D21" s="72">
        <v>3</v>
      </c>
      <c r="E21" s="78" t="s">
        <v>16</v>
      </c>
      <c r="F21" s="77" t="s">
        <v>38</v>
      </c>
      <c r="G21" s="74"/>
      <c r="H21" s="73"/>
      <c r="I21" s="74"/>
      <c r="J21" s="73"/>
      <c r="K21" s="75"/>
      <c r="L21" s="75"/>
      <c r="M21" s="9">
        <f t="shared" si="0"/>
        <v>33</v>
      </c>
      <c r="N21" s="9">
        <v>11</v>
      </c>
      <c r="O21" s="29"/>
      <c r="P21" s="30">
        <f t="shared" si="2"/>
        <v>0</v>
      </c>
      <c r="Q21" s="43" t="str">
        <f t="shared" si="1"/>
        <v xml:space="preserve"> </v>
      </c>
      <c r="R21" s="61"/>
    </row>
    <row r="22" spans="2:18" ht="34.950000000000003" customHeight="1" x14ac:dyDescent="0.3">
      <c r="B22" s="70">
        <v>16</v>
      </c>
      <c r="C22" s="77" t="s">
        <v>39</v>
      </c>
      <c r="D22" s="72">
        <v>1</v>
      </c>
      <c r="E22" s="78" t="s">
        <v>25</v>
      </c>
      <c r="F22" s="77" t="s">
        <v>40</v>
      </c>
      <c r="G22" s="74"/>
      <c r="H22" s="73"/>
      <c r="I22" s="74"/>
      <c r="J22" s="73"/>
      <c r="K22" s="75"/>
      <c r="L22" s="75"/>
      <c r="M22" s="9">
        <f t="shared" si="0"/>
        <v>24</v>
      </c>
      <c r="N22" s="9">
        <v>24</v>
      </c>
      <c r="O22" s="29"/>
      <c r="P22" s="30">
        <f t="shared" si="2"/>
        <v>0</v>
      </c>
      <c r="Q22" s="43" t="str">
        <f t="shared" si="1"/>
        <v xml:space="preserve"> </v>
      </c>
      <c r="R22" s="61"/>
    </row>
    <row r="23" spans="2:18" ht="34.950000000000003" customHeight="1" x14ac:dyDescent="0.3">
      <c r="B23" s="70">
        <v>17</v>
      </c>
      <c r="C23" s="77" t="s">
        <v>41</v>
      </c>
      <c r="D23" s="72">
        <v>2</v>
      </c>
      <c r="E23" s="78" t="s">
        <v>25</v>
      </c>
      <c r="F23" s="77" t="s">
        <v>42</v>
      </c>
      <c r="G23" s="74"/>
      <c r="H23" s="73"/>
      <c r="I23" s="74"/>
      <c r="J23" s="73"/>
      <c r="K23" s="75"/>
      <c r="L23" s="75"/>
      <c r="M23" s="9">
        <f t="shared" si="0"/>
        <v>58</v>
      </c>
      <c r="N23" s="9">
        <v>29</v>
      </c>
      <c r="O23" s="29"/>
      <c r="P23" s="30">
        <f t="shared" si="2"/>
        <v>0</v>
      </c>
      <c r="Q23" s="43" t="str">
        <f t="shared" si="1"/>
        <v xml:space="preserve"> </v>
      </c>
      <c r="R23" s="61"/>
    </row>
    <row r="24" spans="2:18" ht="71.400000000000006" customHeight="1" x14ac:dyDescent="0.3">
      <c r="B24" s="70">
        <v>18</v>
      </c>
      <c r="C24" s="71" t="s">
        <v>43</v>
      </c>
      <c r="D24" s="72">
        <v>25</v>
      </c>
      <c r="E24" s="73" t="s">
        <v>16</v>
      </c>
      <c r="F24" s="71" t="s">
        <v>44</v>
      </c>
      <c r="G24" s="74"/>
      <c r="H24" s="73"/>
      <c r="I24" s="74"/>
      <c r="J24" s="73"/>
      <c r="K24" s="75"/>
      <c r="L24" s="75"/>
      <c r="M24" s="9">
        <f t="shared" si="0"/>
        <v>2875</v>
      </c>
      <c r="N24" s="9">
        <v>115</v>
      </c>
      <c r="O24" s="29"/>
      <c r="P24" s="30">
        <f t="shared" si="2"/>
        <v>0</v>
      </c>
      <c r="Q24" s="43" t="str">
        <f t="shared" si="1"/>
        <v xml:space="preserve"> </v>
      </c>
      <c r="R24" s="61"/>
    </row>
    <row r="25" spans="2:18" ht="79.8" customHeight="1" x14ac:dyDescent="0.3">
      <c r="B25" s="70">
        <v>19</v>
      </c>
      <c r="C25" s="77" t="s">
        <v>45</v>
      </c>
      <c r="D25" s="72">
        <v>8</v>
      </c>
      <c r="E25" s="78" t="s">
        <v>25</v>
      </c>
      <c r="F25" s="77" t="s">
        <v>46</v>
      </c>
      <c r="G25" s="74"/>
      <c r="H25" s="73"/>
      <c r="I25" s="74"/>
      <c r="J25" s="73"/>
      <c r="K25" s="75"/>
      <c r="L25" s="75"/>
      <c r="M25" s="9">
        <f t="shared" si="0"/>
        <v>720</v>
      </c>
      <c r="N25" s="9">
        <v>90</v>
      </c>
      <c r="O25" s="29"/>
      <c r="P25" s="30">
        <f t="shared" si="2"/>
        <v>0</v>
      </c>
      <c r="Q25" s="43" t="str">
        <f t="shared" si="1"/>
        <v xml:space="preserve"> </v>
      </c>
      <c r="R25" s="61"/>
    </row>
    <row r="26" spans="2:18" ht="21" customHeight="1" x14ac:dyDescent="0.3">
      <c r="B26" s="70">
        <v>20</v>
      </c>
      <c r="C26" s="77" t="s">
        <v>47</v>
      </c>
      <c r="D26" s="72">
        <v>1</v>
      </c>
      <c r="E26" s="78" t="s">
        <v>25</v>
      </c>
      <c r="F26" s="77" t="s">
        <v>48</v>
      </c>
      <c r="G26" s="74"/>
      <c r="H26" s="73"/>
      <c r="I26" s="74"/>
      <c r="J26" s="73"/>
      <c r="K26" s="75"/>
      <c r="L26" s="75"/>
      <c r="M26" s="9">
        <f t="shared" si="0"/>
        <v>61</v>
      </c>
      <c r="N26" s="9">
        <v>61</v>
      </c>
      <c r="O26" s="29"/>
      <c r="P26" s="30">
        <f t="shared" si="2"/>
        <v>0</v>
      </c>
      <c r="Q26" s="43" t="str">
        <f t="shared" si="1"/>
        <v xml:space="preserve"> </v>
      </c>
      <c r="R26" s="61"/>
    </row>
    <row r="27" spans="2:18" ht="21" customHeight="1" x14ac:dyDescent="0.3">
      <c r="B27" s="70">
        <v>21</v>
      </c>
      <c r="C27" s="77" t="s">
        <v>49</v>
      </c>
      <c r="D27" s="72">
        <v>1</v>
      </c>
      <c r="E27" s="78" t="s">
        <v>25</v>
      </c>
      <c r="F27" s="77" t="s">
        <v>48</v>
      </c>
      <c r="G27" s="74"/>
      <c r="H27" s="73"/>
      <c r="I27" s="74"/>
      <c r="J27" s="73"/>
      <c r="K27" s="75"/>
      <c r="L27" s="75"/>
      <c r="M27" s="9">
        <f t="shared" si="0"/>
        <v>61</v>
      </c>
      <c r="N27" s="9">
        <v>61</v>
      </c>
      <c r="O27" s="29"/>
      <c r="P27" s="30">
        <f t="shared" si="2"/>
        <v>0</v>
      </c>
      <c r="Q27" s="43" t="str">
        <f t="shared" si="1"/>
        <v xml:space="preserve"> </v>
      </c>
      <c r="R27" s="61"/>
    </row>
    <row r="28" spans="2:18" ht="33.6" customHeight="1" x14ac:dyDescent="0.3">
      <c r="B28" s="70">
        <v>22</v>
      </c>
      <c r="C28" s="77" t="s">
        <v>50</v>
      </c>
      <c r="D28" s="72">
        <v>1</v>
      </c>
      <c r="E28" s="78" t="s">
        <v>25</v>
      </c>
      <c r="F28" s="77" t="s">
        <v>48</v>
      </c>
      <c r="G28" s="74"/>
      <c r="H28" s="73"/>
      <c r="I28" s="74"/>
      <c r="J28" s="73"/>
      <c r="K28" s="75"/>
      <c r="L28" s="75"/>
      <c r="M28" s="9">
        <f t="shared" si="0"/>
        <v>61</v>
      </c>
      <c r="N28" s="9">
        <v>61</v>
      </c>
      <c r="O28" s="29"/>
      <c r="P28" s="30">
        <f t="shared" si="2"/>
        <v>0</v>
      </c>
      <c r="Q28" s="43" t="str">
        <f t="shared" si="1"/>
        <v xml:space="preserve"> </v>
      </c>
      <c r="R28" s="61"/>
    </row>
    <row r="29" spans="2:18" ht="34.200000000000003" customHeight="1" x14ac:dyDescent="0.3">
      <c r="B29" s="70">
        <v>23</v>
      </c>
      <c r="C29" s="77" t="s">
        <v>51</v>
      </c>
      <c r="D29" s="72">
        <v>1</v>
      </c>
      <c r="E29" s="78" t="s">
        <v>25</v>
      </c>
      <c r="F29" s="77" t="s">
        <v>48</v>
      </c>
      <c r="G29" s="74"/>
      <c r="H29" s="73"/>
      <c r="I29" s="74"/>
      <c r="J29" s="73"/>
      <c r="K29" s="75"/>
      <c r="L29" s="75"/>
      <c r="M29" s="9">
        <f t="shared" si="0"/>
        <v>61</v>
      </c>
      <c r="N29" s="9">
        <v>61</v>
      </c>
      <c r="O29" s="29"/>
      <c r="P29" s="30">
        <f t="shared" si="2"/>
        <v>0</v>
      </c>
      <c r="Q29" s="43" t="str">
        <f t="shared" si="1"/>
        <v xml:space="preserve"> </v>
      </c>
      <c r="R29" s="61"/>
    </row>
    <row r="30" spans="2:18" ht="31.2" customHeight="1" x14ac:dyDescent="0.3">
      <c r="B30" s="70">
        <v>24</v>
      </c>
      <c r="C30" s="77" t="s">
        <v>52</v>
      </c>
      <c r="D30" s="72">
        <v>1</v>
      </c>
      <c r="E30" s="78" t="s">
        <v>25</v>
      </c>
      <c r="F30" s="77" t="s">
        <v>48</v>
      </c>
      <c r="G30" s="74"/>
      <c r="H30" s="73"/>
      <c r="I30" s="74"/>
      <c r="J30" s="73"/>
      <c r="K30" s="75"/>
      <c r="L30" s="75"/>
      <c r="M30" s="9">
        <f t="shared" si="0"/>
        <v>55</v>
      </c>
      <c r="N30" s="9">
        <v>55</v>
      </c>
      <c r="O30" s="29"/>
      <c r="P30" s="30">
        <f t="shared" si="2"/>
        <v>0</v>
      </c>
      <c r="Q30" s="43" t="str">
        <f t="shared" si="1"/>
        <v xml:space="preserve"> </v>
      </c>
      <c r="R30" s="61"/>
    </row>
    <row r="31" spans="2:18" ht="21" customHeight="1" x14ac:dyDescent="0.3">
      <c r="B31" s="70">
        <v>25</v>
      </c>
      <c r="C31" s="77" t="s">
        <v>53</v>
      </c>
      <c r="D31" s="72">
        <v>1</v>
      </c>
      <c r="E31" s="78" t="s">
        <v>25</v>
      </c>
      <c r="F31" s="77" t="s">
        <v>133</v>
      </c>
      <c r="G31" s="74"/>
      <c r="H31" s="73"/>
      <c r="I31" s="74"/>
      <c r="J31" s="73"/>
      <c r="K31" s="75"/>
      <c r="L31" s="75"/>
      <c r="M31" s="9">
        <f t="shared" si="0"/>
        <v>25</v>
      </c>
      <c r="N31" s="9">
        <v>25</v>
      </c>
      <c r="O31" s="29"/>
      <c r="P31" s="30">
        <f t="shared" si="2"/>
        <v>0</v>
      </c>
      <c r="Q31" s="43" t="str">
        <f t="shared" si="1"/>
        <v xml:space="preserve"> </v>
      </c>
      <c r="R31" s="61"/>
    </row>
    <row r="32" spans="2:18" ht="21" customHeight="1" x14ac:dyDescent="0.3">
      <c r="B32" s="70">
        <v>26</v>
      </c>
      <c r="C32" s="77" t="s">
        <v>54</v>
      </c>
      <c r="D32" s="72">
        <v>1</v>
      </c>
      <c r="E32" s="78" t="s">
        <v>25</v>
      </c>
      <c r="F32" s="77" t="s">
        <v>55</v>
      </c>
      <c r="G32" s="74"/>
      <c r="H32" s="73"/>
      <c r="I32" s="74"/>
      <c r="J32" s="73"/>
      <c r="K32" s="75"/>
      <c r="L32" s="75"/>
      <c r="M32" s="9">
        <f t="shared" si="0"/>
        <v>120</v>
      </c>
      <c r="N32" s="9">
        <v>120</v>
      </c>
      <c r="O32" s="29"/>
      <c r="P32" s="30">
        <f t="shared" si="2"/>
        <v>0</v>
      </c>
      <c r="Q32" s="43" t="str">
        <f t="shared" si="1"/>
        <v xml:space="preserve"> </v>
      </c>
      <c r="R32" s="61"/>
    </row>
    <row r="33" spans="2:18" ht="21" customHeight="1" x14ac:dyDescent="0.3">
      <c r="B33" s="70">
        <v>27</v>
      </c>
      <c r="C33" s="77" t="s">
        <v>56</v>
      </c>
      <c r="D33" s="72">
        <v>3</v>
      </c>
      <c r="E33" s="78" t="s">
        <v>25</v>
      </c>
      <c r="F33" s="77" t="s">
        <v>57</v>
      </c>
      <c r="G33" s="74"/>
      <c r="H33" s="73"/>
      <c r="I33" s="74"/>
      <c r="J33" s="73"/>
      <c r="K33" s="75"/>
      <c r="L33" s="75"/>
      <c r="M33" s="9">
        <f t="shared" si="0"/>
        <v>90</v>
      </c>
      <c r="N33" s="9">
        <v>30</v>
      </c>
      <c r="O33" s="29"/>
      <c r="P33" s="30">
        <f t="shared" si="2"/>
        <v>0</v>
      </c>
      <c r="Q33" s="43" t="str">
        <f t="shared" si="1"/>
        <v xml:space="preserve"> </v>
      </c>
      <c r="R33" s="61"/>
    </row>
    <row r="34" spans="2:18" ht="63.6" customHeight="1" x14ac:dyDescent="0.3">
      <c r="B34" s="70">
        <v>28</v>
      </c>
      <c r="C34" s="77" t="s">
        <v>58</v>
      </c>
      <c r="D34" s="72">
        <v>8</v>
      </c>
      <c r="E34" s="78" t="s">
        <v>25</v>
      </c>
      <c r="F34" s="77" t="s">
        <v>59</v>
      </c>
      <c r="G34" s="74"/>
      <c r="H34" s="73"/>
      <c r="I34" s="74"/>
      <c r="J34" s="73"/>
      <c r="K34" s="75"/>
      <c r="L34" s="75"/>
      <c r="M34" s="9">
        <f t="shared" si="0"/>
        <v>256</v>
      </c>
      <c r="N34" s="9">
        <v>32</v>
      </c>
      <c r="O34" s="29"/>
      <c r="P34" s="30">
        <f t="shared" si="2"/>
        <v>0</v>
      </c>
      <c r="Q34" s="43" t="str">
        <f t="shared" si="1"/>
        <v xml:space="preserve"> </v>
      </c>
      <c r="R34" s="61"/>
    </row>
    <row r="35" spans="2:18" ht="21" customHeight="1" x14ac:dyDescent="0.3">
      <c r="B35" s="70">
        <v>29</v>
      </c>
      <c r="C35" s="77" t="s">
        <v>60</v>
      </c>
      <c r="D35" s="72">
        <v>3</v>
      </c>
      <c r="E35" s="78" t="s">
        <v>16</v>
      </c>
      <c r="F35" s="77" t="s">
        <v>61</v>
      </c>
      <c r="G35" s="74"/>
      <c r="H35" s="73"/>
      <c r="I35" s="74"/>
      <c r="J35" s="73"/>
      <c r="K35" s="75"/>
      <c r="L35" s="75"/>
      <c r="M35" s="9">
        <f t="shared" si="0"/>
        <v>33</v>
      </c>
      <c r="N35" s="9">
        <v>11</v>
      </c>
      <c r="O35" s="29"/>
      <c r="P35" s="30">
        <f t="shared" si="2"/>
        <v>0</v>
      </c>
      <c r="Q35" s="43" t="str">
        <f t="shared" si="1"/>
        <v xml:space="preserve"> </v>
      </c>
      <c r="R35" s="61"/>
    </row>
    <row r="36" spans="2:18" ht="21" customHeight="1" x14ac:dyDescent="0.3">
      <c r="B36" s="70">
        <v>30</v>
      </c>
      <c r="C36" s="77" t="s">
        <v>62</v>
      </c>
      <c r="D36" s="72">
        <v>3</v>
      </c>
      <c r="E36" s="78" t="s">
        <v>16</v>
      </c>
      <c r="F36" s="77" t="s">
        <v>61</v>
      </c>
      <c r="G36" s="74"/>
      <c r="H36" s="73"/>
      <c r="I36" s="74"/>
      <c r="J36" s="73"/>
      <c r="K36" s="75"/>
      <c r="L36" s="75"/>
      <c r="M36" s="9">
        <f t="shared" si="0"/>
        <v>54</v>
      </c>
      <c r="N36" s="9">
        <v>18</v>
      </c>
      <c r="O36" s="29"/>
      <c r="P36" s="30">
        <f t="shared" si="2"/>
        <v>0</v>
      </c>
      <c r="Q36" s="43" t="str">
        <f t="shared" si="1"/>
        <v xml:space="preserve"> </v>
      </c>
      <c r="R36" s="61"/>
    </row>
    <row r="37" spans="2:18" ht="35.4" customHeight="1" x14ac:dyDescent="0.3">
      <c r="B37" s="70">
        <v>31</v>
      </c>
      <c r="C37" s="77" t="s">
        <v>63</v>
      </c>
      <c r="D37" s="72">
        <v>2</v>
      </c>
      <c r="E37" s="78" t="s">
        <v>16</v>
      </c>
      <c r="F37" s="77" t="s">
        <v>64</v>
      </c>
      <c r="G37" s="74"/>
      <c r="H37" s="73"/>
      <c r="I37" s="74"/>
      <c r="J37" s="73"/>
      <c r="K37" s="75"/>
      <c r="L37" s="75"/>
      <c r="M37" s="9">
        <f t="shared" si="0"/>
        <v>40</v>
      </c>
      <c r="N37" s="9">
        <v>20</v>
      </c>
      <c r="O37" s="29"/>
      <c r="P37" s="30">
        <f t="shared" si="2"/>
        <v>0</v>
      </c>
      <c r="Q37" s="43" t="str">
        <f t="shared" si="1"/>
        <v xml:space="preserve"> </v>
      </c>
      <c r="R37" s="61"/>
    </row>
    <row r="38" spans="2:18" ht="34.799999999999997" customHeight="1" x14ac:dyDescent="0.3">
      <c r="B38" s="70">
        <v>32</v>
      </c>
      <c r="C38" s="77" t="s">
        <v>65</v>
      </c>
      <c r="D38" s="72">
        <v>2</v>
      </c>
      <c r="E38" s="78" t="s">
        <v>16</v>
      </c>
      <c r="F38" s="77" t="s">
        <v>66</v>
      </c>
      <c r="G38" s="74"/>
      <c r="H38" s="73"/>
      <c r="I38" s="74"/>
      <c r="J38" s="73"/>
      <c r="K38" s="75"/>
      <c r="L38" s="75"/>
      <c r="M38" s="9">
        <f t="shared" si="0"/>
        <v>56</v>
      </c>
      <c r="N38" s="9">
        <v>28</v>
      </c>
      <c r="O38" s="29"/>
      <c r="P38" s="30">
        <f t="shared" si="2"/>
        <v>0</v>
      </c>
      <c r="Q38" s="43" t="str">
        <f t="shared" si="1"/>
        <v xml:space="preserve"> </v>
      </c>
      <c r="R38" s="61"/>
    </row>
    <row r="39" spans="2:18" ht="21" customHeight="1" x14ac:dyDescent="0.3">
      <c r="B39" s="70">
        <v>33</v>
      </c>
      <c r="C39" s="77" t="s">
        <v>67</v>
      </c>
      <c r="D39" s="72">
        <v>4</v>
      </c>
      <c r="E39" s="78" t="s">
        <v>16</v>
      </c>
      <c r="F39" s="77" t="s">
        <v>68</v>
      </c>
      <c r="G39" s="74"/>
      <c r="H39" s="73"/>
      <c r="I39" s="74"/>
      <c r="J39" s="73"/>
      <c r="K39" s="75"/>
      <c r="L39" s="75"/>
      <c r="M39" s="9">
        <f t="shared" si="0"/>
        <v>96</v>
      </c>
      <c r="N39" s="9">
        <v>24</v>
      </c>
      <c r="O39" s="29"/>
      <c r="P39" s="30">
        <f t="shared" si="2"/>
        <v>0</v>
      </c>
      <c r="Q39" s="43" t="str">
        <f t="shared" si="1"/>
        <v xml:space="preserve"> </v>
      </c>
      <c r="R39" s="61"/>
    </row>
    <row r="40" spans="2:18" ht="44.4" customHeight="1" x14ac:dyDescent="0.3">
      <c r="B40" s="70">
        <v>34</v>
      </c>
      <c r="C40" s="77" t="s">
        <v>69</v>
      </c>
      <c r="D40" s="72">
        <v>3</v>
      </c>
      <c r="E40" s="78" t="s">
        <v>25</v>
      </c>
      <c r="F40" s="77" t="s">
        <v>70</v>
      </c>
      <c r="G40" s="74"/>
      <c r="H40" s="73"/>
      <c r="I40" s="74"/>
      <c r="J40" s="73"/>
      <c r="K40" s="75"/>
      <c r="L40" s="75"/>
      <c r="M40" s="9">
        <f t="shared" si="0"/>
        <v>240</v>
      </c>
      <c r="N40" s="9">
        <v>80</v>
      </c>
      <c r="O40" s="29"/>
      <c r="P40" s="30">
        <f t="shared" si="2"/>
        <v>0</v>
      </c>
      <c r="Q40" s="43" t="str">
        <f t="shared" si="1"/>
        <v xml:space="preserve"> </v>
      </c>
      <c r="R40" s="61"/>
    </row>
    <row r="41" spans="2:18" ht="34.200000000000003" customHeight="1" x14ac:dyDescent="0.3">
      <c r="B41" s="70">
        <v>35</v>
      </c>
      <c r="C41" s="71" t="s">
        <v>134</v>
      </c>
      <c r="D41" s="72">
        <v>2</v>
      </c>
      <c r="E41" s="73" t="s">
        <v>25</v>
      </c>
      <c r="F41" s="71" t="s">
        <v>135</v>
      </c>
      <c r="G41" s="74"/>
      <c r="H41" s="73"/>
      <c r="I41" s="74"/>
      <c r="J41" s="73"/>
      <c r="K41" s="75"/>
      <c r="L41" s="75"/>
      <c r="M41" s="9">
        <f t="shared" si="0"/>
        <v>440</v>
      </c>
      <c r="N41" s="9">
        <v>220</v>
      </c>
      <c r="O41" s="29"/>
      <c r="P41" s="30">
        <f t="shared" si="2"/>
        <v>0</v>
      </c>
      <c r="Q41" s="43" t="str">
        <f t="shared" si="1"/>
        <v xml:space="preserve"> </v>
      </c>
      <c r="R41" s="61"/>
    </row>
    <row r="42" spans="2:18" ht="22.2" customHeight="1" x14ac:dyDescent="0.3">
      <c r="B42" s="70">
        <v>36</v>
      </c>
      <c r="C42" s="77" t="s">
        <v>71</v>
      </c>
      <c r="D42" s="72">
        <v>10</v>
      </c>
      <c r="E42" s="78" t="s">
        <v>16</v>
      </c>
      <c r="F42" s="77" t="s">
        <v>72</v>
      </c>
      <c r="G42" s="74"/>
      <c r="H42" s="73"/>
      <c r="I42" s="74"/>
      <c r="J42" s="73"/>
      <c r="K42" s="75"/>
      <c r="L42" s="75"/>
      <c r="M42" s="9">
        <f t="shared" si="0"/>
        <v>20</v>
      </c>
      <c r="N42" s="9">
        <v>2</v>
      </c>
      <c r="O42" s="29"/>
      <c r="P42" s="30">
        <f t="shared" si="2"/>
        <v>0</v>
      </c>
      <c r="Q42" s="43" t="str">
        <f t="shared" si="1"/>
        <v xml:space="preserve"> </v>
      </c>
      <c r="R42" s="61"/>
    </row>
    <row r="43" spans="2:18" ht="28.8" x14ac:dyDescent="0.3">
      <c r="B43" s="70">
        <v>37</v>
      </c>
      <c r="C43" s="77" t="s">
        <v>73</v>
      </c>
      <c r="D43" s="72">
        <v>10</v>
      </c>
      <c r="E43" s="78" t="s">
        <v>16</v>
      </c>
      <c r="F43" s="77" t="s">
        <v>74</v>
      </c>
      <c r="G43" s="74"/>
      <c r="H43" s="73"/>
      <c r="I43" s="74"/>
      <c r="J43" s="73"/>
      <c r="K43" s="75"/>
      <c r="L43" s="75"/>
      <c r="M43" s="9">
        <f t="shared" si="0"/>
        <v>40</v>
      </c>
      <c r="N43" s="9">
        <v>4</v>
      </c>
      <c r="O43" s="29"/>
      <c r="P43" s="30">
        <f t="shared" si="2"/>
        <v>0</v>
      </c>
      <c r="Q43" s="43" t="str">
        <f t="shared" si="1"/>
        <v xml:space="preserve"> </v>
      </c>
      <c r="R43" s="61"/>
    </row>
    <row r="44" spans="2:18" ht="48.6" customHeight="1" x14ac:dyDescent="0.3">
      <c r="B44" s="70">
        <v>38</v>
      </c>
      <c r="C44" s="77" t="s">
        <v>75</v>
      </c>
      <c r="D44" s="72">
        <v>80</v>
      </c>
      <c r="E44" s="78" t="s">
        <v>16</v>
      </c>
      <c r="F44" s="77" t="s">
        <v>136</v>
      </c>
      <c r="G44" s="74"/>
      <c r="H44" s="73"/>
      <c r="I44" s="74"/>
      <c r="J44" s="73"/>
      <c r="K44" s="75"/>
      <c r="L44" s="75"/>
      <c r="M44" s="9">
        <f t="shared" si="0"/>
        <v>960</v>
      </c>
      <c r="N44" s="9">
        <v>12</v>
      </c>
      <c r="O44" s="29"/>
      <c r="P44" s="30">
        <f t="shared" si="2"/>
        <v>0</v>
      </c>
      <c r="Q44" s="43" t="str">
        <f t="shared" si="1"/>
        <v xml:space="preserve"> </v>
      </c>
      <c r="R44" s="61"/>
    </row>
    <row r="45" spans="2:18" ht="48" customHeight="1" x14ac:dyDescent="0.3">
      <c r="B45" s="70">
        <v>39</v>
      </c>
      <c r="C45" s="77" t="s">
        <v>76</v>
      </c>
      <c r="D45" s="72">
        <v>20</v>
      </c>
      <c r="E45" s="78" t="s">
        <v>16</v>
      </c>
      <c r="F45" s="77" t="s">
        <v>136</v>
      </c>
      <c r="G45" s="74"/>
      <c r="H45" s="73"/>
      <c r="I45" s="74"/>
      <c r="J45" s="73"/>
      <c r="K45" s="75"/>
      <c r="L45" s="75"/>
      <c r="M45" s="9">
        <f t="shared" si="0"/>
        <v>240</v>
      </c>
      <c r="N45" s="9">
        <v>12</v>
      </c>
      <c r="O45" s="29"/>
      <c r="P45" s="30">
        <f t="shared" si="2"/>
        <v>0</v>
      </c>
      <c r="Q45" s="43" t="str">
        <f t="shared" si="1"/>
        <v xml:space="preserve"> </v>
      </c>
      <c r="R45" s="61"/>
    </row>
    <row r="46" spans="2:18" ht="36" customHeight="1" x14ac:dyDescent="0.3">
      <c r="B46" s="70">
        <v>40</v>
      </c>
      <c r="C46" s="77" t="s">
        <v>77</v>
      </c>
      <c r="D46" s="72">
        <v>1</v>
      </c>
      <c r="E46" s="78" t="s">
        <v>78</v>
      </c>
      <c r="F46" s="77" t="s">
        <v>79</v>
      </c>
      <c r="G46" s="74"/>
      <c r="H46" s="73"/>
      <c r="I46" s="74"/>
      <c r="J46" s="73"/>
      <c r="K46" s="75"/>
      <c r="L46" s="75"/>
      <c r="M46" s="9">
        <f t="shared" si="0"/>
        <v>32</v>
      </c>
      <c r="N46" s="9">
        <v>32</v>
      </c>
      <c r="O46" s="29"/>
      <c r="P46" s="30">
        <f t="shared" si="2"/>
        <v>0</v>
      </c>
      <c r="Q46" s="43" t="str">
        <f t="shared" si="1"/>
        <v xml:space="preserve"> </v>
      </c>
      <c r="R46" s="61"/>
    </row>
    <row r="47" spans="2:18" ht="34.950000000000003" customHeight="1" x14ac:dyDescent="0.3">
      <c r="B47" s="70">
        <v>41</v>
      </c>
      <c r="C47" s="77" t="s">
        <v>80</v>
      </c>
      <c r="D47" s="72">
        <v>25</v>
      </c>
      <c r="E47" s="78" t="s">
        <v>78</v>
      </c>
      <c r="F47" s="77" t="s">
        <v>153</v>
      </c>
      <c r="G47" s="74"/>
      <c r="H47" s="73"/>
      <c r="I47" s="74"/>
      <c r="J47" s="73"/>
      <c r="K47" s="75"/>
      <c r="L47" s="75"/>
      <c r="M47" s="9">
        <f t="shared" si="0"/>
        <v>1125</v>
      </c>
      <c r="N47" s="9">
        <v>45</v>
      </c>
      <c r="O47" s="29"/>
      <c r="P47" s="30">
        <f t="shared" si="2"/>
        <v>0</v>
      </c>
      <c r="Q47" s="43" t="str">
        <f t="shared" si="1"/>
        <v xml:space="preserve"> </v>
      </c>
      <c r="R47" s="61"/>
    </row>
    <row r="48" spans="2:18" ht="34.950000000000003" customHeight="1" x14ac:dyDescent="0.3">
      <c r="B48" s="70">
        <v>42</v>
      </c>
      <c r="C48" s="77" t="s">
        <v>81</v>
      </c>
      <c r="D48" s="72">
        <v>2</v>
      </c>
      <c r="E48" s="78" t="s">
        <v>78</v>
      </c>
      <c r="F48" s="77" t="s">
        <v>82</v>
      </c>
      <c r="G48" s="74"/>
      <c r="H48" s="73"/>
      <c r="I48" s="74"/>
      <c r="J48" s="73"/>
      <c r="K48" s="75"/>
      <c r="L48" s="75"/>
      <c r="M48" s="9">
        <f t="shared" si="0"/>
        <v>92</v>
      </c>
      <c r="N48" s="9">
        <v>46</v>
      </c>
      <c r="O48" s="29"/>
      <c r="P48" s="30">
        <f t="shared" si="2"/>
        <v>0</v>
      </c>
      <c r="Q48" s="43" t="str">
        <f t="shared" si="1"/>
        <v xml:space="preserve"> </v>
      </c>
      <c r="R48" s="61"/>
    </row>
    <row r="49" spans="2:18" ht="21" customHeight="1" x14ac:dyDescent="0.3">
      <c r="B49" s="70">
        <v>43</v>
      </c>
      <c r="C49" s="77" t="s">
        <v>83</v>
      </c>
      <c r="D49" s="72">
        <v>3</v>
      </c>
      <c r="E49" s="78" t="s">
        <v>78</v>
      </c>
      <c r="F49" s="77" t="s">
        <v>84</v>
      </c>
      <c r="G49" s="74"/>
      <c r="H49" s="73"/>
      <c r="I49" s="74"/>
      <c r="J49" s="73"/>
      <c r="K49" s="75"/>
      <c r="L49" s="75"/>
      <c r="M49" s="9">
        <f t="shared" si="0"/>
        <v>330</v>
      </c>
      <c r="N49" s="9">
        <v>110</v>
      </c>
      <c r="O49" s="29"/>
      <c r="P49" s="30">
        <f t="shared" si="2"/>
        <v>0</v>
      </c>
      <c r="Q49" s="43" t="str">
        <f t="shared" si="1"/>
        <v xml:space="preserve"> </v>
      </c>
      <c r="R49" s="61"/>
    </row>
    <row r="50" spans="2:18" ht="34.950000000000003" customHeight="1" x14ac:dyDescent="0.3">
      <c r="B50" s="70">
        <v>44</v>
      </c>
      <c r="C50" s="77" t="s">
        <v>85</v>
      </c>
      <c r="D50" s="72">
        <v>3</v>
      </c>
      <c r="E50" s="78" t="s">
        <v>78</v>
      </c>
      <c r="F50" s="77" t="s">
        <v>86</v>
      </c>
      <c r="G50" s="74"/>
      <c r="H50" s="73"/>
      <c r="I50" s="74"/>
      <c r="J50" s="73"/>
      <c r="K50" s="75"/>
      <c r="L50" s="75"/>
      <c r="M50" s="9">
        <f t="shared" si="0"/>
        <v>147</v>
      </c>
      <c r="N50" s="9">
        <v>49</v>
      </c>
      <c r="O50" s="29"/>
      <c r="P50" s="30">
        <f t="shared" si="2"/>
        <v>0</v>
      </c>
      <c r="Q50" s="43" t="str">
        <f t="shared" si="1"/>
        <v xml:space="preserve"> </v>
      </c>
      <c r="R50" s="61"/>
    </row>
    <row r="51" spans="2:18" ht="28.8" x14ac:dyDescent="0.3">
      <c r="B51" s="70">
        <v>45</v>
      </c>
      <c r="C51" s="77" t="s">
        <v>87</v>
      </c>
      <c r="D51" s="72">
        <v>5</v>
      </c>
      <c r="E51" s="78" t="s">
        <v>25</v>
      </c>
      <c r="F51" s="77" t="s">
        <v>88</v>
      </c>
      <c r="G51" s="74"/>
      <c r="H51" s="73"/>
      <c r="I51" s="74"/>
      <c r="J51" s="73"/>
      <c r="K51" s="75"/>
      <c r="L51" s="75"/>
      <c r="M51" s="9">
        <f t="shared" si="0"/>
        <v>125</v>
      </c>
      <c r="N51" s="9">
        <v>25</v>
      </c>
      <c r="O51" s="29"/>
      <c r="P51" s="30">
        <f t="shared" si="2"/>
        <v>0</v>
      </c>
      <c r="Q51" s="43" t="str">
        <f t="shared" si="1"/>
        <v xml:space="preserve"> </v>
      </c>
      <c r="R51" s="61"/>
    </row>
    <row r="52" spans="2:18" ht="35.4" customHeight="1" x14ac:dyDescent="0.3">
      <c r="B52" s="70">
        <v>46</v>
      </c>
      <c r="C52" s="77" t="s">
        <v>89</v>
      </c>
      <c r="D52" s="72">
        <v>2</v>
      </c>
      <c r="E52" s="78" t="s">
        <v>16</v>
      </c>
      <c r="F52" s="77" t="s">
        <v>90</v>
      </c>
      <c r="G52" s="74"/>
      <c r="H52" s="73"/>
      <c r="I52" s="74"/>
      <c r="J52" s="73"/>
      <c r="K52" s="75"/>
      <c r="L52" s="75"/>
      <c r="M52" s="9">
        <f t="shared" si="0"/>
        <v>200</v>
      </c>
      <c r="N52" s="9">
        <v>100</v>
      </c>
      <c r="O52" s="29"/>
      <c r="P52" s="30">
        <f t="shared" si="2"/>
        <v>0</v>
      </c>
      <c r="Q52" s="43" t="str">
        <f t="shared" si="1"/>
        <v xml:space="preserve"> </v>
      </c>
      <c r="R52" s="61"/>
    </row>
    <row r="53" spans="2:18" ht="21" customHeight="1" x14ac:dyDescent="0.3">
      <c r="B53" s="70">
        <v>47</v>
      </c>
      <c r="C53" s="77" t="s">
        <v>91</v>
      </c>
      <c r="D53" s="72">
        <v>1</v>
      </c>
      <c r="E53" s="78" t="s">
        <v>16</v>
      </c>
      <c r="F53" s="77" t="s">
        <v>92</v>
      </c>
      <c r="G53" s="74"/>
      <c r="H53" s="73"/>
      <c r="I53" s="74"/>
      <c r="J53" s="73"/>
      <c r="K53" s="75"/>
      <c r="L53" s="75"/>
      <c r="M53" s="9">
        <f t="shared" si="0"/>
        <v>65</v>
      </c>
      <c r="N53" s="9">
        <v>65</v>
      </c>
      <c r="O53" s="29"/>
      <c r="P53" s="30">
        <f t="shared" si="2"/>
        <v>0</v>
      </c>
      <c r="Q53" s="43" t="str">
        <f t="shared" si="1"/>
        <v xml:space="preserve"> </v>
      </c>
      <c r="R53" s="61"/>
    </row>
    <row r="54" spans="2:18" ht="36.6" customHeight="1" x14ac:dyDescent="0.3">
      <c r="B54" s="70">
        <v>48</v>
      </c>
      <c r="C54" s="77" t="s">
        <v>93</v>
      </c>
      <c r="D54" s="72">
        <v>1</v>
      </c>
      <c r="E54" s="78" t="s">
        <v>16</v>
      </c>
      <c r="F54" s="77" t="s">
        <v>94</v>
      </c>
      <c r="G54" s="74"/>
      <c r="H54" s="73"/>
      <c r="I54" s="74"/>
      <c r="J54" s="73"/>
      <c r="K54" s="75"/>
      <c r="L54" s="75"/>
      <c r="M54" s="9">
        <f t="shared" si="0"/>
        <v>115</v>
      </c>
      <c r="N54" s="9">
        <v>115</v>
      </c>
      <c r="O54" s="29"/>
      <c r="P54" s="30">
        <f t="shared" si="2"/>
        <v>0</v>
      </c>
      <c r="Q54" s="43" t="str">
        <f t="shared" si="1"/>
        <v xml:space="preserve"> </v>
      </c>
      <c r="R54" s="61"/>
    </row>
    <row r="55" spans="2:18" ht="21" customHeight="1" x14ac:dyDescent="0.3">
      <c r="B55" s="70">
        <v>49</v>
      </c>
      <c r="C55" s="77" t="s">
        <v>95</v>
      </c>
      <c r="D55" s="72">
        <v>5</v>
      </c>
      <c r="E55" s="78" t="s">
        <v>25</v>
      </c>
      <c r="F55" s="77" t="s">
        <v>96</v>
      </c>
      <c r="G55" s="74"/>
      <c r="H55" s="73"/>
      <c r="I55" s="74"/>
      <c r="J55" s="73"/>
      <c r="K55" s="75"/>
      <c r="L55" s="75"/>
      <c r="M55" s="9">
        <f t="shared" si="0"/>
        <v>30</v>
      </c>
      <c r="N55" s="9">
        <v>6</v>
      </c>
      <c r="O55" s="29"/>
      <c r="P55" s="30">
        <f t="shared" si="2"/>
        <v>0</v>
      </c>
      <c r="Q55" s="43" t="str">
        <f t="shared" si="1"/>
        <v xml:space="preserve"> </v>
      </c>
      <c r="R55" s="61"/>
    </row>
    <row r="56" spans="2:18" ht="21" customHeight="1" x14ac:dyDescent="0.3">
      <c r="B56" s="70">
        <v>50</v>
      </c>
      <c r="C56" s="77" t="s">
        <v>97</v>
      </c>
      <c r="D56" s="72">
        <v>2</v>
      </c>
      <c r="E56" s="78" t="s">
        <v>25</v>
      </c>
      <c r="F56" s="77" t="s">
        <v>98</v>
      </c>
      <c r="G56" s="74"/>
      <c r="H56" s="73"/>
      <c r="I56" s="74"/>
      <c r="J56" s="73"/>
      <c r="K56" s="75"/>
      <c r="L56" s="75"/>
      <c r="M56" s="9">
        <f t="shared" si="0"/>
        <v>18</v>
      </c>
      <c r="N56" s="9">
        <v>9</v>
      </c>
      <c r="O56" s="29"/>
      <c r="P56" s="30">
        <f t="shared" si="2"/>
        <v>0</v>
      </c>
      <c r="Q56" s="43" t="str">
        <f t="shared" si="1"/>
        <v xml:space="preserve"> </v>
      </c>
      <c r="R56" s="61"/>
    </row>
    <row r="57" spans="2:18" ht="21" customHeight="1" x14ac:dyDescent="0.3">
      <c r="B57" s="70">
        <v>51</v>
      </c>
      <c r="C57" s="77" t="s">
        <v>99</v>
      </c>
      <c r="D57" s="72">
        <v>15</v>
      </c>
      <c r="E57" s="78" t="s">
        <v>25</v>
      </c>
      <c r="F57" s="77" t="s">
        <v>100</v>
      </c>
      <c r="G57" s="74"/>
      <c r="H57" s="73"/>
      <c r="I57" s="74"/>
      <c r="J57" s="73"/>
      <c r="K57" s="75"/>
      <c r="L57" s="75"/>
      <c r="M57" s="9">
        <f t="shared" si="0"/>
        <v>90</v>
      </c>
      <c r="N57" s="9">
        <v>6</v>
      </c>
      <c r="O57" s="29"/>
      <c r="P57" s="30">
        <f t="shared" si="2"/>
        <v>0</v>
      </c>
      <c r="Q57" s="43" t="str">
        <f t="shared" si="1"/>
        <v xml:space="preserve"> </v>
      </c>
      <c r="R57" s="61"/>
    </row>
    <row r="58" spans="2:18" ht="21" customHeight="1" x14ac:dyDescent="0.3">
      <c r="B58" s="70">
        <v>52</v>
      </c>
      <c r="C58" s="77" t="s">
        <v>101</v>
      </c>
      <c r="D58" s="72">
        <v>8</v>
      </c>
      <c r="E58" s="78" t="s">
        <v>25</v>
      </c>
      <c r="F58" s="77" t="s">
        <v>102</v>
      </c>
      <c r="G58" s="74"/>
      <c r="H58" s="73"/>
      <c r="I58" s="74"/>
      <c r="J58" s="73"/>
      <c r="K58" s="75"/>
      <c r="L58" s="75"/>
      <c r="M58" s="9">
        <f t="shared" si="0"/>
        <v>104</v>
      </c>
      <c r="N58" s="9">
        <v>13</v>
      </c>
      <c r="O58" s="29"/>
      <c r="P58" s="30">
        <f t="shared" si="2"/>
        <v>0</v>
      </c>
      <c r="Q58" s="43" t="str">
        <f t="shared" si="1"/>
        <v xml:space="preserve"> </v>
      </c>
      <c r="R58" s="61"/>
    </row>
    <row r="59" spans="2:18" ht="21" customHeight="1" x14ac:dyDescent="0.3">
      <c r="B59" s="70">
        <v>53</v>
      </c>
      <c r="C59" s="77" t="s">
        <v>103</v>
      </c>
      <c r="D59" s="72">
        <v>8</v>
      </c>
      <c r="E59" s="78" t="s">
        <v>25</v>
      </c>
      <c r="F59" s="77" t="s">
        <v>104</v>
      </c>
      <c r="G59" s="74"/>
      <c r="H59" s="73"/>
      <c r="I59" s="74"/>
      <c r="J59" s="73"/>
      <c r="K59" s="75"/>
      <c r="L59" s="75"/>
      <c r="M59" s="9">
        <f t="shared" si="0"/>
        <v>128</v>
      </c>
      <c r="N59" s="9">
        <v>16</v>
      </c>
      <c r="O59" s="29"/>
      <c r="P59" s="30">
        <f t="shared" si="2"/>
        <v>0</v>
      </c>
      <c r="Q59" s="43" t="str">
        <f t="shared" si="1"/>
        <v xml:space="preserve"> </v>
      </c>
      <c r="R59" s="61"/>
    </row>
    <row r="60" spans="2:18" ht="21" customHeight="1" x14ac:dyDescent="0.3">
      <c r="B60" s="70">
        <v>54</v>
      </c>
      <c r="C60" s="77" t="s">
        <v>105</v>
      </c>
      <c r="D60" s="72">
        <v>8</v>
      </c>
      <c r="E60" s="78" t="s">
        <v>25</v>
      </c>
      <c r="F60" s="77" t="s">
        <v>106</v>
      </c>
      <c r="G60" s="74"/>
      <c r="H60" s="73"/>
      <c r="I60" s="74"/>
      <c r="J60" s="73"/>
      <c r="K60" s="75"/>
      <c r="L60" s="75"/>
      <c r="M60" s="9">
        <f t="shared" si="0"/>
        <v>152</v>
      </c>
      <c r="N60" s="9">
        <v>19</v>
      </c>
      <c r="O60" s="29"/>
      <c r="P60" s="30">
        <f t="shared" si="2"/>
        <v>0</v>
      </c>
      <c r="Q60" s="43" t="str">
        <f t="shared" si="1"/>
        <v xml:space="preserve"> </v>
      </c>
      <c r="R60" s="61"/>
    </row>
    <row r="61" spans="2:18" ht="51" customHeight="1" x14ac:dyDescent="0.3">
      <c r="B61" s="70">
        <v>55</v>
      </c>
      <c r="C61" s="77" t="s">
        <v>107</v>
      </c>
      <c r="D61" s="72">
        <v>2</v>
      </c>
      <c r="E61" s="78" t="s">
        <v>16</v>
      </c>
      <c r="F61" s="77" t="s">
        <v>108</v>
      </c>
      <c r="G61" s="74"/>
      <c r="H61" s="73"/>
      <c r="I61" s="74"/>
      <c r="J61" s="73"/>
      <c r="K61" s="75"/>
      <c r="L61" s="75"/>
      <c r="M61" s="9">
        <f t="shared" si="0"/>
        <v>96</v>
      </c>
      <c r="N61" s="9">
        <v>48</v>
      </c>
      <c r="O61" s="29"/>
      <c r="P61" s="30">
        <f t="shared" si="2"/>
        <v>0</v>
      </c>
      <c r="Q61" s="43" t="str">
        <f t="shared" si="1"/>
        <v xml:space="preserve"> </v>
      </c>
      <c r="R61" s="61"/>
    </row>
    <row r="62" spans="2:18" ht="21" customHeight="1" x14ac:dyDescent="0.3">
      <c r="B62" s="70">
        <v>56</v>
      </c>
      <c r="C62" s="77" t="s">
        <v>109</v>
      </c>
      <c r="D62" s="72">
        <v>1</v>
      </c>
      <c r="E62" s="78" t="s">
        <v>16</v>
      </c>
      <c r="F62" s="77" t="s">
        <v>110</v>
      </c>
      <c r="G62" s="74"/>
      <c r="H62" s="73"/>
      <c r="I62" s="74"/>
      <c r="J62" s="73"/>
      <c r="K62" s="75"/>
      <c r="L62" s="75"/>
      <c r="M62" s="9">
        <f t="shared" si="0"/>
        <v>40</v>
      </c>
      <c r="N62" s="9">
        <v>40</v>
      </c>
      <c r="O62" s="29"/>
      <c r="P62" s="30">
        <f t="shared" si="2"/>
        <v>0</v>
      </c>
      <c r="Q62" s="43" t="str">
        <f t="shared" si="1"/>
        <v xml:space="preserve"> </v>
      </c>
      <c r="R62" s="61"/>
    </row>
    <row r="63" spans="2:18" ht="21" customHeight="1" x14ac:dyDescent="0.3">
      <c r="B63" s="70">
        <v>57</v>
      </c>
      <c r="C63" s="77" t="s">
        <v>111</v>
      </c>
      <c r="D63" s="72">
        <v>1</v>
      </c>
      <c r="E63" s="78" t="s">
        <v>16</v>
      </c>
      <c r="F63" s="77" t="s">
        <v>112</v>
      </c>
      <c r="G63" s="74"/>
      <c r="H63" s="73"/>
      <c r="I63" s="74"/>
      <c r="J63" s="73"/>
      <c r="K63" s="75"/>
      <c r="L63" s="75"/>
      <c r="M63" s="9">
        <f t="shared" si="0"/>
        <v>15</v>
      </c>
      <c r="N63" s="9">
        <v>15</v>
      </c>
      <c r="O63" s="29"/>
      <c r="P63" s="30">
        <f t="shared" si="2"/>
        <v>0</v>
      </c>
      <c r="Q63" s="43" t="str">
        <f t="shared" si="1"/>
        <v xml:space="preserve"> </v>
      </c>
      <c r="R63" s="61"/>
    </row>
    <row r="64" spans="2:18" ht="82.8" customHeight="1" x14ac:dyDescent="0.3">
      <c r="B64" s="70">
        <v>58</v>
      </c>
      <c r="C64" s="77" t="s">
        <v>113</v>
      </c>
      <c r="D64" s="72">
        <v>120</v>
      </c>
      <c r="E64" s="78" t="s">
        <v>16</v>
      </c>
      <c r="F64" s="77" t="s">
        <v>114</v>
      </c>
      <c r="G64" s="74"/>
      <c r="H64" s="73"/>
      <c r="I64" s="74"/>
      <c r="J64" s="73"/>
      <c r="K64" s="75"/>
      <c r="L64" s="75"/>
      <c r="M64" s="9">
        <f t="shared" si="0"/>
        <v>480</v>
      </c>
      <c r="N64" s="9">
        <v>4</v>
      </c>
      <c r="O64" s="29"/>
      <c r="P64" s="30">
        <f t="shared" si="2"/>
        <v>0</v>
      </c>
      <c r="Q64" s="43" t="str">
        <f t="shared" si="1"/>
        <v xml:space="preserve"> </v>
      </c>
      <c r="R64" s="61"/>
    </row>
    <row r="65" spans="1:18" ht="22.2" customHeight="1" x14ac:dyDescent="0.3">
      <c r="B65" s="70">
        <v>59</v>
      </c>
      <c r="C65" s="77" t="s">
        <v>115</v>
      </c>
      <c r="D65" s="72">
        <v>1</v>
      </c>
      <c r="E65" s="78" t="s">
        <v>16</v>
      </c>
      <c r="F65" s="77" t="s">
        <v>116</v>
      </c>
      <c r="G65" s="74"/>
      <c r="H65" s="73"/>
      <c r="I65" s="74"/>
      <c r="J65" s="73"/>
      <c r="K65" s="75"/>
      <c r="L65" s="75"/>
      <c r="M65" s="9">
        <f t="shared" si="0"/>
        <v>13</v>
      </c>
      <c r="N65" s="9">
        <v>13</v>
      </c>
      <c r="O65" s="29"/>
      <c r="P65" s="30">
        <f t="shared" si="2"/>
        <v>0</v>
      </c>
      <c r="Q65" s="43" t="str">
        <f t="shared" si="1"/>
        <v xml:space="preserve"> </v>
      </c>
      <c r="R65" s="61"/>
    </row>
    <row r="66" spans="1:18" ht="22.2" customHeight="1" x14ac:dyDescent="0.3">
      <c r="B66" s="70">
        <v>60</v>
      </c>
      <c r="C66" s="77" t="s">
        <v>117</v>
      </c>
      <c r="D66" s="72">
        <v>3</v>
      </c>
      <c r="E66" s="78" t="s">
        <v>16</v>
      </c>
      <c r="F66" s="77" t="s">
        <v>118</v>
      </c>
      <c r="G66" s="74"/>
      <c r="H66" s="73"/>
      <c r="I66" s="74"/>
      <c r="J66" s="73"/>
      <c r="K66" s="75"/>
      <c r="L66" s="75"/>
      <c r="M66" s="9">
        <f t="shared" si="0"/>
        <v>150</v>
      </c>
      <c r="N66" s="9">
        <v>50</v>
      </c>
      <c r="O66" s="29"/>
      <c r="P66" s="30">
        <f t="shared" si="2"/>
        <v>0</v>
      </c>
      <c r="Q66" s="43" t="str">
        <f t="shared" si="1"/>
        <v xml:space="preserve"> </v>
      </c>
      <c r="R66" s="61"/>
    </row>
    <row r="67" spans="1:18" ht="51" customHeight="1" x14ac:dyDescent="0.3">
      <c r="B67" s="70">
        <v>61</v>
      </c>
      <c r="C67" s="77" t="s">
        <v>119</v>
      </c>
      <c r="D67" s="72">
        <v>3</v>
      </c>
      <c r="E67" s="78" t="s">
        <v>16</v>
      </c>
      <c r="F67" s="77" t="s">
        <v>120</v>
      </c>
      <c r="G67" s="74"/>
      <c r="H67" s="73"/>
      <c r="I67" s="74"/>
      <c r="J67" s="73"/>
      <c r="K67" s="75"/>
      <c r="L67" s="75"/>
      <c r="M67" s="9">
        <f t="shared" si="0"/>
        <v>87</v>
      </c>
      <c r="N67" s="9">
        <v>29</v>
      </c>
      <c r="O67" s="29"/>
      <c r="P67" s="30">
        <f t="shared" si="2"/>
        <v>0</v>
      </c>
      <c r="Q67" s="43" t="str">
        <f t="shared" si="1"/>
        <v xml:space="preserve"> </v>
      </c>
      <c r="R67" s="61"/>
    </row>
    <row r="68" spans="1:18" ht="35.4" customHeight="1" x14ac:dyDescent="0.3">
      <c r="B68" s="70">
        <v>62</v>
      </c>
      <c r="C68" s="77" t="s">
        <v>121</v>
      </c>
      <c r="D68" s="72">
        <v>1</v>
      </c>
      <c r="E68" s="78" t="s">
        <v>16</v>
      </c>
      <c r="F68" s="77" t="s">
        <v>122</v>
      </c>
      <c r="G68" s="74"/>
      <c r="H68" s="73"/>
      <c r="I68" s="74"/>
      <c r="J68" s="73"/>
      <c r="K68" s="75"/>
      <c r="L68" s="75"/>
      <c r="M68" s="9">
        <f t="shared" si="0"/>
        <v>50</v>
      </c>
      <c r="N68" s="9">
        <v>50</v>
      </c>
      <c r="O68" s="29"/>
      <c r="P68" s="30">
        <f t="shared" si="2"/>
        <v>0</v>
      </c>
      <c r="Q68" s="43" t="str">
        <f t="shared" si="1"/>
        <v xml:space="preserve"> </v>
      </c>
      <c r="R68" s="61"/>
    </row>
    <row r="69" spans="1:18" ht="21" customHeight="1" x14ac:dyDescent="0.3">
      <c r="B69" s="70">
        <v>63</v>
      </c>
      <c r="C69" s="77" t="s">
        <v>123</v>
      </c>
      <c r="D69" s="72">
        <v>3</v>
      </c>
      <c r="E69" s="78" t="s">
        <v>16</v>
      </c>
      <c r="F69" s="77" t="s">
        <v>124</v>
      </c>
      <c r="G69" s="74"/>
      <c r="H69" s="73"/>
      <c r="I69" s="74"/>
      <c r="J69" s="73"/>
      <c r="K69" s="75"/>
      <c r="L69" s="75"/>
      <c r="M69" s="9">
        <f t="shared" si="0"/>
        <v>30</v>
      </c>
      <c r="N69" s="9">
        <v>10</v>
      </c>
      <c r="O69" s="29"/>
      <c r="P69" s="30">
        <f t="shared" si="2"/>
        <v>0</v>
      </c>
      <c r="Q69" s="43" t="str">
        <f t="shared" si="1"/>
        <v xml:space="preserve"> </v>
      </c>
      <c r="R69" s="61"/>
    </row>
    <row r="70" spans="1:18" ht="21" customHeight="1" x14ac:dyDescent="0.3">
      <c r="B70" s="70">
        <v>64</v>
      </c>
      <c r="C70" s="77" t="s">
        <v>125</v>
      </c>
      <c r="D70" s="72">
        <v>3</v>
      </c>
      <c r="E70" s="78" t="s">
        <v>16</v>
      </c>
      <c r="F70" s="77" t="s">
        <v>126</v>
      </c>
      <c r="G70" s="74"/>
      <c r="H70" s="73"/>
      <c r="I70" s="74"/>
      <c r="J70" s="73"/>
      <c r="K70" s="75"/>
      <c r="L70" s="75"/>
      <c r="M70" s="9">
        <f t="shared" si="0"/>
        <v>36</v>
      </c>
      <c r="N70" s="9">
        <v>12</v>
      </c>
      <c r="O70" s="29"/>
      <c r="P70" s="30">
        <f t="shared" si="2"/>
        <v>0</v>
      </c>
      <c r="Q70" s="43" t="str">
        <f t="shared" si="1"/>
        <v xml:space="preserve"> </v>
      </c>
      <c r="R70" s="61"/>
    </row>
    <row r="71" spans="1:18" ht="34.950000000000003" customHeight="1" x14ac:dyDescent="0.3">
      <c r="B71" s="70">
        <v>65</v>
      </c>
      <c r="C71" s="77" t="s">
        <v>127</v>
      </c>
      <c r="D71" s="72">
        <v>2</v>
      </c>
      <c r="E71" s="78" t="s">
        <v>25</v>
      </c>
      <c r="F71" s="77" t="s">
        <v>137</v>
      </c>
      <c r="G71" s="74"/>
      <c r="H71" s="73"/>
      <c r="I71" s="74"/>
      <c r="J71" s="73"/>
      <c r="K71" s="75"/>
      <c r="L71" s="75"/>
      <c r="M71" s="9">
        <f t="shared" si="0"/>
        <v>40</v>
      </c>
      <c r="N71" s="9">
        <v>20</v>
      </c>
      <c r="O71" s="29"/>
      <c r="P71" s="30">
        <f t="shared" si="2"/>
        <v>0</v>
      </c>
      <c r="Q71" s="43" t="str">
        <f t="shared" ref="Q71:Q74" si="3">IF(ISNUMBER(O71), IF(O71&gt;N71,"NEVYHOVUJE","VYHOVUJE")," ")</f>
        <v xml:space="preserve"> </v>
      </c>
      <c r="R71" s="61"/>
    </row>
    <row r="72" spans="1:18" ht="34.950000000000003" customHeight="1" x14ac:dyDescent="0.3">
      <c r="B72" s="70">
        <v>66</v>
      </c>
      <c r="C72" s="77" t="s">
        <v>128</v>
      </c>
      <c r="D72" s="72">
        <v>4</v>
      </c>
      <c r="E72" s="78" t="s">
        <v>78</v>
      </c>
      <c r="F72" s="77" t="s">
        <v>138</v>
      </c>
      <c r="G72" s="74"/>
      <c r="H72" s="73"/>
      <c r="I72" s="74"/>
      <c r="J72" s="73"/>
      <c r="K72" s="75"/>
      <c r="L72" s="75"/>
      <c r="M72" s="9">
        <f t="shared" si="0"/>
        <v>312</v>
      </c>
      <c r="N72" s="9">
        <v>78</v>
      </c>
      <c r="O72" s="29"/>
      <c r="P72" s="30">
        <f t="shared" si="2"/>
        <v>0</v>
      </c>
      <c r="Q72" s="43" t="str">
        <f t="shared" si="3"/>
        <v xml:space="preserve"> </v>
      </c>
      <c r="R72" s="61"/>
    </row>
    <row r="73" spans="1:18" ht="34.950000000000003" customHeight="1" x14ac:dyDescent="0.3">
      <c r="B73" s="70">
        <v>67</v>
      </c>
      <c r="C73" s="77" t="s">
        <v>129</v>
      </c>
      <c r="D73" s="72">
        <v>1</v>
      </c>
      <c r="E73" s="78" t="s">
        <v>25</v>
      </c>
      <c r="F73" s="77" t="s">
        <v>130</v>
      </c>
      <c r="G73" s="74"/>
      <c r="H73" s="73"/>
      <c r="I73" s="74"/>
      <c r="J73" s="73"/>
      <c r="K73" s="75"/>
      <c r="L73" s="75"/>
      <c r="M73" s="9">
        <f t="shared" si="0"/>
        <v>63</v>
      </c>
      <c r="N73" s="9">
        <v>63</v>
      </c>
      <c r="O73" s="29"/>
      <c r="P73" s="30">
        <f t="shared" si="2"/>
        <v>0</v>
      </c>
      <c r="Q73" s="43" t="str">
        <f t="shared" si="3"/>
        <v xml:space="preserve"> </v>
      </c>
      <c r="R73" s="61"/>
    </row>
    <row r="74" spans="1:18" ht="34.950000000000003" customHeight="1" thickBot="1" x14ac:dyDescent="0.35">
      <c r="B74" s="79">
        <v>68</v>
      </c>
      <c r="C74" s="80" t="s">
        <v>131</v>
      </c>
      <c r="D74" s="81">
        <v>3</v>
      </c>
      <c r="E74" s="82" t="s">
        <v>25</v>
      </c>
      <c r="F74" s="80" t="s">
        <v>132</v>
      </c>
      <c r="G74" s="83"/>
      <c r="H74" s="84"/>
      <c r="I74" s="83"/>
      <c r="J74" s="84"/>
      <c r="K74" s="85"/>
      <c r="L74" s="85"/>
      <c r="M74" s="10">
        <f t="shared" si="0"/>
        <v>180</v>
      </c>
      <c r="N74" s="10">
        <v>60</v>
      </c>
      <c r="O74" s="31"/>
      <c r="P74" s="35">
        <f t="shared" si="2"/>
        <v>0</v>
      </c>
      <c r="Q74" s="44" t="str">
        <f t="shared" si="3"/>
        <v xml:space="preserve"> </v>
      </c>
      <c r="R74" s="61"/>
    </row>
    <row r="75" spans="1:18" ht="13.5" customHeight="1" thickTop="1" thickBot="1" x14ac:dyDescent="0.35">
      <c r="A75" s="37"/>
      <c r="B75" s="37"/>
      <c r="C75" s="86"/>
      <c r="D75" s="37"/>
      <c r="E75" s="86"/>
      <c r="F75" s="86"/>
      <c r="G75" s="37"/>
      <c r="H75" s="86"/>
      <c r="I75" s="37"/>
      <c r="J75" s="86"/>
      <c r="K75" s="37"/>
      <c r="L75" s="37"/>
      <c r="M75" s="37"/>
      <c r="N75" s="87"/>
      <c r="O75" s="37"/>
      <c r="P75" s="37"/>
      <c r="Q75" s="87"/>
      <c r="R75" s="88"/>
    </row>
    <row r="76" spans="1:18" ht="60.75" customHeight="1" thickTop="1" thickBot="1" x14ac:dyDescent="0.35">
      <c r="A76" s="89"/>
      <c r="B76" s="47" t="s">
        <v>14</v>
      </c>
      <c r="C76" s="47"/>
      <c r="D76" s="47"/>
      <c r="E76" s="47"/>
      <c r="F76" s="47"/>
      <c r="G76" s="47"/>
      <c r="H76" s="47"/>
      <c r="I76" s="1"/>
      <c r="J76" s="90"/>
      <c r="K76" s="91"/>
      <c r="L76" s="91"/>
      <c r="M76" s="2"/>
      <c r="N76" s="32" t="s">
        <v>2</v>
      </c>
      <c r="O76" s="45" t="s">
        <v>3</v>
      </c>
      <c r="P76" s="92"/>
      <c r="Q76" s="93"/>
    </row>
    <row r="77" spans="1:18" ht="33" customHeight="1" thickTop="1" thickBot="1" x14ac:dyDescent="0.35">
      <c r="A77" s="89"/>
      <c r="B77" s="94" t="s">
        <v>4</v>
      </c>
      <c r="C77" s="94"/>
      <c r="D77" s="94"/>
      <c r="E77" s="94"/>
      <c r="F77" s="94"/>
      <c r="G77" s="94"/>
      <c r="H77" s="94"/>
      <c r="J77" s="22"/>
      <c r="K77" s="3"/>
      <c r="L77" s="3"/>
      <c r="M77" s="4"/>
      <c r="N77" s="33">
        <f>SUM(M7:M74)</f>
        <v>13714</v>
      </c>
      <c r="O77" s="46">
        <f>SUM(P7:P74)</f>
        <v>0</v>
      </c>
      <c r="P77" s="95"/>
      <c r="Q77" s="96"/>
    </row>
    <row r="78" spans="1:18" ht="39.75" customHeight="1" thickTop="1" x14ac:dyDescent="0.3">
      <c r="A78" s="89"/>
      <c r="H78" s="21"/>
      <c r="I78" s="5"/>
      <c r="J78" s="23"/>
      <c r="K78" s="6"/>
      <c r="L78" s="6"/>
      <c r="M78" s="99"/>
      <c r="N78" s="99"/>
      <c r="O78" s="100"/>
      <c r="P78" s="100"/>
      <c r="Q78" s="100"/>
      <c r="R78" s="100"/>
    </row>
    <row r="79" spans="1:18" ht="19.95" customHeight="1" x14ac:dyDescent="0.3">
      <c r="A79" s="89"/>
      <c r="J79" s="23"/>
      <c r="K79" s="6"/>
      <c r="L79" s="6"/>
      <c r="M79" s="99"/>
      <c r="N79" s="7"/>
      <c r="O79" s="7"/>
      <c r="P79" s="7"/>
      <c r="Q79" s="100"/>
      <c r="R79" s="100"/>
    </row>
    <row r="80" spans="1:18" ht="71.25" customHeight="1" x14ac:dyDescent="0.3">
      <c r="A80" s="89"/>
      <c r="J80" s="23"/>
      <c r="K80" s="6"/>
      <c r="L80" s="6"/>
      <c r="M80" s="99"/>
      <c r="N80" s="7"/>
      <c r="O80" s="7"/>
      <c r="P80" s="7"/>
      <c r="Q80" s="100"/>
      <c r="R80" s="100"/>
    </row>
    <row r="81" spans="1:19" ht="36" customHeight="1" x14ac:dyDescent="0.3">
      <c r="A81" s="89"/>
      <c r="J81" s="20"/>
      <c r="K81" s="101"/>
      <c r="L81" s="101"/>
      <c r="M81" s="101"/>
      <c r="N81" s="101"/>
      <c r="O81" s="99"/>
      <c r="P81" s="100"/>
      <c r="Q81" s="100"/>
      <c r="R81" s="100"/>
      <c r="S81" s="100"/>
    </row>
    <row r="82" spans="1:19" ht="14.25" customHeight="1" x14ac:dyDescent="0.3">
      <c r="A82" s="89"/>
      <c r="B82" s="100"/>
      <c r="C82" s="102"/>
      <c r="D82" s="103"/>
      <c r="E82" s="104"/>
      <c r="F82" s="102"/>
      <c r="G82" s="99"/>
      <c r="H82" s="102"/>
      <c r="I82" s="100"/>
      <c r="J82" s="105"/>
      <c r="K82" s="100"/>
      <c r="L82" s="100"/>
      <c r="M82" s="99"/>
      <c r="N82" s="99"/>
      <c r="O82" s="99"/>
      <c r="P82" s="100"/>
      <c r="Q82" s="100"/>
      <c r="R82" s="100"/>
      <c r="S82" s="100"/>
    </row>
    <row r="83" spans="1:19" ht="14.25" customHeight="1" x14ac:dyDescent="0.3">
      <c r="A83" s="89"/>
      <c r="B83" s="100"/>
      <c r="C83" s="102"/>
      <c r="D83" s="103"/>
      <c r="E83" s="104"/>
      <c r="F83" s="102"/>
      <c r="G83" s="99"/>
      <c r="H83" s="102"/>
      <c r="I83" s="100"/>
      <c r="J83" s="105"/>
      <c r="K83" s="100"/>
      <c r="L83" s="100"/>
      <c r="M83" s="99"/>
      <c r="N83" s="99"/>
      <c r="O83" s="99"/>
      <c r="P83" s="100"/>
      <c r="Q83" s="100"/>
      <c r="R83" s="100"/>
      <c r="S83" s="100"/>
    </row>
    <row r="84" spans="1:19" ht="14.25" customHeight="1" x14ac:dyDescent="0.3">
      <c r="A84" s="89"/>
      <c r="B84" s="100"/>
      <c r="C84" s="102"/>
      <c r="D84" s="103"/>
      <c r="E84" s="104"/>
      <c r="F84" s="102"/>
      <c r="G84" s="99"/>
      <c r="H84" s="102"/>
      <c r="I84" s="100"/>
      <c r="J84" s="105"/>
      <c r="K84" s="100"/>
      <c r="L84" s="100"/>
      <c r="M84" s="99"/>
      <c r="N84" s="99"/>
      <c r="O84" s="99"/>
      <c r="P84" s="100"/>
      <c r="Q84" s="100"/>
      <c r="R84" s="100"/>
      <c r="S84" s="100"/>
    </row>
    <row r="85" spans="1:19" ht="14.25" customHeight="1" x14ac:dyDescent="0.3">
      <c r="A85" s="89"/>
      <c r="B85" s="100"/>
      <c r="C85" s="102"/>
      <c r="D85" s="103"/>
      <c r="E85" s="104"/>
      <c r="F85" s="102"/>
      <c r="G85" s="99"/>
      <c r="H85" s="102"/>
      <c r="I85" s="100"/>
      <c r="J85" s="105"/>
      <c r="K85" s="100"/>
      <c r="L85" s="100"/>
      <c r="M85" s="99"/>
      <c r="N85" s="99"/>
      <c r="O85" s="99"/>
      <c r="P85" s="100"/>
      <c r="Q85" s="100"/>
      <c r="R85" s="100"/>
      <c r="S85" s="100"/>
    </row>
    <row r="86" spans="1:19" x14ac:dyDescent="0.3">
      <c r="C86" s="12"/>
      <c r="D86" s="34"/>
      <c r="E86" s="12"/>
      <c r="F86" s="12"/>
      <c r="G86" s="34"/>
      <c r="H86" s="12"/>
      <c r="L86" s="34"/>
      <c r="M86" s="34"/>
      <c r="N86" s="34"/>
    </row>
    <row r="87" spans="1:19" x14ac:dyDescent="0.3">
      <c r="C87" s="12"/>
      <c r="D87" s="34"/>
      <c r="E87" s="12"/>
      <c r="F87" s="12"/>
      <c r="G87" s="34"/>
      <c r="H87" s="12"/>
      <c r="L87" s="34"/>
      <c r="M87" s="34"/>
      <c r="N87" s="34"/>
    </row>
    <row r="88" spans="1:19" x14ac:dyDescent="0.3">
      <c r="C88" s="12"/>
      <c r="D88" s="34"/>
      <c r="E88" s="12"/>
      <c r="F88" s="12"/>
      <c r="G88" s="34"/>
      <c r="H88" s="12"/>
      <c r="L88" s="34"/>
      <c r="M88" s="34"/>
      <c r="N88" s="34"/>
    </row>
    <row r="89" spans="1:19" x14ac:dyDescent="0.3">
      <c r="C89" s="12"/>
      <c r="D89" s="34"/>
      <c r="E89" s="12"/>
      <c r="F89" s="12"/>
      <c r="G89" s="34"/>
      <c r="H89" s="12"/>
      <c r="L89" s="34"/>
      <c r="M89" s="34"/>
      <c r="N89" s="34"/>
    </row>
    <row r="90" spans="1:19" x14ac:dyDescent="0.3">
      <c r="C90" s="12"/>
      <c r="D90" s="34"/>
      <c r="E90" s="12"/>
      <c r="F90" s="12"/>
      <c r="G90" s="34"/>
      <c r="H90" s="12"/>
      <c r="L90" s="34"/>
      <c r="M90" s="34"/>
      <c r="N90" s="34"/>
    </row>
    <row r="91" spans="1:19" x14ac:dyDescent="0.3">
      <c r="C91" s="12"/>
      <c r="D91" s="34"/>
      <c r="E91" s="12"/>
      <c r="F91" s="12"/>
      <c r="G91" s="34"/>
      <c r="H91" s="12"/>
      <c r="L91" s="34"/>
      <c r="M91" s="34"/>
      <c r="N91" s="34"/>
    </row>
    <row r="92" spans="1:19" x14ac:dyDescent="0.3">
      <c r="C92" s="12"/>
      <c r="D92" s="34"/>
      <c r="E92" s="12"/>
      <c r="F92" s="12"/>
      <c r="G92" s="34"/>
      <c r="H92" s="12"/>
      <c r="L92" s="34"/>
      <c r="M92" s="34"/>
      <c r="N92" s="34"/>
    </row>
    <row r="93" spans="1:19" x14ac:dyDescent="0.3">
      <c r="C93" s="12"/>
      <c r="D93" s="34"/>
      <c r="E93" s="12"/>
      <c r="F93" s="12"/>
      <c r="G93" s="34"/>
      <c r="H93" s="12"/>
      <c r="L93" s="34"/>
      <c r="M93" s="34"/>
      <c r="N93" s="34"/>
    </row>
    <row r="94" spans="1:19" x14ac:dyDescent="0.3">
      <c r="C94" s="12"/>
      <c r="D94" s="34"/>
      <c r="E94" s="12"/>
      <c r="F94" s="12"/>
      <c r="G94" s="34"/>
      <c r="H94" s="12"/>
      <c r="L94" s="34"/>
      <c r="M94" s="34"/>
      <c r="N94" s="34"/>
    </row>
    <row r="95" spans="1:19" x14ac:dyDescent="0.3">
      <c r="C95" s="12"/>
      <c r="D95" s="34"/>
      <c r="E95" s="12"/>
      <c r="F95" s="12"/>
      <c r="G95" s="34"/>
      <c r="H95" s="12"/>
      <c r="L95" s="34"/>
      <c r="M95" s="34"/>
      <c r="N95" s="34"/>
    </row>
    <row r="96" spans="1:19" x14ac:dyDescent="0.3">
      <c r="C96" s="12"/>
      <c r="D96" s="34"/>
      <c r="E96" s="12"/>
      <c r="F96" s="12"/>
      <c r="G96" s="34"/>
      <c r="H96" s="12"/>
      <c r="L96" s="34"/>
      <c r="M96" s="34"/>
      <c r="N96" s="34"/>
    </row>
    <row r="97" spans="3:14" x14ac:dyDescent="0.3">
      <c r="C97" s="12"/>
      <c r="D97" s="34"/>
      <c r="E97" s="12"/>
      <c r="F97" s="12"/>
      <c r="G97" s="34"/>
      <c r="H97" s="12"/>
      <c r="L97" s="34"/>
      <c r="M97" s="34"/>
      <c r="N97" s="34"/>
    </row>
    <row r="98" spans="3:14" x14ac:dyDescent="0.3">
      <c r="C98" s="12"/>
      <c r="D98" s="34"/>
      <c r="E98" s="12"/>
      <c r="F98" s="12"/>
      <c r="G98" s="34"/>
      <c r="H98" s="12"/>
      <c r="L98" s="34"/>
      <c r="M98" s="34"/>
      <c r="N98" s="34"/>
    </row>
    <row r="99" spans="3:14" x14ac:dyDescent="0.3">
      <c r="C99" s="12"/>
      <c r="D99" s="34"/>
      <c r="E99" s="12"/>
      <c r="F99" s="12"/>
      <c r="G99" s="34"/>
      <c r="H99" s="12"/>
      <c r="L99" s="34"/>
      <c r="M99" s="34"/>
      <c r="N99" s="34"/>
    </row>
    <row r="100" spans="3:14" x14ac:dyDescent="0.3">
      <c r="C100" s="12"/>
      <c r="D100" s="34"/>
      <c r="E100" s="12"/>
      <c r="F100" s="12"/>
      <c r="G100" s="34"/>
      <c r="H100" s="12"/>
      <c r="L100" s="34"/>
      <c r="M100" s="34"/>
      <c r="N100" s="34"/>
    </row>
    <row r="101" spans="3:14" x14ac:dyDescent="0.3">
      <c r="C101" s="12"/>
      <c r="D101" s="34"/>
      <c r="E101" s="12"/>
      <c r="F101" s="12"/>
      <c r="G101" s="34"/>
      <c r="H101" s="12"/>
      <c r="L101" s="34"/>
      <c r="M101" s="34"/>
      <c r="N101" s="34"/>
    </row>
    <row r="102" spans="3:14" x14ac:dyDescent="0.3">
      <c r="C102" s="12"/>
      <c r="D102" s="34"/>
      <c r="E102" s="12"/>
      <c r="F102" s="12"/>
      <c r="G102" s="34"/>
      <c r="H102" s="12"/>
      <c r="L102" s="34"/>
      <c r="M102" s="34"/>
      <c r="N102" s="34"/>
    </row>
    <row r="103" spans="3:14" x14ac:dyDescent="0.3">
      <c r="C103" s="12"/>
      <c r="D103" s="34"/>
      <c r="E103" s="12"/>
      <c r="F103" s="12"/>
      <c r="G103" s="34"/>
      <c r="H103" s="12"/>
      <c r="L103" s="34"/>
      <c r="M103" s="34"/>
      <c r="N103" s="34"/>
    </row>
    <row r="104" spans="3:14" x14ac:dyDescent="0.3">
      <c r="C104" s="12"/>
      <c r="D104" s="34"/>
      <c r="E104" s="12"/>
      <c r="F104" s="12"/>
      <c r="G104" s="34"/>
      <c r="H104" s="12"/>
      <c r="L104" s="34"/>
      <c r="M104" s="34"/>
      <c r="N104" s="34"/>
    </row>
    <row r="105" spans="3:14" x14ac:dyDescent="0.3">
      <c r="C105" s="12"/>
      <c r="D105" s="34"/>
      <c r="E105" s="12"/>
      <c r="F105" s="12"/>
      <c r="G105" s="34"/>
      <c r="H105" s="12"/>
      <c r="L105" s="34"/>
      <c r="M105" s="34"/>
      <c r="N105" s="34"/>
    </row>
    <row r="106" spans="3:14" x14ac:dyDescent="0.3">
      <c r="C106" s="12"/>
      <c r="D106" s="34"/>
      <c r="E106" s="12"/>
      <c r="F106" s="12"/>
      <c r="G106" s="34"/>
      <c r="H106" s="12"/>
      <c r="L106" s="34"/>
      <c r="M106" s="34"/>
      <c r="N106" s="34"/>
    </row>
    <row r="107" spans="3:14" x14ac:dyDescent="0.3">
      <c r="C107" s="12"/>
      <c r="D107" s="34"/>
      <c r="E107" s="12"/>
      <c r="F107" s="12"/>
      <c r="G107" s="34"/>
      <c r="H107" s="12"/>
      <c r="L107" s="34"/>
      <c r="M107" s="34"/>
      <c r="N107" s="34"/>
    </row>
    <row r="108" spans="3:14" x14ac:dyDescent="0.3">
      <c r="C108" s="12"/>
      <c r="D108" s="34"/>
      <c r="E108" s="12"/>
      <c r="F108" s="12"/>
      <c r="G108" s="34"/>
      <c r="H108" s="12"/>
      <c r="L108" s="34"/>
      <c r="M108" s="34"/>
      <c r="N108" s="34"/>
    </row>
    <row r="109" spans="3:14" x14ac:dyDescent="0.3">
      <c r="C109" s="12"/>
      <c r="D109" s="34"/>
      <c r="E109" s="12"/>
      <c r="F109" s="12"/>
      <c r="G109" s="34"/>
      <c r="H109" s="12"/>
      <c r="L109" s="34"/>
      <c r="M109" s="34"/>
      <c r="N109" s="34"/>
    </row>
    <row r="110" spans="3:14" x14ac:dyDescent="0.3">
      <c r="C110" s="12"/>
      <c r="D110" s="34"/>
      <c r="E110" s="12"/>
      <c r="F110" s="12"/>
      <c r="G110" s="34"/>
      <c r="H110" s="12"/>
      <c r="L110" s="34"/>
      <c r="M110" s="34"/>
      <c r="N110" s="34"/>
    </row>
    <row r="111" spans="3:14" x14ac:dyDescent="0.3">
      <c r="C111" s="12"/>
      <c r="D111" s="34"/>
      <c r="E111" s="12"/>
      <c r="F111" s="12"/>
      <c r="G111" s="34"/>
      <c r="H111" s="12"/>
      <c r="L111" s="34"/>
      <c r="M111" s="34"/>
      <c r="N111" s="34"/>
    </row>
    <row r="112" spans="3:14" x14ac:dyDescent="0.3">
      <c r="C112" s="12"/>
      <c r="D112" s="34"/>
      <c r="E112" s="12"/>
      <c r="F112" s="12"/>
      <c r="G112" s="34"/>
      <c r="H112" s="12"/>
      <c r="L112" s="34"/>
      <c r="M112" s="34"/>
      <c r="N112" s="34"/>
    </row>
    <row r="113" spans="3:14" x14ac:dyDescent="0.3">
      <c r="C113" s="12"/>
      <c r="D113" s="34"/>
      <c r="E113" s="12"/>
      <c r="F113" s="12"/>
      <c r="G113" s="34"/>
      <c r="H113" s="12"/>
      <c r="L113" s="34"/>
      <c r="M113" s="34"/>
      <c r="N113" s="34"/>
    </row>
    <row r="114" spans="3:14" x14ac:dyDescent="0.3">
      <c r="C114" s="12"/>
      <c r="D114" s="34"/>
      <c r="E114" s="12"/>
      <c r="F114" s="12"/>
      <c r="G114" s="34"/>
      <c r="H114" s="12"/>
      <c r="L114" s="34"/>
      <c r="M114" s="34"/>
      <c r="N114" s="34"/>
    </row>
    <row r="115" spans="3:14" x14ac:dyDescent="0.3">
      <c r="C115" s="12"/>
      <c r="D115" s="34"/>
      <c r="E115" s="12"/>
      <c r="F115" s="12"/>
      <c r="G115" s="34"/>
      <c r="H115" s="12"/>
      <c r="L115" s="34"/>
      <c r="M115" s="34"/>
      <c r="N115" s="34"/>
    </row>
    <row r="116" spans="3:14" x14ac:dyDescent="0.3">
      <c r="C116" s="12"/>
      <c r="D116" s="34"/>
      <c r="E116" s="12"/>
      <c r="F116" s="12"/>
      <c r="G116" s="34"/>
      <c r="H116" s="12"/>
      <c r="L116" s="34"/>
      <c r="M116" s="34"/>
      <c r="N116" s="34"/>
    </row>
    <row r="117" spans="3:14" x14ac:dyDescent="0.3">
      <c r="C117" s="12"/>
      <c r="D117" s="34"/>
      <c r="E117" s="12"/>
      <c r="F117" s="12"/>
      <c r="G117" s="34"/>
      <c r="H117" s="12"/>
      <c r="L117" s="34"/>
      <c r="M117" s="34"/>
      <c r="N117" s="34"/>
    </row>
    <row r="118" spans="3:14" x14ac:dyDescent="0.3">
      <c r="C118" s="12"/>
      <c r="D118" s="34"/>
      <c r="E118" s="12"/>
      <c r="F118" s="12"/>
      <c r="G118" s="34"/>
      <c r="H118" s="12"/>
      <c r="L118" s="34"/>
      <c r="M118" s="34"/>
      <c r="N118" s="34"/>
    </row>
    <row r="119" spans="3:14" x14ac:dyDescent="0.3">
      <c r="C119" s="12"/>
      <c r="D119" s="34"/>
      <c r="E119" s="12"/>
      <c r="F119" s="12"/>
      <c r="G119" s="34"/>
      <c r="H119" s="12"/>
      <c r="L119" s="34"/>
      <c r="M119" s="34"/>
      <c r="N119" s="34"/>
    </row>
    <row r="120" spans="3:14" x14ac:dyDescent="0.3">
      <c r="C120" s="12"/>
      <c r="D120" s="34"/>
      <c r="E120" s="12"/>
      <c r="F120" s="12"/>
      <c r="G120" s="34"/>
      <c r="H120" s="12"/>
      <c r="L120" s="34"/>
      <c r="M120" s="34"/>
      <c r="N120" s="34"/>
    </row>
    <row r="121" spans="3:14" x14ac:dyDescent="0.3">
      <c r="C121" s="12"/>
      <c r="D121" s="34"/>
      <c r="E121" s="12"/>
      <c r="F121" s="12"/>
      <c r="G121" s="34"/>
      <c r="H121" s="12"/>
      <c r="L121" s="34"/>
      <c r="M121" s="34"/>
      <c r="N121" s="34"/>
    </row>
    <row r="122" spans="3:14" x14ac:dyDescent="0.3">
      <c r="C122" s="12"/>
      <c r="D122" s="34"/>
      <c r="E122" s="12"/>
      <c r="F122" s="12"/>
      <c r="G122" s="34"/>
      <c r="H122" s="12"/>
      <c r="L122" s="34"/>
      <c r="M122" s="34"/>
      <c r="N122" s="34"/>
    </row>
    <row r="123" spans="3:14" x14ac:dyDescent="0.3">
      <c r="C123" s="12"/>
      <c r="D123" s="34"/>
      <c r="E123" s="12"/>
      <c r="F123" s="12"/>
      <c r="G123" s="34"/>
      <c r="H123" s="12"/>
      <c r="L123" s="34"/>
      <c r="M123" s="34"/>
      <c r="N123" s="34"/>
    </row>
    <row r="124" spans="3:14" x14ac:dyDescent="0.3">
      <c r="C124" s="12"/>
      <c r="D124" s="34"/>
      <c r="E124" s="12"/>
      <c r="F124" s="12"/>
      <c r="G124" s="34"/>
      <c r="H124" s="12"/>
      <c r="L124" s="34"/>
      <c r="M124" s="34"/>
      <c r="N124" s="34"/>
    </row>
    <row r="125" spans="3:14" x14ac:dyDescent="0.3">
      <c r="C125" s="12"/>
      <c r="D125" s="34"/>
      <c r="E125" s="12"/>
      <c r="F125" s="12"/>
      <c r="G125" s="34"/>
      <c r="H125" s="12"/>
      <c r="L125" s="34"/>
      <c r="M125" s="34"/>
      <c r="N125" s="34"/>
    </row>
    <row r="126" spans="3:14" x14ac:dyDescent="0.3">
      <c r="C126" s="12"/>
      <c r="D126" s="34"/>
      <c r="E126" s="12"/>
      <c r="F126" s="12"/>
      <c r="G126" s="34"/>
      <c r="H126" s="12"/>
      <c r="L126" s="34"/>
      <c r="M126" s="34"/>
      <c r="N126" s="34"/>
    </row>
    <row r="127" spans="3:14" x14ac:dyDescent="0.3">
      <c r="C127" s="12"/>
      <c r="D127" s="34"/>
      <c r="E127" s="12"/>
      <c r="F127" s="12"/>
      <c r="G127" s="34"/>
      <c r="H127" s="12"/>
      <c r="L127" s="34"/>
      <c r="M127" s="34"/>
      <c r="N127" s="34"/>
    </row>
    <row r="128" spans="3:14" x14ac:dyDescent="0.3">
      <c r="C128" s="12"/>
      <c r="D128" s="34"/>
      <c r="E128" s="12"/>
      <c r="F128" s="12"/>
      <c r="G128" s="34"/>
      <c r="H128" s="12"/>
      <c r="L128" s="34"/>
      <c r="M128" s="34"/>
      <c r="N128" s="34"/>
    </row>
    <row r="129" spans="3:14" x14ac:dyDescent="0.3">
      <c r="C129" s="12"/>
      <c r="D129" s="34"/>
      <c r="E129" s="12"/>
      <c r="F129" s="12"/>
      <c r="G129" s="34"/>
      <c r="H129" s="12"/>
      <c r="L129" s="34"/>
      <c r="M129" s="34"/>
      <c r="N129" s="34"/>
    </row>
    <row r="130" spans="3:14" x14ac:dyDescent="0.3">
      <c r="C130" s="12"/>
      <c r="D130" s="34"/>
      <c r="E130" s="12"/>
      <c r="F130" s="12"/>
      <c r="G130" s="34"/>
      <c r="H130" s="12"/>
      <c r="L130" s="34"/>
      <c r="M130" s="34"/>
      <c r="N130" s="34"/>
    </row>
    <row r="131" spans="3:14" x14ac:dyDescent="0.3">
      <c r="C131" s="12"/>
      <c r="D131" s="34"/>
      <c r="E131" s="12"/>
      <c r="F131" s="12"/>
      <c r="G131" s="34"/>
      <c r="H131" s="12"/>
      <c r="L131" s="34"/>
      <c r="M131" s="34"/>
      <c r="N131" s="34"/>
    </row>
    <row r="132" spans="3:14" x14ac:dyDescent="0.3">
      <c r="C132" s="12"/>
      <c r="D132" s="34"/>
      <c r="E132" s="12"/>
      <c r="F132" s="12"/>
      <c r="G132" s="34"/>
      <c r="H132" s="12"/>
      <c r="L132" s="34"/>
      <c r="M132" s="34"/>
      <c r="N132" s="34"/>
    </row>
    <row r="133" spans="3:14" x14ac:dyDescent="0.3">
      <c r="C133" s="12"/>
      <c r="D133" s="34"/>
      <c r="E133" s="12"/>
      <c r="F133" s="12"/>
      <c r="G133" s="34"/>
      <c r="H133" s="12"/>
      <c r="L133" s="34"/>
      <c r="M133" s="34"/>
      <c r="N133" s="34"/>
    </row>
    <row r="134" spans="3:14" x14ac:dyDescent="0.3">
      <c r="C134" s="12"/>
      <c r="D134" s="34"/>
      <c r="E134" s="12"/>
      <c r="F134" s="12"/>
      <c r="G134" s="34"/>
      <c r="H134" s="12"/>
      <c r="L134" s="34"/>
      <c r="M134" s="34"/>
      <c r="N134" s="34"/>
    </row>
    <row r="135" spans="3:14" x14ac:dyDescent="0.3">
      <c r="C135" s="12"/>
      <c r="D135" s="34"/>
      <c r="E135" s="12"/>
      <c r="F135" s="12"/>
      <c r="G135" s="34"/>
      <c r="H135" s="12"/>
      <c r="L135" s="34"/>
      <c r="M135" s="34"/>
      <c r="N135" s="34"/>
    </row>
    <row r="136" spans="3:14" x14ac:dyDescent="0.3">
      <c r="C136" s="12"/>
      <c r="D136" s="34"/>
      <c r="E136" s="12"/>
      <c r="F136" s="12"/>
      <c r="G136" s="34"/>
      <c r="H136" s="12"/>
      <c r="L136" s="34"/>
      <c r="M136" s="34"/>
      <c r="N136" s="34"/>
    </row>
    <row r="137" spans="3:14" x14ac:dyDescent="0.3">
      <c r="C137" s="12"/>
      <c r="D137" s="34"/>
      <c r="E137" s="12"/>
      <c r="F137" s="12"/>
      <c r="G137" s="34"/>
      <c r="H137" s="12"/>
      <c r="L137" s="34"/>
      <c r="M137" s="34"/>
      <c r="N137" s="34"/>
    </row>
    <row r="138" spans="3:14" x14ac:dyDescent="0.3">
      <c r="C138" s="12"/>
      <c r="D138" s="34"/>
      <c r="E138" s="12"/>
      <c r="F138" s="12"/>
      <c r="G138" s="34"/>
      <c r="H138" s="12"/>
      <c r="L138" s="34"/>
      <c r="M138" s="34"/>
      <c r="N138" s="34"/>
    </row>
    <row r="139" spans="3:14" x14ac:dyDescent="0.3">
      <c r="C139" s="12"/>
      <c r="D139" s="34"/>
      <c r="E139" s="12"/>
      <c r="F139" s="12"/>
      <c r="G139" s="34"/>
      <c r="H139" s="12"/>
      <c r="L139" s="34"/>
      <c r="M139" s="34"/>
      <c r="N139" s="34"/>
    </row>
    <row r="140" spans="3:14" x14ac:dyDescent="0.3">
      <c r="C140" s="12"/>
      <c r="D140" s="34"/>
      <c r="E140" s="12"/>
      <c r="F140" s="12"/>
      <c r="G140" s="34"/>
      <c r="H140" s="12"/>
      <c r="L140" s="34"/>
      <c r="M140" s="34"/>
      <c r="N140" s="34"/>
    </row>
    <row r="141" spans="3:14" x14ac:dyDescent="0.3">
      <c r="C141" s="12"/>
      <c r="D141" s="34"/>
      <c r="E141" s="12"/>
      <c r="F141" s="12"/>
      <c r="G141" s="34"/>
      <c r="H141" s="12"/>
      <c r="L141" s="34"/>
      <c r="M141" s="34"/>
      <c r="N141" s="34"/>
    </row>
    <row r="142" spans="3:14" x14ac:dyDescent="0.3">
      <c r="C142" s="12"/>
      <c r="D142" s="34"/>
      <c r="E142" s="12"/>
      <c r="F142" s="12"/>
      <c r="G142" s="34"/>
      <c r="H142" s="12"/>
      <c r="L142" s="34"/>
      <c r="M142" s="34"/>
      <c r="N142" s="34"/>
    </row>
    <row r="143" spans="3:14" x14ac:dyDescent="0.3">
      <c r="C143" s="12"/>
      <c r="D143" s="34"/>
      <c r="E143" s="12"/>
      <c r="F143" s="12"/>
      <c r="G143" s="34"/>
      <c r="H143" s="12"/>
      <c r="L143" s="34"/>
      <c r="M143" s="34"/>
      <c r="N143" s="34"/>
    </row>
    <row r="144" spans="3:14" x14ac:dyDescent="0.3">
      <c r="C144" s="12"/>
      <c r="D144" s="34"/>
      <c r="E144" s="12"/>
      <c r="F144" s="12"/>
      <c r="G144" s="34"/>
      <c r="H144" s="12"/>
      <c r="L144" s="34"/>
      <c r="M144" s="34"/>
      <c r="N144" s="34"/>
    </row>
    <row r="145" spans="3:14" x14ac:dyDescent="0.3">
      <c r="C145" s="12"/>
      <c r="D145" s="34"/>
      <c r="E145" s="12"/>
      <c r="F145" s="12"/>
      <c r="G145" s="34"/>
      <c r="H145" s="12"/>
      <c r="L145" s="34"/>
      <c r="M145" s="34"/>
      <c r="N145" s="34"/>
    </row>
    <row r="146" spans="3:14" x14ac:dyDescent="0.3">
      <c r="C146" s="12"/>
      <c r="D146" s="34"/>
      <c r="E146" s="12"/>
      <c r="F146" s="12"/>
      <c r="G146" s="34"/>
      <c r="H146" s="12"/>
      <c r="L146" s="34"/>
      <c r="M146" s="34"/>
      <c r="N146" s="34"/>
    </row>
    <row r="147" spans="3:14" x14ac:dyDescent="0.3">
      <c r="C147" s="12"/>
      <c r="D147" s="34"/>
      <c r="E147" s="12"/>
      <c r="F147" s="12"/>
      <c r="G147" s="34"/>
      <c r="H147" s="12"/>
      <c r="L147" s="34"/>
      <c r="M147" s="34"/>
      <c r="N147" s="34"/>
    </row>
    <row r="148" spans="3:14" x14ac:dyDescent="0.3">
      <c r="C148" s="12"/>
      <c r="D148" s="34"/>
      <c r="E148" s="12"/>
      <c r="F148" s="12"/>
      <c r="G148" s="34"/>
      <c r="H148" s="12"/>
      <c r="L148" s="34"/>
      <c r="M148" s="34"/>
      <c r="N148" s="34"/>
    </row>
    <row r="149" spans="3:14" x14ac:dyDescent="0.3">
      <c r="C149" s="12"/>
      <c r="D149" s="34"/>
      <c r="E149" s="12"/>
      <c r="F149" s="12"/>
      <c r="G149" s="34"/>
      <c r="H149" s="12"/>
      <c r="L149" s="34"/>
      <c r="M149" s="34"/>
      <c r="N149" s="34"/>
    </row>
    <row r="150" spans="3:14" x14ac:dyDescent="0.3">
      <c r="C150" s="12"/>
      <c r="D150" s="34"/>
      <c r="E150" s="12"/>
      <c r="F150" s="12"/>
      <c r="G150" s="34"/>
      <c r="H150" s="12"/>
      <c r="L150" s="34"/>
      <c r="M150" s="34"/>
      <c r="N150" s="34"/>
    </row>
    <row r="151" spans="3:14" x14ac:dyDescent="0.3">
      <c r="C151" s="12"/>
      <c r="D151" s="34"/>
      <c r="E151" s="12"/>
      <c r="F151" s="12"/>
      <c r="G151" s="34"/>
      <c r="H151" s="12"/>
      <c r="L151" s="34"/>
      <c r="M151" s="34"/>
      <c r="N151" s="34"/>
    </row>
    <row r="152" spans="3:14" x14ac:dyDescent="0.3">
      <c r="C152" s="12"/>
      <c r="D152" s="34"/>
      <c r="E152" s="12"/>
      <c r="F152" s="12"/>
      <c r="G152" s="34"/>
      <c r="H152" s="12"/>
      <c r="L152" s="34"/>
      <c r="M152" s="34"/>
      <c r="N152" s="34"/>
    </row>
    <row r="153" spans="3:14" x14ac:dyDescent="0.3">
      <c r="C153" s="12"/>
      <c r="D153" s="34"/>
      <c r="E153" s="12"/>
      <c r="F153" s="12"/>
      <c r="G153" s="34"/>
      <c r="H153" s="12"/>
      <c r="L153" s="34"/>
      <c r="M153" s="34"/>
      <c r="N153" s="34"/>
    </row>
    <row r="154" spans="3:14" x14ac:dyDescent="0.3">
      <c r="C154" s="12"/>
      <c r="D154" s="34"/>
      <c r="E154" s="12"/>
      <c r="F154" s="12"/>
      <c r="G154" s="34"/>
      <c r="H154" s="12"/>
      <c r="L154" s="34"/>
      <c r="M154" s="34"/>
      <c r="N154" s="34"/>
    </row>
    <row r="155" spans="3:14" x14ac:dyDescent="0.3">
      <c r="C155" s="12"/>
      <c r="D155" s="34"/>
      <c r="E155" s="12"/>
      <c r="F155" s="12"/>
      <c r="G155" s="34"/>
      <c r="H155" s="12"/>
      <c r="L155" s="34"/>
      <c r="M155" s="34"/>
      <c r="N155" s="34"/>
    </row>
    <row r="156" spans="3:14" x14ac:dyDescent="0.3">
      <c r="C156" s="12"/>
      <c r="D156" s="34"/>
      <c r="E156" s="12"/>
      <c r="F156" s="12"/>
      <c r="G156" s="34"/>
      <c r="H156" s="12"/>
      <c r="L156" s="34"/>
      <c r="M156" s="34"/>
      <c r="N156" s="34"/>
    </row>
    <row r="157" spans="3:14" x14ac:dyDescent="0.3">
      <c r="C157" s="12"/>
      <c r="D157" s="34"/>
      <c r="E157" s="12"/>
      <c r="F157" s="12"/>
      <c r="G157" s="34"/>
      <c r="H157" s="12"/>
      <c r="L157" s="34"/>
      <c r="M157" s="34"/>
      <c r="N157" s="34"/>
    </row>
    <row r="158" spans="3:14" x14ac:dyDescent="0.3">
      <c r="C158" s="12"/>
      <c r="D158" s="34"/>
      <c r="E158" s="12"/>
      <c r="F158" s="12"/>
      <c r="G158" s="34"/>
      <c r="H158" s="12"/>
      <c r="L158" s="34"/>
      <c r="M158" s="34"/>
      <c r="N158" s="34"/>
    </row>
    <row r="159" spans="3:14" x14ac:dyDescent="0.3">
      <c r="C159" s="12"/>
      <c r="D159" s="34"/>
      <c r="E159" s="12"/>
      <c r="F159" s="12"/>
      <c r="G159" s="34"/>
      <c r="H159" s="12"/>
      <c r="L159" s="34"/>
      <c r="M159" s="34"/>
      <c r="N159" s="34"/>
    </row>
    <row r="160" spans="3:14" x14ac:dyDescent="0.3">
      <c r="C160" s="12"/>
      <c r="D160" s="34"/>
      <c r="E160" s="12"/>
      <c r="F160" s="12"/>
      <c r="G160" s="34"/>
      <c r="H160" s="12"/>
      <c r="L160" s="34"/>
      <c r="M160" s="34"/>
      <c r="N160" s="34"/>
    </row>
    <row r="161" spans="3:14" x14ac:dyDescent="0.3">
      <c r="C161" s="12"/>
      <c r="D161" s="34"/>
      <c r="E161" s="12"/>
      <c r="F161" s="12"/>
      <c r="G161" s="34"/>
      <c r="H161" s="12"/>
      <c r="L161" s="34"/>
      <c r="M161" s="34"/>
      <c r="N161" s="34"/>
    </row>
    <row r="162" spans="3:14" x14ac:dyDescent="0.3">
      <c r="C162" s="12"/>
      <c r="D162" s="34"/>
      <c r="E162" s="12"/>
      <c r="F162" s="12"/>
      <c r="G162" s="34"/>
      <c r="H162" s="12"/>
      <c r="L162" s="34"/>
      <c r="M162" s="34"/>
      <c r="N162" s="34"/>
    </row>
    <row r="163" spans="3:14" x14ac:dyDescent="0.3">
      <c r="C163" s="12"/>
      <c r="D163" s="34"/>
      <c r="E163" s="12"/>
      <c r="F163" s="12"/>
      <c r="G163" s="34"/>
      <c r="H163" s="12"/>
      <c r="L163" s="34"/>
      <c r="M163" s="34"/>
      <c r="N163" s="34"/>
    </row>
    <row r="164" spans="3:14" x14ac:dyDescent="0.3">
      <c r="C164" s="12"/>
      <c r="D164" s="34"/>
      <c r="E164" s="12"/>
      <c r="F164" s="12"/>
      <c r="G164" s="34"/>
      <c r="H164" s="12"/>
      <c r="L164" s="34"/>
      <c r="M164" s="34"/>
      <c r="N164" s="34"/>
    </row>
    <row r="165" spans="3:14" x14ac:dyDescent="0.3">
      <c r="C165" s="12"/>
      <c r="D165" s="34"/>
      <c r="E165" s="12"/>
      <c r="F165" s="12"/>
      <c r="G165" s="34"/>
      <c r="H165" s="12"/>
      <c r="L165" s="34"/>
      <c r="M165" s="34"/>
      <c r="N165" s="34"/>
    </row>
    <row r="166" spans="3:14" x14ac:dyDescent="0.3">
      <c r="C166" s="12"/>
      <c r="D166" s="34"/>
      <c r="E166" s="12"/>
      <c r="F166" s="12"/>
      <c r="G166" s="34"/>
      <c r="H166" s="12"/>
      <c r="L166" s="34"/>
      <c r="M166" s="34"/>
      <c r="N166" s="34"/>
    </row>
    <row r="167" spans="3:14" x14ac:dyDescent="0.3">
      <c r="C167" s="12"/>
      <c r="D167" s="34"/>
      <c r="E167" s="12"/>
      <c r="F167" s="12"/>
      <c r="G167" s="34"/>
      <c r="H167" s="12"/>
      <c r="L167" s="34"/>
      <c r="M167" s="34"/>
      <c r="N167" s="34"/>
    </row>
    <row r="168" spans="3:14" x14ac:dyDescent="0.3">
      <c r="C168" s="12"/>
      <c r="D168" s="34"/>
      <c r="E168" s="12"/>
      <c r="F168" s="12"/>
      <c r="G168" s="34"/>
      <c r="H168" s="12"/>
      <c r="L168" s="34"/>
      <c r="M168" s="34"/>
      <c r="N168" s="34"/>
    </row>
    <row r="169" spans="3:14" x14ac:dyDescent="0.3">
      <c r="C169" s="12"/>
      <c r="D169" s="34"/>
      <c r="E169" s="12"/>
      <c r="F169" s="12"/>
      <c r="G169" s="34"/>
      <c r="H169" s="12"/>
      <c r="L169" s="34"/>
      <c r="M169" s="34"/>
      <c r="N169" s="34"/>
    </row>
    <row r="170" spans="3:14" x14ac:dyDescent="0.3">
      <c r="C170" s="12"/>
      <c r="D170" s="34"/>
      <c r="E170" s="12"/>
      <c r="F170" s="12"/>
      <c r="G170" s="34"/>
      <c r="H170" s="12"/>
      <c r="L170" s="34"/>
      <c r="M170" s="34"/>
      <c r="N170" s="34"/>
    </row>
    <row r="171" spans="3:14" x14ac:dyDescent="0.3">
      <c r="C171" s="12"/>
      <c r="D171" s="34"/>
      <c r="E171" s="12"/>
      <c r="F171" s="12"/>
      <c r="G171" s="34"/>
      <c r="H171" s="12"/>
      <c r="L171" s="34"/>
      <c r="M171" s="34"/>
      <c r="N171" s="34"/>
    </row>
    <row r="172" spans="3:14" x14ac:dyDescent="0.3">
      <c r="C172" s="12"/>
      <c r="D172" s="34"/>
      <c r="E172" s="12"/>
      <c r="F172" s="12"/>
      <c r="G172" s="34"/>
      <c r="H172" s="12"/>
      <c r="L172" s="34"/>
      <c r="M172" s="34"/>
      <c r="N172" s="34"/>
    </row>
    <row r="173" spans="3:14" x14ac:dyDescent="0.3">
      <c r="C173" s="12"/>
      <c r="D173" s="34"/>
      <c r="E173" s="12"/>
      <c r="F173" s="12"/>
      <c r="G173" s="34"/>
      <c r="H173" s="12"/>
      <c r="L173" s="34"/>
      <c r="M173" s="34"/>
      <c r="N173" s="34"/>
    </row>
    <row r="174" spans="3:14" x14ac:dyDescent="0.3">
      <c r="C174" s="12"/>
      <c r="D174" s="34"/>
      <c r="E174" s="12"/>
      <c r="F174" s="12"/>
      <c r="G174" s="34"/>
      <c r="H174" s="12"/>
      <c r="L174" s="34"/>
      <c r="M174" s="34"/>
      <c r="N174" s="34"/>
    </row>
    <row r="175" spans="3:14" x14ac:dyDescent="0.3">
      <c r="C175" s="12"/>
      <c r="D175" s="34"/>
      <c r="E175" s="12"/>
      <c r="F175" s="12"/>
      <c r="G175" s="34"/>
      <c r="H175" s="12"/>
      <c r="L175" s="34"/>
      <c r="M175" s="34"/>
      <c r="N175" s="34"/>
    </row>
    <row r="176" spans="3:14" x14ac:dyDescent="0.3">
      <c r="C176" s="12"/>
      <c r="D176" s="34"/>
      <c r="E176" s="12"/>
      <c r="F176" s="12"/>
      <c r="G176" s="34"/>
      <c r="H176" s="12"/>
      <c r="L176" s="34"/>
      <c r="M176" s="34"/>
      <c r="N176" s="34"/>
    </row>
    <row r="177" spans="3:14" x14ac:dyDescent="0.3">
      <c r="C177" s="12"/>
      <c r="D177" s="34"/>
      <c r="E177" s="12"/>
      <c r="F177" s="12"/>
      <c r="G177" s="34"/>
      <c r="H177" s="12"/>
      <c r="L177" s="34"/>
      <c r="M177" s="34"/>
      <c r="N177" s="34"/>
    </row>
    <row r="178" spans="3:14" x14ac:dyDescent="0.3">
      <c r="C178" s="12"/>
      <c r="D178" s="34"/>
      <c r="E178" s="12"/>
      <c r="F178" s="12"/>
      <c r="G178" s="34"/>
      <c r="H178" s="12"/>
      <c r="L178" s="34"/>
      <c r="M178" s="34"/>
      <c r="N178" s="34"/>
    </row>
    <row r="179" spans="3:14" x14ac:dyDescent="0.3">
      <c r="C179" s="12"/>
      <c r="D179" s="34"/>
      <c r="E179" s="12"/>
      <c r="F179" s="12"/>
      <c r="G179" s="34"/>
      <c r="H179" s="12"/>
      <c r="L179" s="34"/>
      <c r="M179" s="34"/>
      <c r="N179" s="34"/>
    </row>
    <row r="180" spans="3:14" x14ac:dyDescent="0.3">
      <c r="C180" s="12"/>
      <c r="D180" s="34"/>
      <c r="E180" s="12"/>
      <c r="F180" s="12"/>
      <c r="G180" s="34"/>
      <c r="H180" s="12"/>
      <c r="L180" s="34"/>
      <c r="M180" s="34"/>
      <c r="N180" s="34"/>
    </row>
    <row r="181" spans="3:14" x14ac:dyDescent="0.3">
      <c r="C181" s="12"/>
      <c r="D181" s="34"/>
      <c r="E181" s="12"/>
      <c r="F181" s="12"/>
      <c r="G181" s="34"/>
      <c r="H181" s="12"/>
      <c r="L181" s="34"/>
      <c r="M181" s="34"/>
      <c r="N181" s="34"/>
    </row>
    <row r="182" spans="3:14" x14ac:dyDescent="0.3">
      <c r="C182" s="12"/>
      <c r="D182" s="34"/>
      <c r="E182" s="12"/>
      <c r="F182" s="12"/>
      <c r="G182" s="34"/>
      <c r="H182" s="12"/>
      <c r="L182" s="34"/>
      <c r="M182" s="34"/>
      <c r="N182" s="34"/>
    </row>
    <row r="183" spans="3:14" x14ac:dyDescent="0.3">
      <c r="C183" s="12"/>
      <c r="D183" s="34"/>
      <c r="E183" s="12"/>
      <c r="F183" s="12"/>
      <c r="G183" s="34"/>
      <c r="H183" s="12"/>
      <c r="L183" s="34"/>
      <c r="M183" s="34"/>
      <c r="N183" s="34"/>
    </row>
    <row r="184" spans="3:14" x14ac:dyDescent="0.3">
      <c r="C184" s="12"/>
      <c r="D184" s="34"/>
      <c r="E184" s="12"/>
      <c r="F184" s="12"/>
      <c r="G184" s="34"/>
      <c r="H184" s="12"/>
      <c r="L184" s="34"/>
      <c r="M184" s="34"/>
      <c r="N184" s="34"/>
    </row>
    <row r="185" spans="3:14" x14ac:dyDescent="0.3">
      <c r="C185" s="12"/>
      <c r="D185" s="34"/>
      <c r="E185" s="12"/>
      <c r="F185" s="12"/>
      <c r="G185" s="34"/>
      <c r="H185" s="12"/>
      <c r="L185" s="34"/>
      <c r="M185" s="34"/>
      <c r="N185" s="34"/>
    </row>
    <row r="186" spans="3:14" x14ac:dyDescent="0.3">
      <c r="C186" s="12"/>
      <c r="D186" s="34"/>
      <c r="E186" s="12"/>
      <c r="F186" s="12"/>
      <c r="G186" s="34"/>
      <c r="H186" s="12"/>
      <c r="L186" s="34"/>
      <c r="M186" s="34"/>
      <c r="N186" s="34"/>
    </row>
    <row r="187" spans="3:14" x14ac:dyDescent="0.3">
      <c r="C187" s="12"/>
      <c r="D187" s="34"/>
      <c r="E187" s="12"/>
      <c r="F187" s="12"/>
      <c r="G187" s="34"/>
      <c r="H187" s="12"/>
      <c r="L187" s="34"/>
      <c r="M187" s="34"/>
      <c r="N187" s="34"/>
    </row>
    <row r="188" spans="3:14" x14ac:dyDescent="0.3">
      <c r="C188" s="12"/>
      <c r="D188" s="34"/>
      <c r="E188" s="12"/>
      <c r="F188" s="12"/>
      <c r="G188" s="34"/>
      <c r="H188" s="12"/>
      <c r="L188" s="34"/>
      <c r="M188" s="34"/>
      <c r="N188" s="34"/>
    </row>
    <row r="189" spans="3:14" x14ac:dyDescent="0.3">
      <c r="C189" s="12"/>
      <c r="D189" s="34"/>
      <c r="E189" s="12"/>
      <c r="F189" s="12"/>
      <c r="G189" s="34"/>
      <c r="H189" s="12"/>
      <c r="L189" s="34"/>
      <c r="M189" s="34"/>
      <c r="N189" s="34"/>
    </row>
    <row r="190" spans="3:14" x14ac:dyDescent="0.3">
      <c r="C190" s="12"/>
      <c r="D190" s="34"/>
      <c r="E190" s="12"/>
      <c r="F190" s="12"/>
      <c r="G190" s="34"/>
      <c r="H190" s="12"/>
      <c r="L190" s="34"/>
      <c r="M190" s="34"/>
      <c r="N190" s="34"/>
    </row>
    <row r="191" spans="3:14" x14ac:dyDescent="0.3">
      <c r="C191" s="12"/>
      <c r="D191" s="34"/>
      <c r="E191" s="12"/>
      <c r="F191" s="12"/>
      <c r="G191" s="34"/>
      <c r="H191" s="12"/>
      <c r="L191" s="34"/>
      <c r="M191" s="34"/>
      <c r="N191" s="34"/>
    </row>
    <row r="192" spans="3:14" x14ac:dyDescent="0.3">
      <c r="C192" s="12"/>
      <c r="D192" s="34"/>
      <c r="E192" s="12"/>
      <c r="F192" s="12"/>
      <c r="G192" s="34"/>
      <c r="H192" s="12"/>
      <c r="L192" s="34"/>
      <c r="M192" s="34"/>
      <c r="N192" s="34"/>
    </row>
    <row r="193" spans="3:14" x14ac:dyDescent="0.3">
      <c r="C193" s="12"/>
      <c r="D193" s="34"/>
      <c r="E193" s="12"/>
      <c r="F193" s="12"/>
      <c r="G193" s="34"/>
      <c r="H193" s="12"/>
      <c r="L193" s="34"/>
      <c r="M193" s="34"/>
      <c r="N193" s="34"/>
    </row>
    <row r="194" spans="3:14" x14ac:dyDescent="0.3">
      <c r="C194" s="12"/>
      <c r="D194" s="34"/>
      <c r="E194" s="12"/>
      <c r="F194" s="12"/>
      <c r="G194" s="34"/>
      <c r="H194" s="12"/>
      <c r="L194" s="34"/>
      <c r="M194" s="34"/>
      <c r="N194" s="34"/>
    </row>
    <row r="195" spans="3:14" x14ac:dyDescent="0.3">
      <c r="C195" s="12"/>
      <c r="D195" s="34"/>
      <c r="E195" s="12"/>
      <c r="F195" s="12"/>
      <c r="G195" s="34"/>
      <c r="H195" s="12"/>
      <c r="L195" s="34"/>
      <c r="M195" s="34"/>
      <c r="N195" s="34"/>
    </row>
    <row r="196" spans="3:14" x14ac:dyDescent="0.3">
      <c r="C196" s="12"/>
      <c r="D196" s="34"/>
      <c r="E196" s="12"/>
      <c r="F196" s="12"/>
      <c r="G196" s="34"/>
      <c r="H196" s="12"/>
      <c r="L196" s="34"/>
      <c r="M196" s="34"/>
      <c r="N196" s="34"/>
    </row>
    <row r="197" spans="3:14" x14ac:dyDescent="0.3">
      <c r="C197" s="12"/>
      <c r="D197" s="34"/>
      <c r="E197" s="12"/>
      <c r="F197" s="12"/>
      <c r="G197" s="34"/>
      <c r="H197" s="12"/>
      <c r="L197" s="34"/>
      <c r="M197" s="34"/>
      <c r="N197" s="34"/>
    </row>
    <row r="198" spans="3:14" x14ac:dyDescent="0.3">
      <c r="C198" s="12"/>
      <c r="D198" s="34"/>
      <c r="E198" s="12"/>
      <c r="F198" s="12"/>
      <c r="G198" s="34"/>
      <c r="H198" s="12"/>
      <c r="L198" s="34"/>
      <c r="M198" s="34"/>
      <c r="N198" s="34"/>
    </row>
    <row r="199" spans="3:14" x14ac:dyDescent="0.3">
      <c r="C199" s="12"/>
      <c r="D199" s="34"/>
      <c r="E199" s="12"/>
      <c r="F199" s="12"/>
      <c r="G199" s="34"/>
      <c r="H199" s="12"/>
      <c r="L199" s="34"/>
      <c r="M199" s="34"/>
      <c r="N199" s="34"/>
    </row>
    <row r="200" spans="3:14" x14ac:dyDescent="0.3">
      <c r="C200" s="12"/>
      <c r="D200" s="34"/>
      <c r="E200" s="12"/>
      <c r="F200" s="12"/>
      <c r="G200" s="34"/>
      <c r="H200" s="12"/>
      <c r="L200" s="34"/>
      <c r="M200" s="34"/>
      <c r="N200" s="34"/>
    </row>
    <row r="201" spans="3:14" x14ac:dyDescent="0.3">
      <c r="C201" s="12"/>
      <c r="D201" s="34"/>
      <c r="E201" s="12"/>
      <c r="F201" s="12"/>
      <c r="G201" s="34"/>
      <c r="H201" s="12"/>
      <c r="L201" s="34"/>
      <c r="M201" s="34"/>
      <c r="N201" s="34"/>
    </row>
    <row r="202" spans="3:14" x14ac:dyDescent="0.3">
      <c r="C202" s="12"/>
      <c r="D202" s="34"/>
      <c r="E202" s="12"/>
      <c r="F202" s="12"/>
      <c r="G202" s="34"/>
      <c r="H202" s="12"/>
      <c r="L202" s="34"/>
      <c r="M202" s="34"/>
      <c r="N202" s="34"/>
    </row>
    <row r="203" spans="3:14" x14ac:dyDescent="0.3">
      <c r="C203" s="12"/>
      <c r="D203" s="34"/>
      <c r="E203" s="12"/>
      <c r="F203" s="12"/>
      <c r="G203" s="34"/>
      <c r="H203" s="12"/>
      <c r="L203" s="34"/>
      <c r="M203" s="34"/>
      <c r="N203" s="34"/>
    </row>
    <row r="204" spans="3:14" x14ac:dyDescent="0.3">
      <c r="C204" s="12"/>
      <c r="D204" s="34"/>
      <c r="E204" s="12"/>
      <c r="F204" s="12"/>
      <c r="G204" s="34"/>
      <c r="H204" s="12"/>
      <c r="L204" s="34"/>
      <c r="M204" s="34"/>
      <c r="N204" s="34"/>
    </row>
    <row r="205" spans="3:14" x14ac:dyDescent="0.3">
      <c r="C205" s="12"/>
      <c r="D205" s="34"/>
      <c r="E205" s="12"/>
      <c r="F205" s="12"/>
      <c r="G205" s="34"/>
      <c r="H205" s="12"/>
      <c r="L205" s="34"/>
      <c r="M205" s="34"/>
      <c r="N205" s="34"/>
    </row>
    <row r="206" spans="3:14" x14ac:dyDescent="0.3">
      <c r="C206" s="12"/>
      <c r="D206" s="34"/>
      <c r="E206" s="12"/>
      <c r="F206" s="12"/>
      <c r="G206" s="34"/>
      <c r="H206" s="12"/>
      <c r="L206" s="34"/>
      <c r="M206" s="34"/>
      <c r="N206" s="34"/>
    </row>
    <row r="207" spans="3:14" x14ac:dyDescent="0.3">
      <c r="C207" s="12"/>
      <c r="D207" s="34"/>
      <c r="E207" s="12"/>
      <c r="F207" s="12"/>
      <c r="G207" s="34"/>
      <c r="H207" s="12"/>
      <c r="L207" s="34"/>
      <c r="M207" s="34"/>
      <c r="N207" s="34"/>
    </row>
    <row r="208" spans="3:14" x14ac:dyDescent="0.3">
      <c r="C208" s="12"/>
      <c r="D208" s="34"/>
      <c r="E208" s="12"/>
      <c r="F208" s="12"/>
      <c r="G208" s="34"/>
      <c r="H208" s="12"/>
      <c r="L208" s="34"/>
      <c r="M208" s="34"/>
      <c r="N208" s="34"/>
    </row>
    <row r="209" spans="3:14" x14ac:dyDescent="0.3">
      <c r="C209" s="12"/>
      <c r="D209" s="34"/>
      <c r="E209" s="12"/>
      <c r="F209" s="12"/>
      <c r="G209" s="34"/>
      <c r="H209" s="12"/>
      <c r="L209" s="34"/>
      <c r="M209" s="34"/>
      <c r="N209" s="34"/>
    </row>
    <row r="210" spans="3:14" x14ac:dyDescent="0.3">
      <c r="C210" s="12"/>
      <c r="D210" s="34"/>
      <c r="E210" s="12"/>
      <c r="F210" s="12"/>
      <c r="G210" s="34"/>
      <c r="H210" s="12"/>
      <c r="L210" s="34"/>
      <c r="M210" s="34"/>
      <c r="N210" s="34"/>
    </row>
    <row r="211" spans="3:14" x14ac:dyDescent="0.3">
      <c r="C211" s="12"/>
      <c r="D211" s="34"/>
      <c r="E211" s="12"/>
      <c r="F211" s="12"/>
      <c r="G211" s="34"/>
      <c r="H211" s="12"/>
      <c r="L211" s="34"/>
      <c r="M211" s="34"/>
      <c r="N211" s="34"/>
    </row>
    <row r="212" spans="3:14" x14ac:dyDescent="0.3">
      <c r="C212" s="12"/>
      <c r="D212" s="34"/>
      <c r="E212" s="12"/>
      <c r="F212" s="12"/>
      <c r="G212" s="34"/>
      <c r="H212" s="12"/>
      <c r="L212" s="34"/>
      <c r="M212" s="34"/>
      <c r="N212" s="34"/>
    </row>
    <row r="213" spans="3:14" x14ac:dyDescent="0.3">
      <c r="C213" s="12"/>
      <c r="D213" s="34"/>
      <c r="E213" s="12"/>
      <c r="F213" s="12"/>
      <c r="G213" s="34"/>
      <c r="H213" s="12"/>
      <c r="L213" s="34"/>
      <c r="M213" s="34"/>
      <c r="N213" s="34"/>
    </row>
    <row r="214" spans="3:14" x14ac:dyDescent="0.3">
      <c r="C214" s="12"/>
      <c r="D214" s="34"/>
      <c r="E214" s="12"/>
      <c r="F214" s="12"/>
      <c r="G214" s="34"/>
      <c r="H214" s="12"/>
      <c r="L214" s="34"/>
      <c r="M214" s="34"/>
      <c r="N214" s="34"/>
    </row>
    <row r="215" spans="3:14" x14ac:dyDescent="0.3">
      <c r="C215" s="12"/>
      <c r="D215" s="34"/>
      <c r="E215" s="12"/>
      <c r="F215" s="12"/>
      <c r="G215" s="34"/>
      <c r="H215" s="12"/>
      <c r="L215" s="34"/>
      <c r="M215" s="34"/>
      <c r="N215" s="34"/>
    </row>
    <row r="216" spans="3:14" x14ac:dyDescent="0.3">
      <c r="C216" s="12"/>
      <c r="D216" s="34"/>
      <c r="E216" s="12"/>
      <c r="F216" s="12"/>
      <c r="G216" s="34"/>
      <c r="H216" s="12"/>
      <c r="L216" s="34"/>
      <c r="M216" s="34"/>
      <c r="N216" s="34"/>
    </row>
    <row r="217" spans="3:14" x14ac:dyDescent="0.3">
      <c r="C217" s="12"/>
      <c r="D217" s="34"/>
      <c r="E217" s="12"/>
      <c r="F217" s="12"/>
      <c r="G217" s="34"/>
      <c r="H217" s="12"/>
      <c r="L217" s="34"/>
      <c r="M217" s="34"/>
      <c r="N217" s="34"/>
    </row>
  </sheetData>
  <sheetProtection password="F79C" sheet="1" objects="1" scenarios="1" selectLockedCells="1"/>
  <mergeCells count="11">
    <mergeCell ref="C3:C4"/>
    <mergeCell ref="D3:E4"/>
    <mergeCell ref="F3:L4"/>
    <mergeCell ref="O1:Q1"/>
    <mergeCell ref="B1:E1"/>
    <mergeCell ref="O76:Q76"/>
    <mergeCell ref="O77:Q77"/>
    <mergeCell ref="B76:H76"/>
    <mergeCell ref="B77:H77"/>
    <mergeCell ref="K7:K74"/>
    <mergeCell ref="L7:L74"/>
  </mergeCells>
  <conditionalFormatting sqref="B7:B74">
    <cfRule type="containsBlanks" dxfId="7" priority="61">
      <formula>LEN(TRIM(B7))=0</formula>
    </cfRule>
  </conditionalFormatting>
  <conditionalFormatting sqref="B7:B74">
    <cfRule type="cellIs" dxfId="6" priority="56" operator="greaterThanOrEqual">
      <formula>1</formula>
    </cfRule>
  </conditionalFormatting>
  <conditionalFormatting sqref="O7:O74">
    <cfRule type="notContainsBlanks" dxfId="5" priority="28">
      <formula>LEN(TRIM(O7))&gt;0</formula>
    </cfRule>
    <cfRule type="containsBlanks" dxfId="4" priority="29">
      <formula>LEN(TRIM(O7))=0</formula>
    </cfRule>
  </conditionalFormatting>
  <conditionalFormatting sqref="O7:O74">
    <cfRule type="notContainsBlanks" dxfId="3" priority="27">
      <formula>LEN(TRIM(O7))&gt;0</formula>
    </cfRule>
  </conditionalFormatting>
  <conditionalFormatting sqref="Q7:Q74">
    <cfRule type="cellIs" dxfId="2" priority="25" operator="equal">
      <formula>"NEVYHOVUJE"</formula>
    </cfRule>
    <cfRule type="cellIs" dxfId="1" priority="26" operator="equal">
      <formula>"VYHOVUJE"</formula>
    </cfRule>
  </conditionalFormatting>
  <conditionalFormatting sqref="D7:D74">
    <cfRule type="containsBlanks" dxfId="0" priority="1">
      <formula>LEN(TRIM(D7))=0</formula>
    </cfRule>
  </conditionalFormatting>
  <dataValidations count="2">
    <dataValidation type="list" showInputMessage="1" showErrorMessage="1" sqref="H7:H74">
      <formula1>"ANO,NE"</formula1>
    </dataValidation>
    <dataValidation type="list" showInputMessage="1" showErrorMessage="1" sqref="E7:E74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2017-05-17T05:56:05Z</cp:lastPrinted>
  <dcterms:created xsi:type="dcterms:W3CDTF">2014-03-05T12:43:32Z</dcterms:created>
  <dcterms:modified xsi:type="dcterms:W3CDTF">2017-05-17T05:58:12Z</dcterms:modified>
</cp:coreProperties>
</file>