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405" yWindow="2505" windowWidth="14400" windowHeight="3615" tabRatio="939"/>
  </bookViews>
  <sheets>
    <sheet name="Kancelářské potřeby" sheetId="22" r:id="rId1"/>
  </sheets>
  <definedNames>
    <definedName name="_xlnm.Print_Area" localSheetId="0">'Kancelářské potřeby'!$B$1:$O$131</definedName>
  </definedNames>
  <calcPr calcId="114210"/>
</workbook>
</file>

<file path=xl/calcChain.xml><?xml version="1.0" encoding="utf-8"?>
<calcChain xmlns="http://schemas.openxmlformats.org/spreadsheetml/2006/main">
  <c r="M18" i="22"/>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96"/>
  <c r="M97"/>
  <c r="M98"/>
  <c r="M99"/>
  <c r="M100"/>
  <c r="M101"/>
  <c r="M102"/>
  <c r="M103"/>
  <c r="M104"/>
  <c r="M105"/>
  <c r="M106"/>
  <c r="M107"/>
  <c r="M108"/>
  <c r="M109"/>
  <c r="M110"/>
  <c r="M111"/>
  <c r="M112"/>
  <c r="M113"/>
  <c r="M114"/>
  <c r="M115"/>
  <c r="M116"/>
  <c r="M117"/>
  <c r="M118"/>
  <c r="M119"/>
  <c r="M120"/>
  <c r="M121"/>
  <c r="M122"/>
  <c r="M123"/>
  <c r="M124"/>
  <c r="M125"/>
  <c r="M126"/>
  <c r="M127"/>
  <c r="M128"/>
  <c r="N10"/>
  <c r="N11"/>
  <c r="N12"/>
  <c r="N13"/>
  <c r="N14"/>
  <c r="N15"/>
  <c r="N16"/>
  <c r="N17"/>
  <c r="N18"/>
  <c r="N19"/>
  <c r="N20"/>
  <c r="N21"/>
  <c r="N22"/>
  <c r="N23"/>
  <c r="N24"/>
  <c r="N25"/>
  <c r="N26"/>
  <c r="N27"/>
  <c r="N28"/>
  <c r="N29"/>
  <c r="N30"/>
  <c r="N31"/>
  <c r="N32"/>
  <c r="N33"/>
  <c r="N34"/>
  <c r="N35"/>
  <c r="N36"/>
  <c r="N37"/>
  <c r="N38"/>
  <c r="N39"/>
  <c r="N40"/>
  <c r="N41"/>
  <c r="N42"/>
  <c r="N43"/>
  <c r="N44"/>
  <c r="N45"/>
  <c r="N46"/>
  <c r="N47"/>
  <c r="N48"/>
  <c r="N49"/>
  <c r="N50"/>
  <c r="N51"/>
  <c r="N52"/>
  <c r="N53"/>
  <c r="N54"/>
  <c r="N55"/>
  <c r="N56"/>
  <c r="N57"/>
  <c r="N58"/>
  <c r="N59"/>
  <c r="N60"/>
  <c r="N61"/>
  <c r="N62"/>
  <c r="N63"/>
  <c r="N64"/>
  <c r="N65"/>
  <c r="N66"/>
  <c r="N67"/>
  <c r="N68"/>
  <c r="N69"/>
  <c r="N70"/>
  <c r="N71"/>
  <c r="N72"/>
  <c r="N73"/>
  <c r="N74"/>
  <c r="N75"/>
  <c r="N76"/>
  <c r="N77"/>
  <c r="N78"/>
  <c r="N79"/>
  <c r="N80"/>
  <c r="N81"/>
  <c r="N82"/>
  <c r="N83"/>
  <c r="N84"/>
  <c r="N85"/>
  <c r="N86"/>
  <c r="N87"/>
  <c r="N88"/>
  <c r="N89"/>
  <c r="N90"/>
  <c r="N91"/>
  <c r="N92"/>
  <c r="N93"/>
  <c r="N94"/>
  <c r="N95"/>
  <c r="N96"/>
  <c r="N97"/>
  <c r="N98"/>
  <c r="N99"/>
  <c r="N100"/>
  <c r="N101"/>
  <c r="N102"/>
  <c r="N103"/>
  <c r="N104"/>
  <c r="N105"/>
  <c r="N106"/>
  <c r="N107"/>
  <c r="N108"/>
  <c r="N109"/>
  <c r="N110"/>
  <c r="N111"/>
  <c r="N112"/>
  <c r="N113"/>
  <c r="N114"/>
  <c r="N115"/>
  <c r="N116"/>
  <c r="N117"/>
  <c r="N118"/>
  <c r="N119"/>
  <c r="N120"/>
  <c r="N121"/>
  <c r="N122"/>
  <c r="N123"/>
  <c r="N124"/>
  <c r="N125"/>
  <c r="N126"/>
  <c r="N127"/>
  <c r="N128"/>
  <c r="J63"/>
  <c r="J36"/>
  <c r="J37"/>
  <c r="J38"/>
  <c r="J39"/>
  <c r="J40"/>
  <c r="J41"/>
  <c r="J42"/>
  <c r="J43"/>
  <c r="J44"/>
  <c r="J45"/>
  <c r="J46"/>
  <c r="J47"/>
  <c r="J48"/>
  <c r="J49"/>
  <c r="J50"/>
  <c r="J51"/>
  <c r="J52"/>
  <c r="J53"/>
  <c r="J54"/>
  <c r="J55"/>
  <c r="J56"/>
  <c r="J57"/>
  <c r="J58"/>
  <c r="J59"/>
  <c r="J60"/>
  <c r="J61"/>
  <c r="J62"/>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M11"/>
  <c r="M12"/>
  <c r="M13"/>
  <c r="M14"/>
  <c r="M15"/>
  <c r="M16"/>
  <c r="M17"/>
  <c r="M10"/>
  <c r="M9"/>
  <c r="M8"/>
  <c r="M7"/>
  <c r="N9"/>
  <c r="N8"/>
  <c r="N7"/>
  <c r="J8"/>
  <c r="J9"/>
  <c r="J10"/>
  <c r="J11"/>
  <c r="J12"/>
  <c r="J13"/>
  <c r="J14"/>
  <c r="J15"/>
  <c r="J16"/>
  <c r="J17"/>
  <c r="J18"/>
  <c r="J19"/>
  <c r="J20"/>
  <c r="J21"/>
  <c r="J22"/>
  <c r="J23"/>
  <c r="J24"/>
  <c r="J25"/>
  <c r="J26"/>
  <c r="J27"/>
  <c r="J28"/>
  <c r="J29"/>
  <c r="J30"/>
  <c r="J31"/>
  <c r="J32"/>
  <c r="J33"/>
  <c r="J34"/>
  <c r="J35"/>
  <c r="J7"/>
  <c r="K131"/>
  <c r="L131"/>
</calcChain>
</file>

<file path=xl/sharedStrings.xml><?xml version="1.0" encoding="utf-8"?>
<sst xmlns="http://schemas.openxmlformats.org/spreadsheetml/2006/main" count="419" uniqueCount="233">
  <si>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</si>
  <si>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</si>
  <si>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</si>
  <si>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</si>
  <si>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</si>
  <si>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</si>
  <si>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</si>
  <si>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</si>
  <si>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</si>
  <si>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</si>
  <si>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</si>
  <si>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 xml:space="preserve">Papír kancelářský A4 kvalita "A" </t>
  </si>
  <si>
    <t>bal</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</si>
  <si>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</si>
  <si>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Veleslavínova 42, Plzeň, VC 315</t>
  </si>
  <si>
    <t xml:space="preserve">Forstová Veronika, 37763 6001 </t>
  </si>
  <si>
    <t>Pořadač pákový A4 - 5 cm, prešpán - modrý</t>
  </si>
  <si>
    <t>ks</t>
  </si>
  <si>
    <t>karton z vnější strany potažený prešpánem, z vnitřní strany hladký papír, uzavírací kroužky proti náhodnému otevření, kovová ochranná lišta pro delší životnost, hřbetní kroužek.</t>
  </si>
  <si>
    <t>Spisové desky s tkanicemi</t>
  </si>
  <si>
    <t xml:space="preserve">formát A4,  lepenka potažená papírem.  </t>
  </si>
  <si>
    <t>Rychlovazač karton, nezávěsný A4 - modrý</t>
  </si>
  <si>
    <t>pro formát A4, karton min 250g</t>
  </si>
  <si>
    <t>Rychlovazač karton, závěsný A4  - modrý</t>
  </si>
  <si>
    <t xml:space="preserve">Desky odkládací A4, bez klop, ekokarton - modrá </t>
  </si>
  <si>
    <t xml:space="preserve">pro vkládání dokumentů do velikosti A4, ekokarton 250g, </t>
  </si>
  <si>
    <t xml:space="preserve">Desky odkládací A4, bez klop, ekokarton - červená </t>
  </si>
  <si>
    <t>Euroobal A4 - hladký</t>
  </si>
  <si>
    <t>čiré, min. 45 mic., balení 100 ks.</t>
  </si>
  <si>
    <t>Euroobal A4 - rozšířený</t>
  </si>
  <si>
    <t>formát A4 rozšířený na 220 mm , typ otvírání „U“, rozměr 220 x 300 mm, kapacita až 70 listů, polypropylen,  tloušťka min. 50 mic., balení 50 ks.</t>
  </si>
  <si>
    <t>Obaly "L" A4 - čirá</t>
  </si>
  <si>
    <t>nezávěsné hladké PVC obaly, vkládání na šířku i na výšku, min. 150 mic, 10 ks v balení.</t>
  </si>
  <si>
    <t xml:space="preserve">Desky přední pro kroužkovou vazbu - kouřové </t>
  </si>
  <si>
    <t xml:space="preserve">kouřové čiré krycí desky min. 200 mic, přední strana, formát A4, 100ks/bal </t>
  </si>
  <si>
    <t>Desky zadní pro kroužkovou vazbu - bílé</t>
  </si>
  <si>
    <t>obálky pro kroužkovou perfovazbu, formát A4, karton 250 g, povrchová úprava imitace kůže , 100 ks v balení.</t>
  </si>
  <si>
    <t>Samolepicí blok  76 x 127 mm - žlutý</t>
  </si>
  <si>
    <t>100 listů v bločku.</t>
  </si>
  <si>
    <t xml:space="preserve">Blok A4 lepený čistý </t>
  </si>
  <si>
    <t xml:space="preserve">min. 50 listů , lepená vazba </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</si>
  <si>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</si>
  <si>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</si>
  <si>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</si>
  <si>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</si>
  <si>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Obálky B4 , 250 x 353 mm</t>
  </si>
  <si>
    <t xml:space="preserve"> samolepící</t>
  </si>
  <si>
    <t>Taška obchodní textil- obálka A4/dno</t>
  </si>
  <si>
    <t>obálky se dnem vyztužené /textil/samolepící.</t>
  </si>
  <si>
    <t>Lepící páska 19mm x 66 m  transparentní</t>
  </si>
  <si>
    <t>kvalitní lepicí páska průhledná.</t>
  </si>
  <si>
    <t>Lepicí páska 25mm x 66m transparentní</t>
  </si>
  <si>
    <t>Lepicí páska 38mm x 66m hnědá</t>
  </si>
  <si>
    <t>kvalitní balicí páska hnědá.</t>
  </si>
  <si>
    <t>Lepicí páska oboustranná 38mmx10m</t>
  </si>
  <si>
    <t xml:space="preserve">polypropylenová oboustranná lepicí páska, univerzální použití,  možnost použít pro podlahové krytiny a koberce. </t>
  </si>
  <si>
    <t>Lepicí tyčinka  min. 20g</t>
  </si>
  <si>
    <t>Vhodné na  papír, karton, nevysychá, neobsahuje rozpouštědla.</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</si>
  <si>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</si>
  <si>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 xml:space="preserve">univerzální lepiídlo, vhodné na papír, kůži, dřevo apod., bez  rozpouštědla, s aplikátorem. </t>
  </si>
  <si>
    <t>Tužka HB 2 s pryží</t>
  </si>
  <si>
    <t>klasická tužka s pryží, tvrdost HB.</t>
  </si>
  <si>
    <t>pastelky - 24 barev</t>
  </si>
  <si>
    <t>sada</t>
  </si>
  <si>
    <t>klasické šestihranné pastelky , barevně lakované.</t>
  </si>
  <si>
    <t>Propisovací tužka</t>
  </si>
  <si>
    <t xml:space="preserve">vyměnitelná náplň F- 411, modrý inkoust, jehlový hrot 0,5 mm pro extra jemné psaní, plastové tělo, pogumovaný úchop pro příjemnější držení, stiskací mechanismus, kovový hrot. </t>
  </si>
  <si>
    <t>Popisovač tabulový  2,5 mm - modrý</t>
  </si>
  <si>
    <t>stíratelný, světlostálý, kulatý, vláknový hrot, šíře stopy 2,5 mm, ventilační uzávěr. Na bílé tabule, sklo, PVC, porcelán.</t>
  </si>
  <si>
    <t>Popisovač tabulový 2,5 mm - černý</t>
  </si>
  <si>
    <t>Zvýrazňovač 1-4 mm - zelený</t>
  </si>
  <si>
    <t xml:space="preserve">ks </t>
  </si>
  <si>
    <t>klínový hrot, šíře stopy 1-4 mm, ventilační uzávěr , vhodný i na faxový papír</t>
  </si>
  <si>
    <t>Zvýrazňovač 1-4 mm - růžový</t>
  </si>
  <si>
    <t>Zvýrazňovač 1-4 mm - žlutý</t>
  </si>
  <si>
    <t>Zvýrazňovač 1-4 mm - fialový</t>
  </si>
  <si>
    <t>Zvýrazňovač 1-4 mm - sada 6ks</t>
  </si>
  <si>
    <t>klínový hrot, šíře stopy 1-4 mm, ventilační uzávěr , vhodný i na faxový papír. 6 ks v balení.</t>
  </si>
  <si>
    <t xml:space="preserve">Samolepící etikety laser 105x41 </t>
  </si>
  <si>
    <t>archy formátu A4 , pro tisk v kopírkách, laserových a inkoustových tiskárnách. 100listů/ bal.</t>
  </si>
  <si>
    <t xml:space="preserve">Spojovače 24/6  </t>
  </si>
  <si>
    <t xml:space="preserve"> vysoce kvalitní pozinkované spojovače, min.1000 ks v balení.</t>
  </si>
  <si>
    <t>Spony kancelářské  32</t>
  </si>
  <si>
    <t xml:space="preserve">rozměr 32 mm, pozinkované,lesklé, min. 75ks v balení.  </t>
  </si>
  <si>
    <t>Klip kovový 19</t>
  </si>
  <si>
    <t xml:space="preserve">kovové, mnohonásobně použitelné, 12 ks v balení. </t>
  </si>
  <si>
    <t>Klip kovový 25</t>
  </si>
  <si>
    <t>Klip kovový 32</t>
  </si>
  <si>
    <t>Korekční strojek 4,2 + náplň</t>
  </si>
  <si>
    <t>korekční strojek pro opakované použití, korekce na běžném i faxovém papíře, náplň kryje okamžitě, nezanechává stopy či skvrny na fotokopiích.</t>
  </si>
  <si>
    <t>Náplň do korekčního strojku 4,2</t>
  </si>
  <si>
    <t>vyměnitelná náplň.</t>
  </si>
  <si>
    <t>Kopírovací folie A4, 210x 297 mm pro ČB tisk</t>
  </si>
  <si>
    <t xml:space="preserve"> Xerox transparentní fólie pro černobílé kopírování a laserový tisk, tloušťka 100 mic, oboustranně potisknutelná, termostabilní, antistatická úprava.  1bal/100list.</t>
  </si>
  <si>
    <t xml:space="preserve">Motouz trikolora </t>
  </si>
  <si>
    <t>min 40 g, pro kancelář i domácnost.</t>
  </si>
  <si>
    <t xml:space="preserve">Motouz jutový přírodní  </t>
  </si>
  <si>
    <t>min 100 g,  pro kancelář i domácnost.</t>
  </si>
  <si>
    <t xml:space="preserve">Pryž </t>
  </si>
  <si>
    <t xml:space="preserve">na grafitové tužky. </t>
  </si>
  <si>
    <t>Pryž v tužce, posuvná</t>
  </si>
  <si>
    <t>na grafitové tužky, plastové tělo.</t>
  </si>
  <si>
    <t>Technická 8, Plzeň, NTIS, UN540</t>
  </si>
  <si>
    <t xml:space="preserve">KKY - V.Fleisnerová, tel: 37763 2550 </t>
  </si>
  <si>
    <t>Skartovačka</t>
  </si>
  <si>
    <t xml:space="preserve">• min 10 listů běžného papíru o gramáži min 80g/m2 
• stupeň zabezpečení min. P-4
• Zpětný chod pro případ zaseknutí
• Automatické vypnutí stroje při naplnění koše
• skartování CD/DVD média, kancelářské a sešívací sponky či platební karty
• Pojistka proti přehřátí motoru
• typ řezu na proužky nebo křížový řez,  max 5 × 40 mm
• Objem odpadní nádoby  min 18 litrů
</t>
  </si>
  <si>
    <t>Mgr. Kateřina Sladká MBA (+420 37763 1016)</t>
  </si>
  <si>
    <t>Univerzitní 8,  Plzeň (bodova rektorátu ZČU, místnost č. UR 311)</t>
  </si>
  <si>
    <t>Lepicí páska 50mm x 66m transparentní</t>
  </si>
  <si>
    <t>Lepicí tyčinka  min. 40g</t>
  </si>
  <si>
    <t>Vhodné na papír, karton, nevysychá, neobsahuje rozpouštědla.</t>
  </si>
  <si>
    <t>Popisovač lihový 0,6 mm - černý</t>
  </si>
  <si>
    <t>voděodolný, otěruvzdorný inkoust,šíře stopy 0,6mm, ventilační uzávěr, na papír, folie, sklo, plasty, polystyrén.</t>
  </si>
  <si>
    <t>Samolepicí cenové etikety pro etiketovací kleště  v kotoučku</t>
  </si>
  <si>
    <t>Motouz PP juta barevný umělý</t>
  </si>
  <si>
    <t>min 100 g, pro kancelář i domácnost.</t>
  </si>
  <si>
    <t>typ lepítek alternativní s SP-START-PRIX     1000 etiket v kotouči</t>
  </si>
  <si>
    <t>SKM - P.Reinvartová, tel: 37763 4874</t>
  </si>
  <si>
    <t>Univerzitní 22, Plzeň</t>
  </si>
  <si>
    <t>Kavárna - Univerzitní 18, Plzeň</t>
  </si>
  <si>
    <t>Pastelky – 24 barev</t>
  </si>
  <si>
    <t>klasické šestihrané pastelky barevně lakované</t>
  </si>
  <si>
    <t>popisovač na flipchart 2,5 mm – sada 4 kusů</t>
  </si>
  <si>
    <t>odolný proti vyschnutí, kulatý hrot, šíře stopy 2,5 mm, na flipchartové tabule, nepropíjí se papírem, ventilační uzávěr. Sada 4 ks, barva modrý, zelený, červený, černý</t>
  </si>
  <si>
    <t>čistící houba na bílé tabule</t>
  </si>
  <si>
    <t>molitanová houba</t>
  </si>
  <si>
    <t>čistič na bílé tabule</t>
  </si>
  <si>
    <t xml:space="preserve">čistič s rozprašovačem, rychle a efektivně odstraňuje popisovače, na bílé tabule, balení min. 250 ml </t>
  </si>
  <si>
    <t>křída bílá</t>
  </si>
  <si>
    <t>sada bílých školních kříd, 100 ks v balení</t>
  </si>
  <si>
    <t>křída barevná – 6 barev</t>
  </si>
  <si>
    <t>sada školních kříd – 6 barev</t>
  </si>
  <si>
    <t>Blok lepený bílý -  špalík 8-9 x 8-9 cm</t>
  </si>
  <si>
    <t>slepený špalíček bílých papírů.</t>
  </si>
  <si>
    <t xml:space="preserve">Samolepící bločky 38 x 51 mm,  4 x neon  </t>
  </si>
  <si>
    <t>samolepicí blok, každý lístek má podél jedné strany lepivý pásek, 4 barvy po 50 listech v balení.</t>
  </si>
  <si>
    <t xml:space="preserve">Blok A5 boční spirála linka </t>
  </si>
  <si>
    <t xml:space="preserve">min. 50 listů , spirála vlevo </t>
  </si>
  <si>
    <t>Blok A4 horní spirála linka</t>
  </si>
  <si>
    <t>min.40 listů, horní vinutá spirála, papír bezdřevý, bělený</t>
  </si>
  <si>
    <t>Sešit A5 linka</t>
  </si>
  <si>
    <t xml:space="preserve">min.40 listů. </t>
  </si>
  <si>
    <t>Sešit A4 linka</t>
  </si>
  <si>
    <t>Obálky C5 162 x 229 mm</t>
  </si>
  <si>
    <t>samolepící, 1 bal/50ks</t>
  </si>
  <si>
    <t>Sešívačka min.20listů</t>
  </si>
  <si>
    <t>sešití min.20 listů, spojovače 24/6, celokovová nebo kovová + pevný plast.</t>
  </si>
  <si>
    <t>Spony dopisní barevné 32</t>
  </si>
  <si>
    <t xml:space="preserve">rozměr 32 mm , barevný drát, min. 75ks v balení </t>
  </si>
  <si>
    <t>Spony aktové 50</t>
  </si>
  <si>
    <t>rozměr 50mm, pozinkované , lesklé, min. 75ks v balení.</t>
  </si>
  <si>
    <t xml:space="preserve">Kalkulátor </t>
  </si>
  <si>
    <t>kapesní kalkulátor, 8-mi místný LCD displej, standardní funkce,  nezávislá paměť. Napájení baterií a solárním panelem.</t>
  </si>
  <si>
    <t>Příjmový pokladní doklad - nečíslovaný</t>
  </si>
  <si>
    <t>formát A6, propisovací, 100 listů.</t>
  </si>
  <si>
    <t>Nůžky celokovové - 20 cm</t>
  </si>
  <si>
    <t>celokovové provedení, čepele spojuje kovový šroub, řezné plochy speciálně upraveny pro snadný a precizní střih.</t>
  </si>
  <si>
    <t>Menza 1,Kollárova 19, Plzeň</t>
  </si>
  <si>
    <t>Samolepicí blok  76 x 76 mm - žlutý - 400 list</t>
  </si>
  <si>
    <t>nezanechává stopy lepidla, 400 listů v bločku.</t>
  </si>
  <si>
    <t>Samolepící záložky 20 x 50 mm - 4 barvy</t>
  </si>
  <si>
    <t>možnost mnohonásobné aplikace, po odlepení nezanechávají žádnou stopu, 4 x 50 listů.</t>
  </si>
  <si>
    <t xml:space="preserve">Mikro tužka 0,5 </t>
  </si>
  <si>
    <t>0,5 mm, plast tělo, guma, výsuvný hrot, pogumovaný úchop.</t>
  </si>
  <si>
    <t>Tuhy do mikrotužky 0,5 HB,B</t>
  </si>
  <si>
    <t>min. 12 tuh v balení.</t>
  </si>
  <si>
    <t>Popisovač lihový 0,6 mm - sada 4ks</t>
  </si>
  <si>
    <t>voděodolný, otěruvzdorný inkoust,šíře stopy 0,6mm, ventilační uzávěr, na papír, folie, sklo, plasty, polystyrén. Sada : barvy černá, zelená červená, modrá.</t>
  </si>
  <si>
    <t>Trojúhelník</t>
  </si>
  <si>
    <t>Klip kovový 51</t>
  </si>
  <si>
    <t>špendlíky špulkové</t>
  </si>
  <si>
    <t>Špendlíky špulkové ( do korkové tabule, mapové) mix barev, v balení po 50 ks</t>
  </si>
  <si>
    <t>doc. Ing. Olga. Bláhová,                     37763 4728</t>
  </si>
  <si>
    <t>NTC, Teslova 9,            budova G, Plzeň</t>
  </si>
  <si>
    <t xml:space="preserve">Papír xerox A4 kvalita "B" </t>
  </si>
  <si>
    <t>formát A4</t>
  </si>
  <si>
    <t>Gelové pero</t>
  </si>
  <si>
    <t>barva: modrá, gelové pero s víčkem bez pogumování a extra jemným hrotem (0,5mm) pro přesné psaní, vyměnitelná náplň</t>
  </si>
  <si>
    <t>barva: červená, gelové pero s víčkem bez pogumování a extra jemným hrotem (0,5mm) pro přesné psaní, vyměnitelná náplň</t>
  </si>
  <si>
    <t>Popisovač tabulový 2,5 mm - sada 4ks</t>
  </si>
  <si>
    <t>stíratelný, světlostálý, kulatý, vláknový hrot, šíře stopy 2,5 mm, ventilační uzávěr. Na bílé tabule, sklo, PVC, porcelán. Sada 4 ks.</t>
  </si>
  <si>
    <t>Samolepicí blok  76 x 76 mm - žlutý - 100 list</t>
  </si>
  <si>
    <t>nezanechává stopy lepidla, 100 listů v bločku.</t>
  </si>
  <si>
    <t>Hřbety 25 - černá</t>
  </si>
  <si>
    <t>pro plastovou kroužkovou vazbu, použitelné ve všech vázacích strojích, 50 ks v balení.</t>
  </si>
  <si>
    <t xml:space="preserve">Blok A5 spirálový speciál čtvereček </t>
  </si>
  <si>
    <t>min.50 listů, boční spirálová vazba twin wire, pevné desky; papír bezdřevý bělený papír, perforace pro snadné odtržení listů, děrování pro zakládání do pořadačů, kroužkových záznamníků apod.</t>
  </si>
  <si>
    <t>Kovový trojbox na dokumenty A4</t>
  </si>
  <si>
    <t>drátěný 3dílný odkladač na dokumenty o velikosti A4, černý.</t>
  </si>
  <si>
    <t>Řezačka kotoučová - min. 10 listů</t>
  </si>
  <si>
    <t>pro kancelářské využití s profilovanou vodící tyčí, pro min. 10 listů, pracovní stůl s předtištěnými formáty a měřítky, automatický přítlak.</t>
  </si>
  <si>
    <t xml:space="preserve">Náplň do gelového pera - modrá </t>
  </si>
  <si>
    <t>Gelové pero Techjob Office</t>
  </si>
  <si>
    <t xml:space="preserve">Náplň do gelového pera - červená </t>
  </si>
  <si>
    <t>bílá magnetická tabule s lakovaným povrchem pro popis stíratelným fixem, hliníkový rám, odkládací lišta, robustní kontrukce tabule pro povrchovou stabilitu. 
Sada pro připevnění na zeď součástí balení.</t>
  </si>
  <si>
    <t>Magnety 24 mm - mix barev</t>
  </si>
  <si>
    <t>doplněk ke všem magnetickým tabulím, barevný mix, průměr 24 mm,  10 ks v balení</t>
  </si>
  <si>
    <t xml:space="preserve">Čisticí houba magnetická na bílé tabule </t>
  </si>
  <si>
    <t>s filcem, vyměnitelné vložky.</t>
  </si>
  <si>
    <t>Výměnné vložky do magnetické houby
 (viz stávající objednávka)</t>
  </si>
  <si>
    <t>min. 10 ks v balení.</t>
  </si>
  <si>
    <t>Sedláčkova 15, Plzeň, SP 506</t>
  </si>
  <si>
    <t>Hásová Veronika; 37763 5651</t>
  </si>
  <si>
    <t>Tabule magnetická  60 x 90 cm</t>
  </si>
  <si>
    <t>papír barevný kopírovací</t>
  </si>
  <si>
    <t>papír A4 do multifunkčního zařízení, 100 listů v balení, středně šedá, gramáž 80</t>
  </si>
  <si>
    <t>papír A4 do multifukčního zařízení, 100 listů v balení , Starorůžová, gramáž 80</t>
  </si>
  <si>
    <t>papír A4 do multifukčního zařízení, 100 listů v balení , cihlově oranžová, gramáž 80</t>
  </si>
  <si>
    <t>papír A4 do multifukčního zařízení, 100 listů v balení , Středně modrá gramáž 80</t>
  </si>
  <si>
    <t>UCV - Edlová, Klimentová, 37763 1920, 37763 1907</t>
  </si>
  <si>
    <t xml:space="preserve"> Jungmannova 1, Plzeň</t>
  </si>
  <si>
    <t>Kancelářské potřeby - 007 - 2017 (KP-007-2017)</t>
  </si>
  <si>
    <t>Priloha_c._1_Kupni_smlouvy_technicke_specifikace_KP-007-2017</t>
  </si>
  <si>
    <t>samostatná faktura</t>
  </si>
  <si>
    <t xml:space="preserve">Název </t>
  </si>
  <si>
    <t xml:space="preserve">Měrná jednotka [MJ] </t>
  </si>
  <si>
    <t>Popis</t>
  </si>
  <si>
    <t>Fakturace</t>
  </si>
  <si>
    <t xml:space="preserve">Kontaktní osoba 
k převzetí zboží </t>
  </si>
  <si>
    <t xml:space="preserve">Místo dodání </t>
  </si>
  <si>
    <t xml:space="preserve">Maximální cena za jednotlivé položky 
 v Kč BEZ DPH </t>
  </si>
  <si>
    <t xml:space="preserve">POZNÁMKA </t>
  </si>
  <si>
    <r>
      <rPr>
        <b/>
        <sz val="10"/>
        <color indexed="8"/>
        <rFont val="Calibri"/>
        <family val="2"/>
        <charset val="238"/>
      </rPr>
      <t>S DRŽADLEM,</t>
    </r>
    <r>
      <rPr>
        <sz val="10"/>
        <color indexed="8"/>
        <rFont val="Calibri"/>
        <family val="2"/>
        <charset val="238"/>
      </rPr>
      <t xml:space="preserve"> s kolmicí, transparentní, klasický pravoúhlý trojúhelník, uprostřed s ryskou, 16 cm</t>
    </r>
  </si>
  <si>
    <t xml:space="preserve">Lepidlo  - 50 - 60ml 
</t>
  </si>
  <si>
    <t>Požadavek zadavatele: 
do sloupce označeného textem:</t>
  </si>
  <si>
    <t>Dodavatel doplní do jednotlivých prázdných žlutě podbarvených buněk požadované hodnoty.</t>
  </si>
  <si>
    <t>D.Koudela 
Nečtiny,
607963742</t>
  </si>
  <si>
    <t>VP1 , 
4088/1490</t>
  </si>
  <si>
    <t xml:space="preserve">papír A4 do multifukčního zařízení, 100 listů v balení , středně žlutá, gramáž 80 </t>
  </si>
  <si>
    <t xml:space="preserve">papír A4 do multifukčního zařízení, 100 listů v balení , středně zelená, gramáž 80 </t>
  </si>
  <si>
    <t>PS - V.Ottová, 
tel: 37763 1332</t>
  </si>
  <si>
    <t>Červenková, 
tel: 37763 4870</t>
  </si>
  <si>
    <t xml:space="preserve">Lepidlo disperzní 130 - 140 g </t>
  </si>
</sst>
</file>

<file path=xl/styles.xml><?xml version="1.0" encoding="utf-8"?>
<styleSheet xmlns="http://schemas.openxmlformats.org/spreadsheetml/2006/main">
  <numFmts count="3">
    <numFmt numFmtId="44" formatCode="_-* #,##0.00\ &quot;Kč&quot;_-;\-* #,##0.00\ &quot;Kč&quot;_-;_-* &quot;-&quot;??\ &quot;Kč&quot;_-;_-@_-"/>
    <numFmt numFmtId="164" formatCode="#,##0.00\ &quot;Kč&quot;"/>
    <numFmt numFmtId="165" formatCode="_-* #,##0.00\ &quot;Kč&quot;_-;\-* #,##0.00\ &quot;Kč&quot;_-;_-* &quot; &quot;??,_-;_-@_-"/>
  </numFmts>
  <fonts count="21">
    <font>
      <sz val="11"/>
      <color theme="1"/>
      <name val="Calibri"/>
      <family val="2"/>
      <charset val="238"/>
      <scheme val="minor"/>
    </font>
    <font>
      <b/>
      <sz val="11"/>
      <color indexed="8"/>
      <name val="Calibri"/>
      <family val="2"/>
      <charset val="238"/>
    </font>
    <font>
      <sz val="11"/>
      <color indexed="8"/>
      <name val="Calibri"/>
      <family val="2"/>
      <charset val="238"/>
    </font>
    <font>
      <b/>
      <sz val="11"/>
      <name val="Calibri"/>
      <family val="2"/>
      <charset val="238"/>
    </font>
    <font>
      <sz val="11"/>
      <name val="Calibri"/>
      <family val="2"/>
      <charset val="238"/>
    </font>
    <font>
      <b/>
      <sz val="14"/>
      <color indexed="8"/>
      <name val="Calibri"/>
      <family val="2"/>
      <charset val="238"/>
    </font>
    <font>
      <sz val="11"/>
      <color indexed="8"/>
      <name val="Calibri"/>
      <family val="2"/>
      <charset val="238"/>
    </font>
    <font>
      <sz val="12"/>
      <color indexed="8"/>
      <name val="Calibri"/>
      <family val="2"/>
      <charset val="238"/>
    </font>
    <font>
      <sz val="11"/>
      <color indexed="10"/>
      <name val="Calibri"/>
      <family val="2"/>
      <charset val="238"/>
    </font>
    <font>
      <sz val="13"/>
      <color indexed="8"/>
      <name val="Calibri"/>
      <family val="2"/>
      <charset val="238"/>
    </font>
    <font>
      <sz val="11"/>
      <color indexed="8"/>
      <name val="Calibri"/>
      <family val="2"/>
      <charset val="238"/>
    </font>
    <font>
      <sz val="10"/>
      <color indexed="8"/>
      <name val="Calibri"/>
      <family val="2"/>
      <charset val="238"/>
    </font>
    <font>
      <sz val="11"/>
      <color indexed="8"/>
      <name val="Calibri"/>
      <family val="2"/>
      <charset val="238"/>
    </font>
    <font>
      <sz val="10"/>
      <color indexed="8"/>
      <name val="Calibri"/>
      <family val="2"/>
      <charset val="238"/>
    </font>
    <font>
      <sz val="11"/>
      <name val="Calibri"/>
      <family val="2"/>
      <charset val="238"/>
    </font>
    <font>
      <sz val="10"/>
      <name val="Calibri"/>
      <family val="2"/>
      <charset val="238"/>
    </font>
    <font>
      <sz val="10"/>
      <name val="Arial"/>
      <family val="2"/>
      <charset val="238"/>
    </font>
    <font>
      <sz val="10"/>
      <color indexed="8"/>
      <name val="Calibri"/>
      <family val="2"/>
      <charset val="238"/>
    </font>
    <font>
      <b/>
      <sz val="10"/>
      <color indexed="8"/>
      <name val="Calibri"/>
      <family val="2"/>
      <charset val="238"/>
    </font>
    <font>
      <sz val="11.5"/>
      <color indexed="8"/>
      <name val="Calibri"/>
      <family val="2"/>
      <charset val="238"/>
    </font>
    <font>
      <sz val="11"/>
      <color theme="1"/>
      <name val="Calibri"/>
      <family val="2"/>
      <charset val="238"/>
      <scheme val="minor"/>
    </font>
  </fonts>
  <fills count="5">
    <fill>
      <patternFill patternType="none"/>
    </fill>
    <fill>
      <patternFill patternType="gray125"/>
    </fill>
    <fill>
      <patternFill patternType="solid">
        <fgColor indexed="26"/>
        <bgColor indexed="64"/>
      </patternFill>
    </fill>
    <fill>
      <patternFill patternType="solid">
        <fgColor indexed="31"/>
        <bgColor indexed="64"/>
      </patternFill>
    </fill>
    <fill>
      <patternFill patternType="solid">
        <fgColor indexed="9"/>
        <bgColor indexed="64"/>
      </patternFill>
    </fill>
  </fills>
  <borders count="21">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right/>
      <top/>
      <bottom style="thick">
        <color indexed="64"/>
      </bottom>
      <diagonal/>
    </border>
    <border>
      <left style="medium">
        <color indexed="64"/>
      </left>
      <right style="thick">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ck">
        <color indexed="64"/>
      </bottom>
      <diagonal/>
    </border>
  </borders>
  <cellStyleXfs count="3">
    <xf numFmtId="0" fontId="0" fillId="0" borderId="0"/>
    <xf numFmtId="0" fontId="16" fillId="0" borderId="0"/>
    <xf numFmtId="0" fontId="20" fillId="0" borderId="0"/>
  </cellStyleXfs>
  <cellXfs count="141">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1"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3"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wrapText="1"/>
    </xf>
    <xf numFmtId="164" fontId="6" fillId="2" borderId="1" xfId="0" applyNumberFormat="1" applyFont="1" applyFill="1" applyBorder="1" applyAlignment="1" applyProtection="1">
      <alignment horizontal="right" vertical="center" wrapText="1" indent="1"/>
      <protection locked="0"/>
    </xf>
    <xf numFmtId="165" fontId="0" fillId="0" borderId="1"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0" fontId="3" fillId="3"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0" fillId="0" borderId="0" xfId="0" applyProtection="1"/>
    <xf numFmtId="164" fontId="0" fillId="0" borderId="3" xfId="0" applyNumberFormat="1" applyFill="1" applyBorder="1" applyAlignment="1" applyProtection="1">
      <alignment horizontal="right" vertical="center" indent="1"/>
    </xf>
    <xf numFmtId="164" fontId="6" fillId="2" borderId="3" xfId="0" applyNumberFormat="1" applyFont="1" applyFill="1" applyBorder="1" applyAlignment="1" applyProtection="1">
      <alignment horizontal="right" vertical="center" wrapText="1" indent="1"/>
      <protection locked="0"/>
    </xf>
    <xf numFmtId="165" fontId="0" fillId="0" borderId="3"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0" fillId="0" borderId="6" xfId="0" applyNumberFormat="1" applyFill="1" applyBorder="1" applyAlignment="1" applyProtection="1">
      <alignment horizontal="center" vertical="center"/>
    </xf>
    <xf numFmtId="0" fontId="1" fillId="3" borderId="3" xfId="0" applyNumberFormat="1" applyFont="1" applyFill="1" applyBorder="1" applyAlignment="1" applyProtection="1">
      <alignment horizontal="center" vertical="center" wrapText="1"/>
    </xf>
    <xf numFmtId="164" fontId="6" fillId="2" borderId="6" xfId="0" applyNumberFormat="1" applyFont="1" applyFill="1" applyBorder="1" applyAlignment="1" applyProtection="1">
      <alignment horizontal="right" vertical="center" wrapText="1" indent="1"/>
      <protection locked="0"/>
    </xf>
    <xf numFmtId="165" fontId="0" fillId="0" borderId="6" xfId="0" applyNumberFormat="1" applyBorder="1" applyAlignment="1" applyProtection="1">
      <alignment horizontal="right" vertical="center" indent="1"/>
    </xf>
    <xf numFmtId="0" fontId="0" fillId="0" borderId="1" xfId="0" applyNumberFormat="1" applyFill="1" applyBorder="1" applyAlignment="1" applyProtection="1">
      <alignment horizontal="center" vertical="center"/>
    </xf>
    <xf numFmtId="165" fontId="0" fillId="0" borderId="2" xfId="0" applyNumberFormat="1" applyBorder="1" applyAlignment="1" applyProtection="1">
      <alignment horizontal="right" vertical="center" indent="1"/>
    </xf>
    <xf numFmtId="0" fontId="0" fillId="0" borderId="3" xfId="0" applyNumberFormat="1" applyFill="1" applyBorder="1" applyAlignment="1" applyProtection="1">
      <alignment horizontal="center" vertical="center"/>
    </xf>
    <xf numFmtId="164" fontId="0" fillId="0" borderId="6" xfId="0" applyNumberFormat="1" applyFill="1" applyBorder="1" applyAlignment="1" applyProtection="1">
      <alignment horizontal="right" vertical="center" indent="1"/>
    </xf>
    <xf numFmtId="0" fontId="5" fillId="0" borderId="0" xfId="0" applyFont="1" applyFill="1" applyAlignment="1" applyProtection="1">
      <alignment vertical="center"/>
    </xf>
    <xf numFmtId="4" fontId="4" fillId="0" borderId="0" xfId="0" applyNumberFormat="1" applyFont="1" applyFill="1" applyAlignment="1" applyProtection="1">
      <alignment horizontal="center" vertical="center" wrapText="1"/>
    </xf>
    <xf numFmtId="49" fontId="0" fillId="0" borderId="0" xfId="0" applyNumberFormat="1" applyFill="1" applyAlignment="1" applyProtection="1">
      <alignment vertical="top" wrapText="1"/>
    </xf>
    <xf numFmtId="0" fontId="1" fillId="0" borderId="0" xfId="0" applyNumberFormat="1" applyFont="1" applyFill="1" applyAlignment="1" applyProtection="1">
      <alignment vertical="center"/>
    </xf>
    <xf numFmtId="0" fontId="3" fillId="3" borderId="7"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textRotation="90" wrapText="1"/>
    </xf>
    <xf numFmtId="0" fontId="12" fillId="0" borderId="2" xfId="2" applyNumberFormat="1" applyFont="1" applyFill="1" applyBorder="1" applyAlignment="1" applyProtection="1">
      <alignment horizontal="left" vertical="center" wrapText="1"/>
    </xf>
    <xf numFmtId="0" fontId="12" fillId="0" borderId="2" xfId="2" applyNumberFormat="1" applyFont="1" applyFill="1" applyBorder="1" applyAlignment="1" applyProtection="1">
      <alignment horizontal="center" vertical="center" wrapText="1"/>
    </xf>
    <xf numFmtId="0" fontId="11" fillId="0" borderId="2" xfId="2" applyNumberFormat="1" applyFont="1" applyFill="1" applyBorder="1" applyAlignment="1" applyProtection="1">
      <alignment horizontal="left" vertical="center" wrapText="1"/>
    </xf>
    <xf numFmtId="0" fontId="12" fillId="0" borderId="6" xfId="2" applyNumberFormat="1" applyFont="1" applyFill="1" applyBorder="1" applyAlignment="1" applyProtection="1">
      <alignment horizontal="left" vertical="center" wrapText="1"/>
    </xf>
    <xf numFmtId="0" fontId="12" fillId="0" borderId="6" xfId="2" applyNumberFormat="1" applyFont="1" applyFill="1" applyBorder="1" applyAlignment="1" applyProtection="1">
      <alignment horizontal="center" vertical="center" wrapText="1"/>
    </xf>
    <xf numFmtId="0" fontId="11" fillId="0" borderId="6" xfId="2" applyNumberFormat="1" applyFont="1" applyFill="1" applyBorder="1" applyAlignment="1" applyProtection="1">
      <alignment horizontal="left" vertical="center" wrapText="1"/>
    </xf>
    <xf numFmtId="0" fontId="12" fillId="0" borderId="1" xfId="2" applyNumberFormat="1" applyFont="1" applyFill="1" applyBorder="1" applyAlignment="1" applyProtection="1">
      <alignment horizontal="left" vertical="center" wrapText="1"/>
    </xf>
    <xf numFmtId="0" fontId="12" fillId="0" borderId="1" xfId="2" applyNumberFormat="1" applyFont="1" applyFill="1" applyBorder="1" applyAlignment="1" applyProtection="1">
      <alignment horizontal="center" vertical="center" wrapText="1"/>
    </xf>
    <xf numFmtId="0" fontId="11" fillId="0" borderId="1" xfId="2"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left" vertical="center" wrapText="1"/>
    </xf>
    <xf numFmtId="0" fontId="14" fillId="0" borderId="1" xfId="2" applyNumberFormat="1" applyFont="1" applyFill="1" applyBorder="1" applyAlignment="1" applyProtection="1">
      <alignment horizontal="left" vertical="center" wrapText="1"/>
    </xf>
    <xf numFmtId="0" fontId="14" fillId="0" borderId="1" xfId="2" applyNumberFormat="1" applyFont="1" applyFill="1" applyBorder="1" applyAlignment="1" applyProtection="1">
      <alignment horizontal="center" vertical="center" wrapText="1"/>
    </xf>
    <xf numFmtId="0" fontId="15" fillId="0" borderId="1" xfId="2" applyNumberFormat="1" applyFont="1" applyFill="1" applyBorder="1" applyAlignment="1" applyProtection="1">
      <alignment horizontal="left" vertical="center" wrapText="1"/>
    </xf>
    <xf numFmtId="0" fontId="14" fillId="0" borderId="6" xfId="1" applyNumberFormat="1" applyFont="1" applyFill="1" applyBorder="1" applyAlignment="1" applyProtection="1">
      <alignment horizontal="left" vertical="center" wrapText="1"/>
    </xf>
    <xf numFmtId="0" fontId="14" fillId="0" borderId="6" xfId="1" applyNumberFormat="1" applyFont="1" applyFill="1" applyBorder="1" applyAlignment="1" applyProtection="1">
      <alignment horizontal="center" vertical="center" wrapText="1"/>
    </xf>
    <xf numFmtId="0" fontId="15" fillId="0" borderId="6" xfId="1" applyNumberFormat="1" applyFont="1" applyFill="1" applyBorder="1" applyAlignment="1" applyProtection="1">
      <alignment horizontal="left" vertical="center" wrapText="1"/>
    </xf>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9" fillId="0" borderId="0" xfId="0" applyNumberFormat="1" applyFont="1" applyFill="1" applyAlignment="1" applyProtection="1">
      <alignment horizontal="center" vertical="center"/>
    </xf>
    <xf numFmtId="0" fontId="1" fillId="0" borderId="0" xfId="0" applyNumberFormat="1" applyFont="1" applyAlignment="1" applyProtection="1">
      <alignment horizontal="lef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1" fontId="0" fillId="0" borderId="2" xfId="0" applyNumberFormat="1" applyFill="1" applyBorder="1" applyAlignment="1" applyProtection="1">
      <alignment horizontal="center" vertical="center" wrapText="1"/>
    </xf>
    <xf numFmtId="0" fontId="0" fillId="0" borderId="3"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7" xfId="0" applyNumberFormat="1" applyBorder="1" applyProtection="1"/>
    <xf numFmtId="164" fontId="0" fillId="0" borderId="0" xfId="0" applyNumberFormat="1" applyProtection="1"/>
    <xf numFmtId="0" fontId="0" fillId="0" borderId="0" xfId="0" applyBorder="1" applyAlignment="1" applyProtection="1">
      <alignment vertical="center"/>
    </xf>
    <xf numFmtId="3" fontId="0" fillId="0" borderId="8" xfId="0" applyNumberFormat="1" applyFill="1" applyBorder="1" applyAlignment="1" applyProtection="1">
      <alignment horizontal="center" vertical="center" wrapText="1"/>
    </xf>
    <xf numFmtId="1" fontId="0" fillId="0" borderId="6" xfId="0" applyNumberFormat="1" applyFill="1" applyBorder="1" applyAlignment="1" applyProtection="1">
      <alignment horizontal="center" vertical="center" wrapText="1"/>
    </xf>
    <xf numFmtId="44" fontId="14" fillId="0" borderId="6" xfId="0" applyNumberFormat="1" applyFont="1" applyFill="1" applyBorder="1" applyAlignment="1" applyProtection="1">
      <alignment horizontal="center" vertical="center"/>
    </xf>
    <xf numFmtId="3" fontId="0" fillId="0" borderId="9" xfId="0" applyNumberFormat="1" applyFill="1" applyBorder="1" applyAlignment="1" applyProtection="1">
      <alignment horizontal="center" vertical="center" wrapText="1"/>
    </xf>
    <xf numFmtId="1" fontId="0" fillId="0" borderId="1" xfId="0" applyNumberFormat="1" applyFill="1" applyBorder="1" applyAlignment="1" applyProtection="1">
      <alignment horizontal="center" vertical="center" wrapText="1"/>
    </xf>
    <xf numFmtId="44" fontId="14" fillId="0" borderId="1" xfId="0" applyNumberFormat="1" applyFont="1" applyFill="1" applyBorder="1" applyAlignment="1" applyProtection="1">
      <alignment horizontal="center" vertical="center"/>
    </xf>
    <xf numFmtId="0" fontId="0" fillId="0" borderId="0" xfId="0" applyBorder="1" applyProtection="1"/>
    <xf numFmtId="44" fontId="4" fillId="0" borderId="1" xfId="0" applyNumberFormat="1" applyFont="1" applyFill="1" applyBorder="1" applyAlignment="1" applyProtection="1">
      <alignment horizontal="center" vertical="center"/>
    </xf>
    <xf numFmtId="3" fontId="0" fillId="0" borderId="10" xfId="0" applyNumberFormat="1" applyFill="1" applyBorder="1" applyAlignment="1" applyProtection="1">
      <alignment horizontal="center" vertical="center" wrapText="1"/>
    </xf>
    <xf numFmtId="44" fontId="4" fillId="0" borderId="2" xfId="0" applyNumberFormat="1" applyFont="1" applyFill="1" applyBorder="1" applyAlignment="1" applyProtection="1">
      <alignment horizontal="center" vertical="center"/>
    </xf>
    <xf numFmtId="0" fontId="0" fillId="0" borderId="3" xfId="0" applyNumberFormat="1" applyFont="1" applyFill="1" applyBorder="1" applyAlignment="1" applyProtection="1">
      <alignment horizontal="left" vertical="center" wrapText="1"/>
    </xf>
    <xf numFmtId="1" fontId="0" fillId="0" borderId="3" xfId="0" applyNumberForma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left" vertical="center" wrapText="1"/>
    </xf>
    <xf numFmtId="44" fontId="4" fillId="0" borderId="6" xfId="0" applyNumberFormat="1" applyFont="1" applyFill="1" applyBorder="1" applyAlignment="1" applyProtection="1">
      <alignment horizontal="center" vertical="center"/>
    </xf>
    <xf numFmtId="0" fontId="0" fillId="0" borderId="6" xfId="0" applyNumberFormat="1" applyFont="1" applyFill="1" applyBorder="1" applyAlignment="1" applyProtection="1">
      <alignment horizontal="left" vertical="center" wrapText="1"/>
    </xf>
    <xf numFmtId="0" fontId="2" fillId="0" borderId="6" xfId="0" applyNumberFormat="1" applyFont="1" applyFill="1" applyBorder="1" applyAlignment="1" applyProtection="1">
      <alignment horizontal="center" vertical="center" wrapText="1"/>
    </xf>
    <xf numFmtId="0" fontId="17" fillId="0" borderId="6" xfId="0" applyNumberFormat="1" applyFont="1" applyFill="1" applyBorder="1" applyAlignment="1" applyProtection="1">
      <alignment horizontal="left" vertical="center" wrapText="1"/>
    </xf>
    <xf numFmtId="0" fontId="0"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left" vertical="center" wrapText="1"/>
    </xf>
    <xf numFmtId="0" fontId="0" fillId="0" borderId="2"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left" vertical="center" wrapText="1"/>
    </xf>
    <xf numFmtId="0" fontId="0" fillId="0" borderId="0" xfId="0" applyBorder="1" applyAlignment="1" applyProtection="1"/>
    <xf numFmtId="0" fontId="0" fillId="0" borderId="0" xfId="0" applyNumberFormat="1" applyAlignment="1" applyProtection="1"/>
    <xf numFmtId="0" fontId="0" fillId="0" borderId="11" xfId="0" applyBorder="1" applyAlignment="1" applyProtection="1"/>
    <xf numFmtId="164" fontId="0" fillId="0" borderId="0" xfId="0" applyNumberFormat="1"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ill="1" applyBorder="1" applyProtection="1"/>
    <xf numFmtId="4"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Alignment="1" applyProtection="1">
      <alignment vertic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6" xfId="0" applyFill="1" applyBorder="1" applyAlignment="1" applyProtection="1">
      <alignment horizontal="center" vertical="center" wrapText="1"/>
    </xf>
    <xf numFmtId="0" fontId="0" fillId="0" borderId="1"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4" borderId="19" xfId="0" applyFont="1" applyFill="1" applyBorder="1" applyAlignment="1" applyProtection="1">
      <alignment horizontal="center" vertical="center" wrapText="1"/>
    </xf>
    <xf numFmtId="0" fontId="0" fillId="4" borderId="12" xfId="0" applyFont="1" applyFill="1" applyBorder="1" applyAlignment="1" applyProtection="1">
      <alignment horizontal="center" vertical="center" wrapText="1"/>
    </xf>
    <xf numFmtId="0" fontId="0" fillId="4" borderId="20" xfId="0" applyFont="1" applyFill="1" applyBorder="1" applyAlignment="1" applyProtection="1">
      <alignment horizontal="center" vertical="center" wrapText="1"/>
    </xf>
    <xf numFmtId="0" fontId="0" fillId="0" borderId="19" xfId="0" applyNumberFormat="1" applyBorder="1" applyAlignment="1" applyProtection="1">
      <alignment horizontal="center"/>
    </xf>
    <xf numFmtId="0" fontId="0" fillId="0" borderId="12" xfId="0" applyNumberFormat="1" applyBorder="1" applyAlignment="1" applyProtection="1">
      <alignment horizontal="center"/>
    </xf>
    <xf numFmtId="0" fontId="0" fillId="0" borderId="20" xfId="0" applyNumberFormat="1" applyBorder="1" applyAlignment="1" applyProtection="1">
      <alignment horizontal="center"/>
    </xf>
    <xf numFmtId="0" fontId="0" fillId="0" borderId="19" xfId="0" applyNumberFormat="1" applyBorder="1" applyAlignment="1" applyProtection="1">
      <alignment horizontal="center" vertical="center" wrapText="1"/>
    </xf>
    <xf numFmtId="0" fontId="0" fillId="0" borderId="12" xfId="0" applyNumberFormat="1" applyBorder="1" applyAlignment="1" applyProtection="1">
      <alignment horizontal="center" vertical="center" wrapText="1"/>
    </xf>
    <xf numFmtId="0" fontId="0" fillId="0" borderId="20" xfId="0" applyNumberFormat="1" applyBorder="1" applyAlignment="1" applyProtection="1">
      <alignment horizontal="center" vertical="center" wrapText="1"/>
    </xf>
    <xf numFmtId="0" fontId="1" fillId="3" borderId="3" xfId="0" applyNumberFormat="1" applyFont="1" applyFill="1" applyBorder="1" applyAlignment="1" applyProtection="1">
      <alignment horizontal="center" vertical="center" wrapText="1"/>
    </xf>
    <xf numFmtId="0" fontId="0" fillId="3" borderId="3" xfId="0" applyNumberFormat="1" applyFill="1" applyBorder="1" applyAlignment="1" applyProtection="1">
      <alignment vertical="center" wrapText="1"/>
    </xf>
    <xf numFmtId="0" fontId="0" fillId="3" borderId="7" xfId="0" applyNumberFormat="1" applyFill="1" applyBorder="1" applyAlignment="1" applyProtection="1">
      <alignment vertical="center" wrapText="1"/>
    </xf>
    <xf numFmtId="164" fontId="5" fillId="0" borderId="3" xfId="0" applyNumberFormat="1" applyFont="1" applyFill="1" applyBorder="1" applyAlignment="1" applyProtection="1">
      <alignment horizontal="center" vertical="center"/>
    </xf>
    <xf numFmtId="0" fontId="0" fillId="0" borderId="3" xfId="0" applyBorder="1" applyAlignment="1" applyProtection="1"/>
    <xf numFmtId="0" fontId="0" fillId="0" borderId="7" xfId="0" applyBorder="1" applyAlignment="1" applyProtection="1"/>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1" fillId="0" borderId="0" xfId="0" applyNumberFormat="1" applyFont="1" applyFill="1" applyAlignment="1" applyProtection="1">
      <alignment horizontal="right" vertical="center"/>
    </xf>
    <xf numFmtId="0" fontId="5" fillId="0" borderId="0" xfId="0" applyFont="1" applyFill="1" applyAlignment="1" applyProtection="1">
      <alignment horizontal="left" vertical="center"/>
    </xf>
    <xf numFmtId="0" fontId="19" fillId="0" borderId="13" xfId="0" applyFont="1" applyFill="1" applyBorder="1" applyAlignment="1" applyProtection="1">
      <alignment horizontal="center" vertical="center" wrapText="1"/>
    </xf>
    <xf numFmtId="0" fontId="0" fillId="2" borderId="14" xfId="0" applyFill="1" applyBorder="1" applyAlignment="1" applyProtection="1">
      <alignment horizontal="center" vertical="center" wrapText="1"/>
    </xf>
    <xf numFmtId="0" fontId="0" fillId="2" borderId="15" xfId="0" applyFill="1" applyBorder="1" applyAlignment="1" applyProtection="1">
      <alignment horizontal="center" vertical="center" wrapText="1"/>
    </xf>
    <xf numFmtId="0" fontId="0" fillId="2" borderId="16" xfId="0"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49" fontId="0" fillId="0" borderId="18"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cellXfs>
  <cellStyles count="3">
    <cellStyle name="normální" xfId="0" builtinId="0"/>
    <cellStyle name="normální 2" xfId="1"/>
    <cellStyle name="normální 3" xfId="2"/>
  </cellStyles>
  <dxfs count="19">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 formatCode="#,##0"/>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271"/>
  <sheetViews>
    <sheetView showGridLines="0" tabSelected="1" topLeftCell="A127" zoomScaleNormal="100" workbookViewId="0">
      <selection activeCell="L7" sqref="L7"/>
    </sheetView>
  </sheetViews>
  <sheetFormatPr defaultColWidth="8.85546875" defaultRowHeight="15"/>
  <cols>
    <col min="1" max="1" width="1.42578125" style="24" customWidth="1"/>
    <col min="2" max="2" width="5.7109375" style="24" customWidth="1"/>
    <col min="3" max="3" width="37.85546875" style="8" customWidth="1"/>
    <col min="4" max="4" width="10.140625" style="106" customWidth="1"/>
    <col min="5" max="5" width="9" style="13" customWidth="1"/>
    <col min="6" max="6" width="55.7109375" style="8" customWidth="1"/>
    <col min="7" max="7" width="13.7109375" style="39" customWidth="1"/>
    <col min="8" max="8" width="19.7109375" style="24" customWidth="1"/>
    <col min="9" max="9" width="22.140625" style="39" customWidth="1"/>
    <col min="10" max="10" width="22.140625" style="39" hidden="1" customWidth="1"/>
    <col min="11" max="11" width="19.85546875" style="39" customWidth="1"/>
    <col min="12" max="12" width="20.85546875" style="24" customWidth="1"/>
    <col min="13" max="13" width="20.28515625" style="24" customWidth="1"/>
    <col min="14" max="14" width="15.5703125" style="24" customWidth="1"/>
    <col min="15" max="15" width="12.28515625" style="24" customWidth="1"/>
    <col min="16" max="16" width="15.85546875" style="24" customWidth="1"/>
    <col min="17" max="16384" width="8.85546875" style="24"/>
  </cols>
  <sheetData>
    <row r="1" spans="1:17" s="9" customFormat="1" ht="24.6" customHeight="1">
      <c r="B1" s="133" t="s">
        <v>211</v>
      </c>
      <c r="C1" s="133"/>
      <c r="D1" s="133"/>
      <c r="E1" s="133"/>
      <c r="F1" s="39"/>
      <c r="G1" s="39"/>
      <c r="I1" s="8"/>
      <c r="J1" s="8"/>
      <c r="K1" s="8"/>
      <c r="L1" s="132" t="s">
        <v>212</v>
      </c>
      <c r="M1" s="132"/>
      <c r="N1" s="132"/>
      <c r="O1" s="132"/>
      <c r="P1" s="40"/>
      <c r="Q1" s="40"/>
    </row>
    <row r="2" spans="1:17" s="9" customFormat="1" ht="18.75" customHeight="1">
      <c r="B2" s="24"/>
      <c r="C2" s="61"/>
      <c r="D2" s="37"/>
      <c r="E2" s="38"/>
      <c r="F2" s="39"/>
      <c r="G2" s="24"/>
      <c r="I2" s="8"/>
      <c r="J2" s="8"/>
      <c r="K2" s="62"/>
      <c r="L2" s="62"/>
      <c r="M2" s="63"/>
      <c r="N2" s="10"/>
      <c r="O2" s="10"/>
      <c r="P2" s="64"/>
    </row>
    <row r="3" spans="1:17" s="9" customFormat="1" ht="19.899999999999999" customHeight="1">
      <c r="C3" s="134" t="s">
        <v>224</v>
      </c>
      <c r="D3" s="135" t="s">
        <v>9</v>
      </c>
      <c r="E3" s="136"/>
      <c r="F3" s="139" t="s">
        <v>225</v>
      </c>
      <c r="G3" s="140"/>
      <c r="H3" s="65"/>
      <c r="I3" s="63"/>
      <c r="J3" s="62"/>
      <c r="K3" s="62"/>
      <c r="L3" s="62"/>
      <c r="M3" s="63"/>
      <c r="N3" s="63"/>
      <c r="P3" s="63"/>
    </row>
    <row r="4" spans="1:17" s="9" customFormat="1" ht="19.899999999999999" customHeight="1" thickBot="1">
      <c r="C4" s="134"/>
      <c r="D4" s="137"/>
      <c r="E4" s="138"/>
      <c r="F4" s="139"/>
      <c r="G4" s="140"/>
      <c r="H4" s="63"/>
      <c r="I4" s="63"/>
      <c r="J4" s="8"/>
      <c r="K4" s="8"/>
      <c r="L4" s="8"/>
      <c r="M4" s="63"/>
      <c r="N4" s="63"/>
      <c r="P4" s="63"/>
    </row>
    <row r="5" spans="1:17" s="9" customFormat="1" ht="37.15" customHeight="1" thickBot="1">
      <c r="A5" s="66"/>
      <c r="B5" s="11"/>
      <c r="C5" s="12"/>
      <c r="D5" s="13"/>
      <c r="E5" s="13"/>
      <c r="F5" s="8"/>
      <c r="G5" s="8"/>
      <c r="I5" s="8"/>
      <c r="J5" s="14"/>
      <c r="K5" s="15"/>
      <c r="L5" s="17" t="s">
        <v>9</v>
      </c>
      <c r="M5" s="24"/>
      <c r="N5" s="24"/>
    </row>
    <row r="6" spans="1:17" s="9" customFormat="1" ht="61.5" thickTop="1" thickBot="1">
      <c r="A6" s="66"/>
      <c r="B6" s="42" t="s">
        <v>1</v>
      </c>
      <c r="C6" s="18" t="s">
        <v>214</v>
      </c>
      <c r="D6" s="18" t="s">
        <v>0</v>
      </c>
      <c r="E6" s="18" t="s">
        <v>215</v>
      </c>
      <c r="F6" s="18" t="s">
        <v>216</v>
      </c>
      <c r="G6" s="18" t="s">
        <v>217</v>
      </c>
      <c r="H6" s="30" t="s">
        <v>218</v>
      </c>
      <c r="I6" s="18" t="s">
        <v>219</v>
      </c>
      <c r="J6" s="18" t="s">
        <v>220</v>
      </c>
      <c r="K6" s="18" t="s">
        <v>5</v>
      </c>
      <c r="L6" s="16" t="s">
        <v>6</v>
      </c>
      <c r="M6" s="30" t="s">
        <v>7</v>
      </c>
      <c r="N6" s="30" t="s">
        <v>8</v>
      </c>
      <c r="O6" s="41" t="s">
        <v>221</v>
      </c>
    </row>
    <row r="7" spans="1:17" ht="103.9" customHeight="1" thickTop="1" thickBot="1">
      <c r="A7" s="67"/>
      <c r="B7" s="68">
        <v>1</v>
      </c>
      <c r="C7" s="43" t="s">
        <v>11</v>
      </c>
      <c r="D7" s="69">
        <v>125</v>
      </c>
      <c r="E7" s="44" t="s">
        <v>12</v>
      </c>
      <c r="F7" s="45" t="s">
        <v>13</v>
      </c>
      <c r="G7" s="70" t="s">
        <v>213</v>
      </c>
      <c r="H7" s="71" t="s">
        <v>15</v>
      </c>
      <c r="I7" s="71" t="s">
        <v>14</v>
      </c>
      <c r="J7" s="25">
        <f t="shared" ref="J7:J38" si="0">D7*K7</f>
        <v>10625</v>
      </c>
      <c r="K7" s="25">
        <v>85</v>
      </c>
      <c r="L7" s="26">
        <v>62.9</v>
      </c>
      <c r="M7" s="27">
        <f t="shared" ref="M7:M38" si="1">D7*L7</f>
        <v>7862.5</v>
      </c>
      <c r="N7" s="35" t="str">
        <f t="shared" ref="N7:N70" si="2">IF(ISNUMBER(L7), IF(L7&gt;K7,"NEVYHOVUJE","VYHOVUJE")," ")</f>
        <v>VYHOVUJE</v>
      </c>
      <c r="O7" s="72"/>
      <c r="P7" s="73"/>
    </row>
    <row r="8" spans="1:17" ht="61.9" customHeight="1" thickTop="1">
      <c r="A8" s="74"/>
      <c r="B8" s="75">
        <v>2</v>
      </c>
      <c r="C8" s="46" t="s">
        <v>16</v>
      </c>
      <c r="D8" s="76">
        <v>10</v>
      </c>
      <c r="E8" s="47" t="s">
        <v>17</v>
      </c>
      <c r="F8" s="48" t="s">
        <v>18</v>
      </c>
      <c r="G8" s="112" t="s">
        <v>213</v>
      </c>
      <c r="H8" s="112" t="s">
        <v>103</v>
      </c>
      <c r="I8" s="112" t="s">
        <v>102</v>
      </c>
      <c r="J8" s="36">
        <f t="shared" si="0"/>
        <v>350</v>
      </c>
      <c r="K8" s="77">
        <v>35</v>
      </c>
      <c r="L8" s="31">
        <v>20.85</v>
      </c>
      <c r="M8" s="32">
        <f t="shared" si="1"/>
        <v>208.5</v>
      </c>
      <c r="N8" s="29" t="str">
        <f t="shared" si="2"/>
        <v>VYHOVUJE</v>
      </c>
      <c r="O8" s="115" t="s">
        <v>227</v>
      </c>
      <c r="P8" s="73"/>
    </row>
    <row r="9" spans="1:17" ht="30.75" customHeight="1">
      <c r="A9" s="74"/>
      <c r="B9" s="78">
        <v>3</v>
      </c>
      <c r="C9" s="49" t="s">
        <v>19</v>
      </c>
      <c r="D9" s="79">
        <v>20</v>
      </c>
      <c r="E9" s="50" t="s">
        <v>17</v>
      </c>
      <c r="F9" s="51" t="s">
        <v>20</v>
      </c>
      <c r="G9" s="113"/>
      <c r="H9" s="113"/>
      <c r="I9" s="113"/>
      <c r="J9" s="6">
        <f t="shared" si="0"/>
        <v>200</v>
      </c>
      <c r="K9" s="80">
        <v>10</v>
      </c>
      <c r="L9" s="19">
        <v>6.25</v>
      </c>
      <c r="M9" s="20">
        <f t="shared" si="1"/>
        <v>125</v>
      </c>
      <c r="N9" s="33" t="str">
        <f t="shared" si="2"/>
        <v>VYHOVUJE</v>
      </c>
      <c r="O9" s="116"/>
      <c r="P9" s="73"/>
    </row>
    <row r="10" spans="1:17" ht="27" customHeight="1">
      <c r="A10" s="81"/>
      <c r="B10" s="78">
        <v>4</v>
      </c>
      <c r="C10" s="49" t="s">
        <v>21</v>
      </c>
      <c r="D10" s="79">
        <v>50</v>
      </c>
      <c r="E10" s="50" t="s">
        <v>17</v>
      </c>
      <c r="F10" s="51" t="s">
        <v>22</v>
      </c>
      <c r="G10" s="113"/>
      <c r="H10" s="113"/>
      <c r="I10" s="113"/>
      <c r="J10" s="6">
        <f t="shared" si="0"/>
        <v>125</v>
      </c>
      <c r="K10" s="82">
        <v>2.5</v>
      </c>
      <c r="L10" s="19">
        <v>1.85</v>
      </c>
      <c r="M10" s="20">
        <f t="shared" si="1"/>
        <v>92.5</v>
      </c>
      <c r="N10" s="33" t="str">
        <f t="shared" si="2"/>
        <v>VYHOVUJE</v>
      </c>
      <c r="O10" s="116"/>
      <c r="P10" s="73"/>
    </row>
    <row r="11" spans="1:17" ht="27" customHeight="1">
      <c r="A11" s="81"/>
      <c r="B11" s="78">
        <v>5</v>
      </c>
      <c r="C11" s="49" t="s">
        <v>23</v>
      </c>
      <c r="D11" s="79">
        <v>50</v>
      </c>
      <c r="E11" s="50" t="s">
        <v>17</v>
      </c>
      <c r="F11" s="51" t="s">
        <v>22</v>
      </c>
      <c r="G11" s="113"/>
      <c r="H11" s="113"/>
      <c r="I11" s="113"/>
      <c r="J11" s="6">
        <f t="shared" si="0"/>
        <v>150</v>
      </c>
      <c r="K11" s="82">
        <v>3</v>
      </c>
      <c r="L11" s="19">
        <v>2.6</v>
      </c>
      <c r="M11" s="20">
        <f t="shared" si="1"/>
        <v>130</v>
      </c>
      <c r="N11" s="33" t="str">
        <f t="shared" si="2"/>
        <v>VYHOVUJE</v>
      </c>
      <c r="O11" s="116"/>
      <c r="P11" s="73"/>
    </row>
    <row r="12" spans="1:17" ht="40.15" customHeight="1">
      <c r="A12" s="81"/>
      <c r="B12" s="78">
        <v>6</v>
      </c>
      <c r="C12" s="49" t="s">
        <v>24</v>
      </c>
      <c r="D12" s="79">
        <v>50</v>
      </c>
      <c r="E12" s="50" t="s">
        <v>17</v>
      </c>
      <c r="F12" s="51" t="s">
        <v>25</v>
      </c>
      <c r="G12" s="113"/>
      <c r="H12" s="113"/>
      <c r="I12" s="113"/>
      <c r="J12" s="6">
        <f t="shared" si="0"/>
        <v>75</v>
      </c>
      <c r="K12" s="82">
        <v>1.5</v>
      </c>
      <c r="L12" s="19">
        <v>1.1499999999999999</v>
      </c>
      <c r="M12" s="20">
        <f t="shared" si="1"/>
        <v>57.499999999999993</v>
      </c>
      <c r="N12" s="33" t="str">
        <f t="shared" si="2"/>
        <v>VYHOVUJE</v>
      </c>
      <c r="O12" s="116"/>
      <c r="P12" s="73"/>
    </row>
    <row r="13" spans="1:17" ht="40.15" customHeight="1">
      <c r="A13" s="81"/>
      <c r="B13" s="78">
        <v>7</v>
      </c>
      <c r="C13" s="52" t="s">
        <v>26</v>
      </c>
      <c r="D13" s="79">
        <v>50</v>
      </c>
      <c r="E13" s="53" t="s">
        <v>17</v>
      </c>
      <c r="F13" s="54" t="s">
        <v>25</v>
      </c>
      <c r="G13" s="113"/>
      <c r="H13" s="113"/>
      <c r="I13" s="113"/>
      <c r="J13" s="6">
        <f t="shared" si="0"/>
        <v>75</v>
      </c>
      <c r="K13" s="82">
        <v>1.5</v>
      </c>
      <c r="L13" s="19">
        <v>1.1499999999999999</v>
      </c>
      <c r="M13" s="20">
        <f t="shared" si="1"/>
        <v>57.499999999999993</v>
      </c>
      <c r="N13" s="33" t="str">
        <f t="shared" si="2"/>
        <v>VYHOVUJE</v>
      </c>
      <c r="O13" s="116"/>
      <c r="P13" s="73"/>
    </row>
    <row r="14" spans="1:17" ht="40.15" customHeight="1">
      <c r="A14" s="81"/>
      <c r="B14" s="78">
        <v>8</v>
      </c>
      <c r="C14" s="49" t="s">
        <v>27</v>
      </c>
      <c r="D14" s="79">
        <v>4</v>
      </c>
      <c r="E14" s="50" t="s">
        <v>12</v>
      </c>
      <c r="F14" s="51" t="s">
        <v>28</v>
      </c>
      <c r="G14" s="113"/>
      <c r="H14" s="113"/>
      <c r="I14" s="113"/>
      <c r="J14" s="6">
        <f t="shared" si="0"/>
        <v>240</v>
      </c>
      <c r="K14" s="82">
        <v>60</v>
      </c>
      <c r="L14" s="19">
        <v>43.1</v>
      </c>
      <c r="M14" s="20">
        <f t="shared" si="1"/>
        <v>172.4</v>
      </c>
      <c r="N14" s="33" t="str">
        <f t="shared" si="2"/>
        <v>VYHOVUJE</v>
      </c>
      <c r="O14" s="116"/>
      <c r="P14" s="73"/>
    </row>
    <row r="15" spans="1:17" ht="65.25" customHeight="1">
      <c r="A15" s="81"/>
      <c r="B15" s="78">
        <v>9</v>
      </c>
      <c r="C15" s="49" t="s">
        <v>29</v>
      </c>
      <c r="D15" s="79">
        <v>4</v>
      </c>
      <c r="E15" s="50" t="s">
        <v>12</v>
      </c>
      <c r="F15" s="51" t="s">
        <v>30</v>
      </c>
      <c r="G15" s="113"/>
      <c r="H15" s="113"/>
      <c r="I15" s="113"/>
      <c r="J15" s="6">
        <f t="shared" si="0"/>
        <v>236</v>
      </c>
      <c r="K15" s="82">
        <v>59</v>
      </c>
      <c r="L15" s="19">
        <v>31.8</v>
      </c>
      <c r="M15" s="20">
        <f t="shared" si="1"/>
        <v>127.2</v>
      </c>
      <c r="N15" s="33" t="str">
        <f t="shared" si="2"/>
        <v>VYHOVUJE</v>
      </c>
      <c r="O15" s="116"/>
      <c r="P15" s="73"/>
    </row>
    <row r="16" spans="1:17" ht="40.15" customHeight="1">
      <c r="A16" s="81"/>
      <c r="B16" s="78">
        <v>10</v>
      </c>
      <c r="C16" s="49" t="s">
        <v>31</v>
      </c>
      <c r="D16" s="79">
        <v>3</v>
      </c>
      <c r="E16" s="50" t="s">
        <v>12</v>
      </c>
      <c r="F16" s="51" t="s">
        <v>32</v>
      </c>
      <c r="G16" s="113"/>
      <c r="H16" s="113"/>
      <c r="I16" s="113"/>
      <c r="J16" s="6">
        <f t="shared" si="0"/>
        <v>111</v>
      </c>
      <c r="K16" s="82">
        <v>37</v>
      </c>
      <c r="L16" s="19">
        <v>34.5</v>
      </c>
      <c r="M16" s="20">
        <f t="shared" si="1"/>
        <v>103.5</v>
      </c>
      <c r="N16" s="33" t="str">
        <f t="shared" si="2"/>
        <v>VYHOVUJE</v>
      </c>
      <c r="O16" s="116"/>
      <c r="P16" s="73"/>
    </row>
    <row r="17" spans="1:16" ht="40.15" customHeight="1">
      <c r="A17" s="81"/>
      <c r="B17" s="78">
        <v>11</v>
      </c>
      <c r="C17" s="49" t="s">
        <v>33</v>
      </c>
      <c r="D17" s="79">
        <v>1</v>
      </c>
      <c r="E17" s="50" t="s">
        <v>12</v>
      </c>
      <c r="F17" s="51" t="s">
        <v>34</v>
      </c>
      <c r="G17" s="113"/>
      <c r="H17" s="113"/>
      <c r="I17" s="113"/>
      <c r="J17" s="6">
        <f t="shared" si="0"/>
        <v>350</v>
      </c>
      <c r="K17" s="82">
        <v>350</v>
      </c>
      <c r="L17" s="19">
        <v>135</v>
      </c>
      <c r="M17" s="20">
        <f t="shared" si="1"/>
        <v>135</v>
      </c>
      <c r="N17" s="33" t="str">
        <f t="shared" si="2"/>
        <v>VYHOVUJE</v>
      </c>
      <c r="O17" s="116"/>
      <c r="P17" s="73"/>
    </row>
    <row r="18" spans="1:16" ht="40.15" customHeight="1">
      <c r="A18" s="81"/>
      <c r="B18" s="78">
        <v>12</v>
      </c>
      <c r="C18" s="49" t="s">
        <v>35</v>
      </c>
      <c r="D18" s="79">
        <v>1</v>
      </c>
      <c r="E18" s="50" t="s">
        <v>12</v>
      </c>
      <c r="F18" s="51" t="s">
        <v>36</v>
      </c>
      <c r="G18" s="113"/>
      <c r="H18" s="113"/>
      <c r="I18" s="113"/>
      <c r="J18" s="6">
        <f t="shared" si="0"/>
        <v>270</v>
      </c>
      <c r="K18" s="82">
        <v>270</v>
      </c>
      <c r="L18" s="19">
        <v>107</v>
      </c>
      <c r="M18" s="20">
        <f t="shared" si="1"/>
        <v>107</v>
      </c>
      <c r="N18" s="33" t="str">
        <f t="shared" si="2"/>
        <v>VYHOVUJE</v>
      </c>
      <c r="O18" s="116"/>
      <c r="P18" s="73"/>
    </row>
    <row r="19" spans="1:16" ht="32.450000000000003" customHeight="1">
      <c r="A19" s="81"/>
      <c r="B19" s="78">
        <v>13</v>
      </c>
      <c r="C19" s="49" t="s">
        <v>37</v>
      </c>
      <c r="D19" s="79">
        <v>5</v>
      </c>
      <c r="E19" s="50" t="s">
        <v>17</v>
      </c>
      <c r="F19" s="51" t="s">
        <v>38</v>
      </c>
      <c r="G19" s="113"/>
      <c r="H19" s="113"/>
      <c r="I19" s="113"/>
      <c r="J19" s="6">
        <f t="shared" si="0"/>
        <v>75</v>
      </c>
      <c r="K19" s="82">
        <v>15</v>
      </c>
      <c r="L19" s="19">
        <v>11.2</v>
      </c>
      <c r="M19" s="20">
        <f t="shared" si="1"/>
        <v>56</v>
      </c>
      <c r="N19" s="33" t="str">
        <f t="shared" si="2"/>
        <v>VYHOVUJE</v>
      </c>
      <c r="O19" s="116"/>
      <c r="P19" s="73"/>
    </row>
    <row r="20" spans="1:16" ht="32.450000000000003" customHeight="1">
      <c r="A20" s="81"/>
      <c r="B20" s="78">
        <v>14</v>
      </c>
      <c r="C20" s="49" t="s">
        <v>39</v>
      </c>
      <c r="D20" s="79">
        <v>10</v>
      </c>
      <c r="E20" s="50" t="s">
        <v>17</v>
      </c>
      <c r="F20" s="51" t="s">
        <v>40</v>
      </c>
      <c r="G20" s="113"/>
      <c r="H20" s="113"/>
      <c r="I20" s="113"/>
      <c r="J20" s="6">
        <f t="shared" si="0"/>
        <v>130</v>
      </c>
      <c r="K20" s="82">
        <v>13</v>
      </c>
      <c r="L20" s="19">
        <v>10.6</v>
      </c>
      <c r="M20" s="20">
        <f t="shared" si="1"/>
        <v>106</v>
      </c>
      <c r="N20" s="33" t="str">
        <f t="shared" si="2"/>
        <v>VYHOVUJE</v>
      </c>
      <c r="O20" s="116"/>
      <c r="P20" s="73"/>
    </row>
    <row r="21" spans="1:16" ht="105.6" customHeight="1">
      <c r="A21" s="81"/>
      <c r="B21" s="78">
        <v>15</v>
      </c>
      <c r="C21" s="49" t="s">
        <v>41</v>
      </c>
      <c r="D21" s="79">
        <v>1</v>
      </c>
      <c r="E21" s="50" t="s">
        <v>12</v>
      </c>
      <c r="F21" s="51" t="s">
        <v>42</v>
      </c>
      <c r="G21" s="113"/>
      <c r="H21" s="113"/>
      <c r="I21" s="113"/>
      <c r="J21" s="6">
        <f t="shared" si="0"/>
        <v>155</v>
      </c>
      <c r="K21" s="82">
        <v>155</v>
      </c>
      <c r="L21" s="19">
        <v>112</v>
      </c>
      <c r="M21" s="20">
        <f t="shared" si="1"/>
        <v>112</v>
      </c>
      <c r="N21" s="33" t="str">
        <f t="shared" si="2"/>
        <v>VYHOVUJE</v>
      </c>
      <c r="O21" s="116"/>
      <c r="P21" s="73"/>
    </row>
    <row r="22" spans="1:16" ht="106.9" customHeight="1">
      <c r="A22" s="81"/>
      <c r="B22" s="78">
        <v>16</v>
      </c>
      <c r="C22" s="49" t="s">
        <v>43</v>
      </c>
      <c r="D22" s="79">
        <v>50</v>
      </c>
      <c r="E22" s="50" t="s">
        <v>12</v>
      </c>
      <c r="F22" s="51" t="s">
        <v>44</v>
      </c>
      <c r="G22" s="113"/>
      <c r="H22" s="113"/>
      <c r="I22" s="113"/>
      <c r="J22" s="6">
        <f t="shared" si="0"/>
        <v>3750</v>
      </c>
      <c r="K22" s="82">
        <v>75</v>
      </c>
      <c r="L22" s="19">
        <v>55.9</v>
      </c>
      <c r="M22" s="20">
        <f t="shared" si="1"/>
        <v>2795</v>
      </c>
      <c r="N22" s="33" t="str">
        <f t="shared" si="2"/>
        <v>VYHOVUJE</v>
      </c>
      <c r="O22" s="116"/>
      <c r="P22" s="73"/>
    </row>
    <row r="23" spans="1:16" ht="30" customHeight="1">
      <c r="A23" s="81"/>
      <c r="B23" s="78">
        <v>17</v>
      </c>
      <c r="C23" s="49" t="s">
        <v>45</v>
      </c>
      <c r="D23" s="79">
        <v>100</v>
      </c>
      <c r="E23" s="50" t="s">
        <v>17</v>
      </c>
      <c r="F23" s="51" t="s">
        <v>46</v>
      </c>
      <c r="G23" s="113"/>
      <c r="H23" s="113"/>
      <c r="I23" s="113"/>
      <c r="J23" s="6">
        <f t="shared" si="0"/>
        <v>160</v>
      </c>
      <c r="K23" s="82">
        <v>1.6</v>
      </c>
      <c r="L23" s="19">
        <v>0.95</v>
      </c>
      <c r="M23" s="20">
        <f t="shared" si="1"/>
        <v>95</v>
      </c>
      <c r="N23" s="33" t="str">
        <f t="shared" si="2"/>
        <v>VYHOVUJE</v>
      </c>
      <c r="O23" s="116"/>
      <c r="P23" s="73"/>
    </row>
    <row r="24" spans="1:16" ht="30" customHeight="1">
      <c r="A24" s="81"/>
      <c r="B24" s="78">
        <v>18</v>
      </c>
      <c r="C24" s="55" t="s">
        <v>47</v>
      </c>
      <c r="D24" s="79">
        <v>50</v>
      </c>
      <c r="E24" s="56" t="s">
        <v>17</v>
      </c>
      <c r="F24" s="57" t="s">
        <v>48</v>
      </c>
      <c r="G24" s="113"/>
      <c r="H24" s="113"/>
      <c r="I24" s="113"/>
      <c r="J24" s="6">
        <f t="shared" si="0"/>
        <v>350</v>
      </c>
      <c r="K24" s="82">
        <v>7</v>
      </c>
      <c r="L24" s="19">
        <v>6.65</v>
      </c>
      <c r="M24" s="20">
        <f t="shared" si="1"/>
        <v>332.5</v>
      </c>
      <c r="N24" s="33" t="str">
        <f t="shared" si="2"/>
        <v>VYHOVUJE</v>
      </c>
      <c r="O24" s="116"/>
      <c r="P24" s="73"/>
    </row>
    <row r="25" spans="1:16" ht="30" customHeight="1">
      <c r="A25" s="81"/>
      <c r="B25" s="78">
        <v>19</v>
      </c>
      <c r="C25" s="49" t="s">
        <v>49</v>
      </c>
      <c r="D25" s="79">
        <v>5</v>
      </c>
      <c r="E25" s="50" t="s">
        <v>17</v>
      </c>
      <c r="F25" s="51" t="s">
        <v>50</v>
      </c>
      <c r="G25" s="113"/>
      <c r="H25" s="113"/>
      <c r="I25" s="113"/>
      <c r="J25" s="6">
        <f t="shared" si="0"/>
        <v>50</v>
      </c>
      <c r="K25" s="82">
        <v>10</v>
      </c>
      <c r="L25" s="19">
        <v>7.45</v>
      </c>
      <c r="M25" s="20">
        <f t="shared" si="1"/>
        <v>37.25</v>
      </c>
      <c r="N25" s="33" t="str">
        <f t="shared" si="2"/>
        <v>VYHOVUJE</v>
      </c>
      <c r="O25" s="116"/>
      <c r="P25" s="73"/>
    </row>
    <row r="26" spans="1:16" ht="30" customHeight="1">
      <c r="A26" s="81"/>
      <c r="B26" s="78">
        <v>20</v>
      </c>
      <c r="C26" s="49" t="s">
        <v>51</v>
      </c>
      <c r="D26" s="79">
        <v>5</v>
      </c>
      <c r="E26" s="50" t="s">
        <v>17</v>
      </c>
      <c r="F26" s="51" t="s">
        <v>50</v>
      </c>
      <c r="G26" s="113"/>
      <c r="H26" s="113"/>
      <c r="I26" s="113"/>
      <c r="J26" s="6">
        <f t="shared" si="0"/>
        <v>55</v>
      </c>
      <c r="K26" s="82">
        <v>11</v>
      </c>
      <c r="L26" s="19">
        <v>8.1999999999999993</v>
      </c>
      <c r="M26" s="20">
        <f t="shared" si="1"/>
        <v>41</v>
      </c>
      <c r="N26" s="33" t="str">
        <f t="shared" si="2"/>
        <v>VYHOVUJE</v>
      </c>
      <c r="O26" s="116"/>
      <c r="P26" s="73"/>
    </row>
    <row r="27" spans="1:16" ht="30" customHeight="1">
      <c r="A27" s="81"/>
      <c r="B27" s="78">
        <v>21</v>
      </c>
      <c r="C27" s="49" t="s">
        <v>52</v>
      </c>
      <c r="D27" s="79">
        <v>2</v>
      </c>
      <c r="E27" s="50" t="s">
        <v>17</v>
      </c>
      <c r="F27" s="51" t="s">
        <v>53</v>
      </c>
      <c r="G27" s="113"/>
      <c r="H27" s="113"/>
      <c r="I27" s="113"/>
      <c r="J27" s="6">
        <f t="shared" si="0"/>
        <v>32</v>
      </c>
      <c r="K27" s="82">
        <v>16</v>
      </c>
      <c r="L27" s="19">
        <v>8.85</v>
      </c>
      <c r="M27" s="20">
        <f t="shared" si="1"/>
        <v>17.7</v>
      </c>
      <c r="N27" s="33" t="str">
        <f t="shared" si="2"/>
        <v>VYHOVUJE</v>
      </c>
      <c r="O27" s="116"/>
      <c r="P27" s="73"/>
    </row>
    <row r="28" spans="1:16" ht="40.9" customHeight="1">
      <c r="A28" s="81"/>
      <c r="B28" s="78">
        <v>22</v>
      </c>
      <c r="C28" s="49" t="s">
        <v>54</v>
      </c>
      <c r="D28" s="79">
        <v>2</v>
      </c>
      <c r="E28" s="50" t="s">
        <v>17</v>
      </c>
      <c r="F28" s="51" t="s">
        <v>55</v>
      </c>
      <c r="G28" s="113"/>
      <c r="H28" s="113"/>
      <c r="I28" s="113"/>
      <c r="J28" s="6">
        <f t="shared" si="0"/>
        <v>36</v>
      </c>
      <c r="K28" s="82">
        <v>18</v>
      </c>
      <c r="L28" s="19">
        <v>13.15</v>
      </c>
      <c r="M28" s="20">
        <f t="shared" si="1"/>
        <v>26.3</v>
      </c>
      <c r="N28" s="33" t="str">
        <f t="shared" si="2"/>
        <v>VYHOVUJE</v>
      </c>
      <c r="O28" s="116"/>
      <c r="P28" s="73"/>
    </row>
    <row r="29" spans="1:16" ht="40.15" customHeight="1">
      <c r="A29" s="81"/>
      <c r="B29" s="78">
        <v>23</v>
      </c>
      <c r="C29" s="49" t="s">
        <v>56</v>
      </c>
      <c r="D29" s="79">
        <v>5</v>
      </c>
      <c r="E29" s="50" t="s">
        <v>17</v>
      </c>
      <c r="F29" s="51" t="s">
        <v>57</v>
      </c>
      <c r="G29" s="113"/>
      <c r="H29" s="113"/>
      <c r="I29" s="113"/>
      <c r="J29" s="6">
        <f t="shared" si="0"/>
        <v>120</v>
      </c>
      <c r="K29" s="82">
        <v>24</v>
      </c>
      <c r="L29" s="19">
        <v>15.4</v>
      </c>
      <c r="M29" s="20">
        <f t="shared" si="1"/>
        <v>77</v>
      </c>
      <c r="N29" s="33" t="str">
        <f t="shared" si="2"/>
        <v>VYHOVUJE</v>
      </c>
      <c r="O29" s="116"/>
      <c r="P29" s="73"/>
    </row>
    <row r="30" spans="1:16" ht="100.15" customHeight="1">
      <c r="A30" s="81"/>
      <c r="B30" s="78">
        <v>24</v>
      </c>
      <c r="C30" s="49" t="s">
        <v>223</v>
      </c>
      <c r="D30" s="79">
        <v>2</v>
      </c>
      <c r="E30" s="50" t="s">
        <v>17</v>
      </c>
      <c r="F30" s="51" t="s">
        <v>58</v>
      </c>
      <c r="G30" s="113"/>
      <c r="H30" s="113"/>
      <c r="I30" s="113"/>
      <c r="J30" s="6">
        <f t="shared" si="0"/>
        <v>64</v>
      </c>
      <c r="K30" s="82">
        <v>32</v>
      </c>
      <c r="L30" s="19">
        <v>31.5</v>
      </c>
      <c r="M30" s="20">
        <f t="shared" si="1"/>
        <v>63</v>
      </c>
      <c r="N30" s="33" t="str">
        <f t="shared" si="2"/>
        <v>VYHOVUJE</v>
      </c>
      <c r="O30" s="116"/>
      <c r="P30" s="73"/>
    </row>
    <row r="31" spans="1:16" ht="40.9" customHeight="1">
      <c r="A31" s="81"/>
      <c r="B31" s="78">
        <v>25</v>
      </c>
      <c r="C31" s="49" t="s">
        <v>232</v>
      </c>
      <c r="D31" s="79">
        <v>2</v>
      </c>
      <c r="E31" s="50" t="s">
        <v>17</v>
      </c>
      <c r="F31" s="51" t="s">
        <v>59</v>
      </c>
      <c r="G31" s="113"/>
      <c r="H31" s="113"/>
      <c r="I31" s="113"/>
      <c r="J31" s="6">
        <f t="shared" si="0"/>
        <v>64</v>
      </c>
      <c r="K31" s="82">
        <v>32</v>
      </c>
      <c r="L31" s="19">
        <v>25.95</v>
      </c>
      <c r="M31" s="20">
        <f t="shared" si="1"/>
        <v>51.9</v>
      </c>
      <c r="N31" s="33" t="str">
        <f t="shared" si="2"/>
        <v>VYHOVUJE</v>
      </c>
      <c r="O31" s="116"/>
      <c r="P31" s="73"/>
    </row>
    <row r="32" spans="1:16" ht="34.15" customHeight="1">
      <c r="A32" s="81"/>
      <c r="B32" s="78">
        <v>26</v>
      </c>
      <c r="C32" s="49" t="s">
        <v>60</v>
      </c>
      <c r="D32" s="79">
        <v>10</v>
      </c>
      <c r="E32" s="50" t="s">
        <v>17</v>
      </c>
      <c r="F32" s="51" t="s">
        <v>61</v>
      </c>
      <c r="G32" s="113"/>
      <c r="H32" s="113"/>
      <c r="I32" s="113"/>
      <c r="J32" s="6">
        <f t="shared" si="0"/>
        <v>20</v>
      </c>
      <c r="K32" s="82">
        <v>2</v>
      </c>
      <c r="L32" s="19">
        <v>1.5</v>
      </c>
      <c r="M32" s="20">
        <f t="shared" si="1"/>
        <v>15</v>
      </c>
      <c r="N32" s="33" t="str">
        <f t="shared" si="2"/>
        <v>VYHOVUJE</v>
      </c>
      <c r="O32" s="116"/>
      <c r="P32" s="73"/>
    </row>
    <row r="33" spans="1:16" ht="34.9" customHeight="1">
      <c r="A33" s="81"/>
      <c r="B33" s="78">
        <v>27</v>
      </c>
      <c r="C33" s="55" t="s">
        <v>62</v>
      </c>
      <c r="D33" s="79">
        <v>1</v>
      </c>
      <c r="E33" s="56" t="s">
        <v>63</v>
      </c>
      <c r="F33" s="57" t="s">
        <v>64</v>
      </c>
      <c r="G33" s="113"/>
      <c r="H33" s="113"/>
      <c r="I33" s="113"/>
      <c r="J33" s="6">
        <f t="shared" si="0"/>
        <v>33</v>
      </c>
      <c r="K33" s="82">
        <v>33</v>
      </c>
      <c r="L33" s="19">
        <v>33</v>
      </c>
      <c r="M33" s="20">
        <f t="shared" si="1"/>
        <v>33</v>
      </c>
      <c r="N33" s="33" t="str">
        <f t="shared" si="2"/>
        <v>VYHOVUJE</v>
      </c>
      <c r="O33" s="116"/>
      <c r="P33" s="73"/>
    </row>
    <row r="34" spans="1:16" ht="59.45" customHeight="1">
      <c r="A34" s="81"/>
      <c r="B34" s="78">
        <v>28</v>
      </c>
      <c r="C34" s="49" t="s">
        <v>65</v>
      </c>
      <c r="D34" s="79">
        <v>10</v>
      </c>
      <c r="E34" s="50" t="s">
        <v>17</v>
      </c>
      <c r="F34" s="51" t="s">
        <v>66</v>
      </c>
      <c r="G34" s="113"/>
      <c r="H34" s="113"/>
      <c r="I34" s="113"/>
      <c r="J34" s="6">
        <f t="shared" si="0"/>
        <v>70</v>
      </c>
      <c r="K34" s="82">
        <v>7</v>
      </c>
      <c r="L34" s="19">
        <v>3.9</v>
      </c>
      <c r="M34" s="20">
        <f t="shared" si="1"/>
        <v>39</v>
      </c>
      <c r="N34" s="33" t="str">
        <f t="shared" si="2"/>
        <v>VYHOVUJE</v>
      </c>
      <c r="O34" s="116"/>
      <c r="P34" s="73"/>
    </row>
    <row r="35" spans="1:16" ht="40.15" customHeight="1">
      <c r="A35" s="81"/>
      <c r="B35" s="78">
        <v>29</v>
      </c>
      <c r="C35" s="49" t="s">
        <v>67</v>
      </c>
      <c r="D35" s="79">
        <v>20</v>
      </c>
      <c r="E35" s="50" t="s">
        <v>17</v>
      </c>
      <c r="F35" s="51" t="s">
        <v>68</v>
      </c>
      <c r="G35" s="113"/>
      <c r="H35" s="113"/>
      <c r="I35" s="113"/>
      <c r="J35" s="6">
        <f t="shared" si="0"/>
        <v>240</v>
      </c>
      <c r="K35" s="82">
        <v>12</v>
      </c>
      <c r="L35" s="19">
        <v>8.9</v>
      </c>
      <c r="M35" s="20">
        <f t="shared" si="1"/>
        <v>178</v>
      </c>
      <c r="N35" s="33" t="str">
        <f t="shared" si="2"/>
        <v>VYHOVUJE</v>
      </c>
      <c r="O35" s="116"/>
      <c r="P35" s="73"/>
    </row>
    <row r="36" spans="1:16" ht="40.15" customHeight="1">
      <c r="A36" s="81"/>
      <c r="B36" s="78">
        <v>30</v>
      </c>
      <c r="C36" s="49" t="s">
        <v>69</v>
      </c>
      <c r="D36" s="79">
        <v>40</v>
      </c>
      <c r="E36" s="50" t="s">
        <v>17</v>
      </c>
      <c r="F36" s="51" t="s">
        <v>68</v>
      </c>
      <c r="G36" s="113"/>
      <c r="H36" s="113"/>
      <c r="I36" s="113"/>
      <c r="J36" s="6">
        <f t="shared" si="0"/>
        <v>480</v>
      </c>
      <c r="K36" s="82">
        <v>12</v>
      </c>
      <c r="L36" s="19">
        <v>8.9</v>
      </c>
      <c r="M36" s="20">
        <f t="shared" si="1"/>
        <v>356</v>
      </c>
      <c r="N36" s="33" t="str">
        <f t="shared" si="2"/>
        <v>VYHOVUJE</v>
      </c>
      <c r="O36" s="116"/>
      <c r="P36" s="73"/>
    </row>
    <row r="37" spans="1:16" ht="40.15" customHeight="1">
      <c r="A37" s="81"/>
      <c r="B37" s="78">
        <v>31</v>
      </c>
      <c r="C37" s="49" t="s">
        <v>70</v>
      </c>
      <c r="D37" s="79">
        <v>10</v>
      </c>
      <c r="E37" s="50" t="s">
        <v>71</v>
      </c>
      <c r="F37" s="51" t="s">
        <v>72</v>
      </c>
      <c r="G37" s="113"/>
      <c r="H37" s="113"/>
      <c r="I37" s="113"/>
      <c r="J37" s="6">
        <f t="shared" si="0"/>
        <v>90</v>
      </c>
      <c r="K37" s="82">
        <v>9</v>
      </c>
      <c r="L37" s="19">
        <v>6.7</v>
      </c>
      <c r="M37" s="20">
        <f t="shared" si="1"/>
        <v>67</v>
      </c>
      <c r="N37" s="33" t="str">
        <f t="shared" si="2"/>
        <v>VYHOVUJE</v>
      </c>
      <c r="O37" s="116"/>
      <c r="P37" s="73"/>
    </row>
    <row r="38" spans="1:16" ht="40.15" customHeight="1">
      <c r="A38" s="81"/>
      <c r="B38" s="78">
        <v>32</v>
      </c>
      <c r="C38" s="49" t="s">
        <v>73</v>
      </c>
      <c r="D38" s="79">
        <v>10</v>
      </c>
      <c r="E38" s="50" t="s">
        <v>71</v>
      </c>
      <c r="F38" s="51" t="s">
        <v>72</v>
      </c>
      <c r="G38" s="113"/>
      <c r="H38" s="113"/>
      <c r="I38" s="113"/>
      <c r="J38" s="6">
        <f t="shared" si="0"/>
        <v>90</v>
      </c>
      <c r="K38" s="82">
        <v>9</v>
      </c>
      <c r="L38" s="19">
        <v>6.7</v>
      </c>
      <c r="M38" s="20">
        <f t="shared" si="1"/>
        <v>67</v>
      </c>
      <c r="N38" s="33" t="str">
        <f t="shared" si="2"/>
        <v>VYHOVUJE</v>
      </c>
      <c r="O38" s="116"/>
      <c r="P38" s="73"/>
    </row>
    <row r="39" spans="1:16" ht="40.15" customHeight="1">
      <c r="A39" s="81"/>
      <c r="B39" s="78">
        <v>33</v>
      </c>
      <c r="C39" s="49" t="s">
        <v>74</v>
      </c>
      <c r="D39" s="79">
        <v>10</v>
      </c>
      <c r="E39" s="50" t="s">
        <v>71</v>
      </c>
      <c r="F39" s="51" t="s">
        <v>72</v>
      </c>
      <c r="G39" s="113"/>
      <c r="H39" s="113"/>
      <c r="I39" s="113"/>
      <c r="J39" s="6">
        <f t="shared" ref="J39:J70" si="3">D39*K39</f>
        <v>90</v>
      </c>
      <c r="K39" s="82">
        <v>9</v>
      </c>
      <c r="L39" s="19">
        <v>6.7</v>
      </c>
      <c r="M39" s="20">
        <f t="shared" ref="M39:M70" si="4">D39*L39</f>
        <v>67</v>
      </c>
      <c r="N39" s="33" t="str">
        <f t="shared" si="2"/>
        <v>VYHOVUJE</v>
      </c>
      <c r="O39" s="116"/>
      <c r="P39" s="73"/>
    </row>
    <row r="40" spans="1:16" ht="40.15" customHeight="1">
      <c r="A40" s="81"/>
      <c r="B40" s="78">
        <v>34</v>
      </c>
      <c r="C40" s="49" t="s">
        <v>75</v>
      </c>
      <c r="D40" s="79">
        <v>10</v>
      </c>
      <c r="E40" s="50" t="s">
        <v>71</v>
      </c>
      <c r="F40" s="51" t="s">
        <v>72</v>
      </c>
      <c r="G40" s="113"/>
      <c r="H40" s="113"/>
      <c r="I40" s="113"/>
      <c r="J40" s="6">
        <f t="shared" si="3"/>
        <v>90</v>
      </c>
      <c r="K40" s="82">
        <v>9</v>
      </c>
      <c r="L40" s="19">
        <v>6.7</v>
      </c>
      <c r="M40" s="20">
        <f t="shared" si="4"/>
        <v>67</v>
      </c>
      <c r="N40" s="33" t="str">
        <f t="shared" si="2"/>
        <v>VYHOVUJE</v>
      </c>
      <c r="O40" s="116"/>
      <c r="P40" s="73"/>
    </row>
    <row r="41" spans="1:16" ht="40.15" customHeight="1">
      <c r="A41" s="81"/>
      <c r="B41" s="78">
        <v>35</v>
      </c>
      <c r="C41" s="49" t="s">
        <v>76</v>
      </c>
      <c r="D41" s="79">
        <v>5</v>
      </c>
      <c r="E41" s="50" t="s">
        <v>63</v>
      </c>
      <c r="F41" s="51" t="s">
        <v>77</v>
      </c>
      <c r="G41" s="113"/>
      <c r="H41" s="113"/>
      <c r="I41" s="113"/>
      <c r="J41" s="6">
        <f t="shared" si="3"/>
        <v>230</v>
      </c>
      <c r="K41" s="82">
        <v>46</v>
      </c>
      <c r="L41" s="19">
        <v>35.299999999999997</v>
      </c>
      <c r="M41" s="20">
        <f t="shared" si="4"/>
        <v>176.5</v>
      </c>
      <c r="N41" s="33" t="str">
        <f t="shared" si="2"/>
        <v>VYHOVUJE</v>
      </c>
      <c r="O41" s="116"/>
      <c r="P41" s="73"/>
    </row>
    <row r="42" spans="1:16" ht="40.15" customHeight="1">
      <c r="A42" s="81"/>
      <c r="B42" s="78">
        <v>36</v>
      </c>
      <c r="C42" s="49" t="s">
        <v>78</v>
      </c>
      <c r="D42" s="79">
        <v>1</v>
      </c>
      <c r="E42" s="50" t="s">
        <v>12</v>
      </c>
      <c r="F42" s="51" t="s">
        <v>79</v>
      </c>
      <c r="G42" s="113"/>
      <c r="H42" s="113"/>
      <c r="I42" s="113"/>
      <c r="J42" s="6">
        <f t="shared" si="3"/>
        <v>220</v>
      </c>
      <c r="K42" s="82">
        <v>220</v>
      </c>
      <c r="L42" s="19">
        <v>107</v>
      </c>
      <c r="M42" s="20">
        <f t="shared" si="4"/>
        <v>107</v>
      </c>
      <c r="N42" s="33" t="str">
        <f t="shared" si="2"/>
        <v>VYHOVUJE</v>
      </c>
      <c r="O42" s="116"/>
      <c r="P42" s="73"/>
    </row>
    <row r="43" spans="1:16" ht="40.15" customHeight="1">
      <c r="A43" s="81"/>
      <c r="B43" s="78">
        <v>37</v>
      </c>
      <c r="C43" s="49" t="s">
        <v>80</v>
      </c>
      <c r="D43" s="79">
        <v>5</v>
      </c>
      <c r="E43" s="50" t="s">
        <v>12</v>
      </c>
      <c r="F43" s="51" t="s">
        <v>81</v>
      </c>
      <c r="G43" s="113"/>
      <c r="H43" s="113"/>
      <c r="I43" s="113"/>
      <c r="J43" s="6">
        <f t="shared" si="3"/>
        <v>30</v>
      </c>
      <c r="K43" s="82">
        <v>6</v>
      </c>
      <c r="L43" s="19">
        <v>4.75</v>
      </c>
      <c r="M43" s="20">
        <f t="shared" si="4"/>
        <v>23.75</v>
      </c>
      <c r="N43" s="33" t="str">
        <f t="shared" si="2"/>
        <v>VYHOVUJE</v>
      </c>
      <c r="O43" s="116"/>
      <c r="P43" s="73"/>
    </row>
    <row r="44" spans="1:16" ht="40.15" customHeight="1">
      <c r="A44" s="81"/>
      <c r="B44" s="78">
        <v>38</v>
      </c>
      <c r="C44" s="49" t="s">
        <v>82</v>
      </c>
      <c r="D44" s="79">
        <v>10</v>
      </c>
      <c r="E44" s="50" t="s">
        <v>12</v>
      </c>
      <c r="F44" s="51" t="s">
        <v>83</v>
      </c>
      <c r="G44" s="113"/>
      <c r="H44" s="113"/>
      <c r="I44" s="113"/>
      <c r="J44" s="6">
        <f t="shared" si="3"/>
        <v>60</v>
      </c>
      <c r="K44" s="82">
        <v>6</v>
      </c>
      <c r="L44" s="19">
        <v>4.4000000000000004</v>
      </c>
      <c r="M44" s="20">
        <f t="shared" si="4"/>
        <v>44</v>
      </c>
      <c r="N44" s="33" t="str">
        <f t="shared" si="2"/>
        <v>VYHOVUJE</v>
      </c>
      <c r="O44" s="116"/>
      <c r="P44" s="73"/>
    </row>
    <row r="45" spans="1:16" ht="40.15" customHeight="1">
      <c r="A45" s="81"/>
      <c r="B45" s="78">
        <v>39</v>
      </c>
      <c r="C45" s="49" t="s">
        <v>84</v>
      </c>
      <c r="D45" s="79">
        <v>2</v>
      </c>
      <c r="E45" s="50" t="s">
        <v>12</v>
      </c>
      <c r="F45" s="51" t="s">
        <v>85</v>
      </c>
      <c r="G45" s="113"/>
      <c r="H45" s="113"/>
      <c r="I45" s="113"/>
      <c r="J45" s="6">
        <f t="shared" si="3"/>
        <v>22</v>
      </c>
      <c r="K45" s="82">
        <v>11</v>
      </c>
      <c r="L45" s="19">
        <v>5.4</v>
      </c>
      <c r="M45" s="20">
        <f t="shared" si="4"/>
        <v>10.8</v>
      </c>
      <c r="N45" s="33" t="str">
        <f t="shared" si="2"/>
        <v>VYHOVUJE</v>
      </c>
      <c r="O45" s="116"/>
      <c r="P45" s="73"/>
    </row>
    <row r="46" spans="1:16" ht="40.15" customHeight="1">
      <c r="A46" s="81"/>
      <c r="B46" s="78">
        <v>40</v>
      </c>
      <c r="C46" s="49" t="s">
        <v>86</v>
      </c>
      <c r="D46" s="79">
        <v>2</v>
      </c>
      <c r="E46" s="50" t="s">
        <v>12</v>
      </c>
      <c r="F46" s="51" t="s">
        <v>85</v>
      </c>
      <c r="G46" s="113"/>
      <c r="H46" s="113"/>
      <c r="I46" s="113"/>
      <c r="J46" s="6">
        <f t="shared" si="3"/>
        <v>24</v>
      </c>
      <c r="K46" s="82">
        <v>12</v>
      </c>
      <c r="L46" s="19">
        <v>7.9</v>
      </c>
      <c r="M46" s="20">
        <f t="shared" si="4"/>
        <v>15.8</v>
      </c>
      <c r="N46" s="33" t="str">
        <f t="shared" si="2"/>
        <v>VYHOVUJE</v>
      </c>
      <c r="O46" s="116"/>
      <c r="P46" s="73"/>
    </row>
    <row r="47" spans="1:16" ht="40.15" customHeight="1">
      <c r="A47" s="81"/>
      <c r="B47" s="78">
        <v>41</v>
      </c>
      <c r="C47" s="49" t="s">
        <v>87</v>
      </c>
      <c r="D47" s="79">
        <v>2</v>
      </c>
      <c r="E47" s="50" t="s">
        <v>12</v>
      </c>
      <c r="F47" s="51" t="s">
        <v>85</v>
      </c>
      <c r="G47" s="113"/>
      <c r="H47" s="113"/>
      <c r="I47" s="113"/>
      <c r="J47" s="6">
        <f t="shared" si="3"/>
        <v>36</v>
      </c>
      <c r="K47" s="82">
        <v>18</v>
      </c>
      <c r="L47" s="19">
        <v>8.9</v>
      </c>
      <c r="M47" s="20">
        <f t="shared" si="4"/>
        <v>17.8</v>
      </c>
      <c r="N47" s="33" t="str">
        <f t="shared" si="2"/>
        <v>VYHOVUJE</v>
      </c>
      <c r="O47" s="116"/>
      <c r="P47" s="73"/>
    </row>
    <row r="48" spans="1:16" ht="71.25" customHeight="1">
      <c r="A48" s="81"/>
      <c r="B48" s="78">
        <v>42</v>
      </c>
      <c r="C48" s="49" t="s">
        <v>88</v>
      </c>
      <c r="D48" s="79">
        <v>3</v>
      </c>
      <c r="E48" s="50" t="s">
        <v>17</v>
      </c>
      <c r="F48" s="51" t="s">
        <v>89</v>
      </c>
      <c r="G48" s="113"/>
      <c r="H48" s="113"/>
      <c r="I48" s="113"/>
      <c r="J48" s="6">
        <f t="shared" si="3"/>
        <v>240</v>
      </c>
      <c r="K48" s="82">
        <v>80</v>
      </c>
      <c r="L48" s="19">
        <v>69</v>
      </c>
      <c r="M48" s="20">
        <f t="shared" si="4"/>
        <v>207</v>
      </c>
      <c r="N48" s="33" t="str">
        <f t="shared" si="2"/>
        <v>VYHOVUJE</v>
      </c>
      <c r="O48" s="116"/>
      <c r="P48" s="73"/>
    </row>
    <row r="49" spans="1:16" ht="29.25" customHeight="1">
      <c r="A49" s="81"/>
      <c r="B49" s="78">
        <v>43</v>
      </c>
      <c r="C49" s="49" t="s">
        <v>90</v>
      </c>
      <c r="D49" s="79">
        <v>2</v>
      </c>
      <c r="E49" s="50" t="s">
        <v>17</v>
      </c>
      <c r="F49" s="51" t="s">
        <v>91</v>
      </c>
      <c r="G49" s="113"/>
      <c r="H49" s="113"/>
      <c r="I49" s="113"/>
      <c r="J49" s="6">
        <f t="shared" si="3"/>
        <v>106</v>
      </c>
      <c r="K49" s="82">
        <v>53</v>
      </c>
      <c r="L49" s="19">
        <v>46.5</v>
      </c>
      <c r="M49" s="20">
        <f t="shared" si="4"/>
        <v>93</v>
      </c>
      <c r="N49" s="33" t="str">
        <f t="shared" si="2"/>
        <v>VYHOVUJE</v>
      </c>
      <c r="O49" s="116"/>
      <c r="P49" s="73"/>
    </row>
    <row r="50" spans="1:16" ht="83.25" customHeight="1">
      <c r="A50" s="81"/>
      <c r="B50" s="78">
        <v>44</v>
      </c>
      <c r="C50" s="49" t="s">
        <v>92</v>
      </c>
      <c r="D50" s="79">
        <v>3</v>
      </c>
      <c r="E50" s="50" t="s">
        <v>12</v>
      </c>
      <c r="F50" s="51" t="s">
        <v>93</v>
      </c>
      <c r="G50" s="113"/>
      <c r="H50" s="113"/>
      <c r="I50" s="113"/>
      <c r="J50" s="6">
        <f t="shared" si="3"/>
        <v>900</v>
      </c>
      <c r="K50" s="82">
        <v>300</v>
      </c>
      <c r="L50" s="19">
        <v>193</v>
      </c>
      <c r="M50" s="20">
        <f t="shared" si="4"/>
        <v>579</v>
      </c>
      <c r="N50" s="33" t="str">
        <f t="shared" si="2"/>
        <v>VYHOVUJE</v>
      </c>
      <c r="O50" s="116"/>
      <c r="P50" s="73"/>
    </row>
    <row r="51" spans="1:16" ht="38.25" customHeight="1">
      <c r="A51" s="81"/>
      <c r="B51" s="78">
        <v>45</v>
      </c>
      <c r="C51" s="49" t="s">
        <v>94</v>
      </c>
      <c r="D51" s="79">
        <v>2</v>
      </c>
      <c r="E51" s="50" t="s">
        <v>17</v>
      </c>
      <c r="F51" s="51" t="s">
        <v>95</v>
      </c>
      <c r="G51" s="113"/>
      <c r="H51" s="113"/>
      <c r="I51" s="113"/>
      <c r="J51" s="6">
        <f t="shared" si="3"/>
        <v>58</v>
      </c>
      <c r="K51" s="82">
        <v>29</v>
      </c>
      <c r="L51" s="19">
        <v>20.3</v>
      </c>
      <c r="M51" s="20">
        <f t="shared" si="4"/>
        <v>40.6</v>
      </c>
      <c r="N51" s="33" t="str">
        <f t="shared" si="2"/>
        <v>VYHOVUJE</v>
      </c>
      <c r="O51" s="116"/>
      <c r="P51" s="73"/>
    </row>
    <row r="52" spans="1:16" ht="38.25" customHeight="1">
      <c r="A52" s="81"/>
      <c r="B52" s="78">
        <v>46</v>
      </c>
      <c r="C52" s="49" t="s">
        <v>96</v>
      </c>
      <c r="D52" s="79">
        <v>2</v>
      </c>
      <c r="E52" s="50" t="s">
        <v>17</v>
      </c>
      <c r="F52" s="51" t="s">
        <v>97</v>
      </c>
      <c r="G52" s="113"/>
      <c r="H52" s="113"/>
      <c r="I52" s="113"/>
      <c r="J52" s="6">
        <f t="shared" si="3"/>
        <v>26</v>
      </c>
      <c r="K52" s="82">
        <v>13</v>
      </c>
      <c r="L52" s="19">
        <v>13</v>
      </c>
      <c r="M52" s="20">
        <f t="shared" si="4"/>
        <v>26</v>
      </c>
      <c r="N52" s="33" t="str">
        <f t="shared" si="2"/>
        <v>VYHOVUJE</v>
      </c>
      <c r="O52" s="116"/>
      <c r="P52" s="73"/>
    </row>
    <row r="53" spans="1:16" ht="38.25" customHeight="1">
      <c r="A53" s="81"/>
      <c r="B53" s="78">
        <v>47</v>
      </c>
      <c r="C53" s="49" t="s">
        <v>98</v>
      </c>
      <c r="D53" s="79">
        <v>5</v>
      </c>
      <c r="E53" s="50" t="s">
        <v>17</v>
      </c>
      <c r="F53" s="51" t="s">
        <v>99</v>
      </c>
      <c r="G53" s="113"/>
      <c r="H53" s="113"/>
      <c r="I53" s="113"/>
      <c r="J53" s="6">
        <f t="shared" si="3"/>
        <v>15</v>
      </c>
      <c r="K53" s="82">
        <v>3</v>
      </c>
      <c r="L53" s="19">
        <v>1.1499999999999999</v>
      </c>
      <c r="M53" s="20">
        <f t="shared" si="4"/>
        <v>5.75</v>
      </c>
      <c r="N53" s="33" t="str">
        <f t="shared" si="2"/>
        <v>VYHOVUJE</v>
      </c>
      <c r="O53" s="116"/>
      <c r="P53" s="73"/>
    </row>
    <row r="54" spans="1:16" ht="38.25" customHeight="1" thickBot="1">
      <c r="A54" s="81"/>
      <c r="B54" s="83">
        <v>48</v>
      </c>
      <c r="C54" s="43" t="s">
        <v>100</v>
      </c>
      <c r="D54" s="69">
        <v>5</v>
      </c>
      <c r="E54" s="44" t="s">
        <v>17</v>
      </c>
      <c r="F54" s="45" t="s">
        <v>101</v>
      </c>
      <c r="G54" s="114"/>
      <c r="H54" s="114"/>
      <c r="I54" s="114"/>
      <c r="J54" s="7">
        <f t="shared" si="3"/>
        <v>50</v>
      </c>
      <c r="K54" s="84">
        <v>10</v>
      </c>
      <c r="L54" s="21">
        <v>10</v>
      </c>
      <c r="M54" s="34">
        <f t="shared" si="4"/>
        <v>50</v>
      </c>
      <c r="N54" s="28" t="str">
        <f t="shared" si="2"/>
        <v>VYHOVUJE</v>
      </c>
      <c r="O54" s="117"/>
      <c r="P54" s="73"/>
    </row>
    <row r="55" spans="1:16" ht="129" thickTop="1" thickBot="1">
      <c r="A55" s="74"/>
      <c r="B55" s="68">
        <v>49</v>
      </c>
      <c r="C55" s="85" t="s">
        <v>104</v>
      </c>
      <c r="D55" s="86">
        <v>2</v>
      </c>
      <c r="E55" s="87" t="s">
        <v>17</v>
      </c>
      <c r="F55" s="88" t="s">
        <v>105</v>
      </c>
      <c r="G55" s="70" t="s">
        <v>213</v>
      </c>
      <c r="H55" s="70" t="s">
        <v>106</v>
      </c>
      <c r="I55" s="70" t="s">
        <v>107</v>
      </c>
      <c r="J55" s="25">
        <f t="shared" si="3"/>
        <v>6400</v>
      </c>
      <c r="K55" s="25">
        <v>3200</v>
      </c>
      <c r="L55" s="26">
        <v>1025</v>
      </c>
      <c r="M55" s="27">
        <f t="shared" si="4"/>
        <v>2050</v>
      </c>
      <c r="N55" s="35" t="str">
        <f t="shared" si="2"/>
        <v>VYHOVUJE</v>
      </c>
      <c r="O55" s="72"/>
      <c r="P55" s="73"/>
    </row>
    <row r="56" spans="1:16" ht="84" customHeight="1" thickTop="1">
      <c r="A56" s="74"/>
      <c r="B56" s="75">
        <v>50</v>
      </c>
      <c r="C56" s="46" t="s">
        <v>43</v>
      </c>
      <c r="D56" s="76">
        <v>1</v>
      </c>
      <c r="E56" s="47" t="s">
        <v>12</v>
      </c>
      <c r="F56" s="48" t="s">
        <v>44</v>
      </c>
      <c r="G56" s="112" t="s">
        <v>213</v>
      </c>
      <c r="H56" s="112" t="s">
        <v>117</v>
      </c>
      <c r="I56" s="112" t="s">
        <v>119</v>
      </c>
      <c r="J56" s="36">
        <f t="shared" si="3"/>
        <v>75</v>
      </c>
      <c r="K56" s="89">
        <v>75</v>
      </c>
      <c r="L56" s="31">
        <v>58</v>
      </c>
      <c r="M56" s="32">
        <f t="shared" si="4"/>
        <v>58</v>
      </c>
      <c r="N56" s="29" t="str">
        <f t="shared" si="2"/>
        <v>VYHOVUJE</v>
      </c>
      <c r="O56" s="118"/>
      <c r="P56" s="73"/>
    </row>
    <row r="57" spans="1:16" ht="40.9" customHeight="1">
      <c r="A57" s="81"/>
      <c r="B57" s="78">
        <v>51</v>
      </c>
      <c r="C57" s="49" t="s">
        <v>45</v>
      </c>
      <c r="D57" s="79">
        <v>30</v>
      </c>
      <c r="E57" s="50" t="s">
        <v>17</v>
      </c>
      <c r="F57" s="51" t="s">
        <v>46</v>
      </c>
      <c r="G57" s="113"/>
      <c r="H57" s="113"/>
      <c r="I57" s="113"/>
      <c r="J57" s="6">
        <f t="shared" si="3"/>
        <v>48</v>
      </c>
      <c r="K57" s="82">
        <v>1.6</v>
      </c>
      <c r="L57" s="19">
        <v>1.6</v>
      </c>
      <c r="M57" s="20">
        <f t="shared" si="4"/>
        <v>48</v>
      </c>
      <c r="N57" s="33" t="str">
        <f t="shared" si="2"/>
        <v>VYHOVUJE</v>
      </c>
      <c r="O57" s="119"/>
      <c r="P57" s="73"/>
    </row>
    <row r="58" spans="1:16" ht="45" customHeight="1">
      <c r="A58" s="81"/>
      <c r="B58" s="78">
        <v>52</v>
      </c>
      <c r="C58" s="49" t="s">
        <v>108</v>
      </c>
      <c r="D58" s="79">
        <v>2</v>
      </c>
      <c r="E58" s="50" t="s">
        <v>17</v>
      </c>
      <c r="F58" s="51" t="s">
        <v>50</v>
      </c>
      <c r="G58" s="113"/>
      <c r="H58" s="113"/>
      <c r="I58" s="113"/>
      <c r="J58" s="6">
        <f t="shared" si="3"/>
        <v>36</v>
      </c>
      <c r="K58" s="82">
        <v>18</v>
      </c>
      <c r="L58" s="19">
        <v>10.65</v>
      </c>
      <c r="M58" s="20">
        <f t="shared" si="4"/>
        <v>21.3</v>
      </c>
      <c r="N58" s="33" t="str">
        <f t="shared" si="2"/>
        <v>VYHOVUJE</v>
      </c>
      <c r="O58" s="119"/>
      <c r="P58" s="73"/>
    </row>
    <row r="59" spans="1:16" ht="45" customHeight="1">
      <c r="A59" s="81"/>
      <c r="B59" s="78">
        <v>53</v>
      </c>
      <c r="C59" s="49" t="s">
        <v>109</v>
      </c>
      <c r="D59" s="79">
        <v>2</v>
      </c>
      <c r="E59" s="50" t="s">
        <v>17</v>
      </c>
      <c r="F59" s="51" t="s">
        <v>110</v>
      </c>
      <c r="G59" s="113"/>
      <c r="H59" s="113"/>
      <c r="I59" s="113"/>
      <c r="J59" s="6">
        <f t="shared" si="3"/>
        <v>80</v>
      </c>
      <c r="K59" s="82">
        <v>40</v>
      </c>
      <c r="L59" s="19">
        <v>20</v>
      </c>
      <c r="M59" s="20">
        <f t="shared" si="4"/>
        <v>40</v>
      </c>
      <c r="N59" s="33" t="str">
        <f t="shared" si="2"/>
        <v>VYHOVUJE</v>
      </c>
      <c r="O59" s="119"/>
      <c r="P59" s="73"/>
    </row>
    <row r="60" spans="1:16" ht="45" customHeight="1">
      <c r="A60" s="81"/>
      <c r="B60" s="78">
        <v>54</v>
      </c>
      <c r="C60" s="49" t="s">
        <v>111</v>
      </c>
      <c r="D60" s="79">
        <v>2</v>
      </c>
      <c r="E60" s="50" t="s">
        <v>71</v>
      </c>
      <c r="F60" s="51" t="s">
        <v>112</v>
      </c>
      <c r="G60" s="113"/>
      <c r="H60" s="113"/>
      <c r="I60" s="113"/>
      <c r="J60" s="6">
        <f t="shared" si="3"/>
        <v>19</v>
      </c>
      <c r="K60" s="82">
        <v>9.5</v>
      </c>
      <c r="L60" s="19">
        <v>6.75</v>
      </c>
      <c r="M60" s="20">
        <f t="shared" si="4"/>
        <v>13.5</v>
      </c>
      <c r="N60" s="33" t="str">
        <f t="shared" si="2"/>
        <v>VYHOVUJE</v>
      </c>
      <c r="O60" s="119"/>
      <c r="P60" s="73"/>
    </row>
    <row r="61" spans="1:16" ht="45" customHeight="1">
      <c r="A61" s="81"/>
      <c r="B61" s="78">
        <v>55</v>
      </c>
      <c r="C61" s="49" t="s">
        <v>113</v>
      </c>
      <c r="D61" s="79">
        <v>1</v>
      </c>
      <c r="E61" s="50" t="s">
        <v>17</v>
      </c>
      <c r="F61" s="51" t="s">
        <v>116</v>
      </c>
      <c r="G61" s="113"/>
      <c r="H61" s="113"/>
      <c r="I61" s="113"/>
      <c r="J61" s="6">
        <f t="shared" si="3"/>
        <v>13</v>
      </c>
      <c r="K61" s="82">
        <v>13</v>
      </c>
      <c r="L61" s="19">
        <v>9</v>
      </c>
      <c r="M61" s="20">
        <f t="shared" si="4"/>
        <v>9</v>
      </c>
      <c r="N61" s="33" t="str">
        <f t="shared" si="2"/>
        <v>VYHOVUJE</v>
      </c>
      <c r="O61" s="119"/>
      <c r="P61" s="73"/>
    </row>
    <row r="62" spans="1:16" ht="45" customHeight="1" thickBot="1">
      <c r="A62" s="81"/>
      <c r="B62" s="83">
        <v>56</v>
      </c>
      <c r="C62" s="43" t="s">
        <v>114</v>
      </c>
      <c r="D62" s="69">
        <v>1</v>
      </c>
      <c r="E62" s="44" t="s">
        <v>17</v>
      </c>
      <c r="F62" s="45" t="s">
        <v>115</v>
      </c>
      <c r="G62" s="114"/>
      <c r="H62" s="114"/>
      <c r="I62" s="114"/>
      <c r="J62" s="7">
        <f t="shared" si="3"/>
        <v>15</v>
      </c>
      <c r="K62" s="84">
        <v>15</v>
      </c>
      <c r="L62" s="21">
        <v>13.8</v>
      </c>
      <c r="M62" s="34">
        <f t="shared" si="4"/>
        <v>13.8</v>
      </c>
      <c r="N62" s="28" t="str">
        <f t="shared" si="2"/>
        <v>VYHOVUJE</v>
      </c>
      <c r="O62" s="120"/>
      <c r="P62" s="73"/>
    </row>
    <row r="63" spans="1:16" ht="25.15" customHeight="1" thickTop="1">
      <c r="A63" s="74"/>
      <c r="B63" s="75">
        <v>57</v>
      </c>
      <c r="C63" s="90" t="s">
        <v>120</v>
      </c>
      <c r="D63" s="76">
        <v>2</v>
      </c>
      <c r="E63" s="91" t="s">
        <v>63</v>
      </c>
      <c r="F63" s="92" t="s">
        <v>121</v>
      </c>
      <c r="G63" s="112" t="s">
        <v>213</v>
      </c>
      <c r="H63" s="112" t="s">
        <v>230</v>
      </c>
      <c r="I63" s="112" t="s">
        <v>118</v>
      </c>
      <c r="J63" s="36">
        <f t="shared" si="3"/>
        <v>66</v>
      </c>
      <c r="K63" s="36">
        <v>33</v>
      </c>
      <c r="L63" s="31">
        <v>33</v>
      </c>
      <c r="M63" s="32">
        <f t="shared" si="4"/>
        <v>66</v>
      </c>
      <c r="N63" s="29" t="str">
        <f t="shared" si="2"/>
        <v>VYHOVUJE</v>
      </c>
      <c r="O63" s="121" t="s">
        <v>226</v>
      </c>
      <c r="P63" s="73"/>
    </row>
    <row r="64" spans="1:16" ht="51" customHeight="1">
      <c r="A64" s="81"/>
      <c r="B64" s="78">
        <v>58</v>
      </c>
      <c r="C64" s="93" t="s">
        <v>122</v>
      </c>
      <c r="D64" s="79">
        <v>2</v>
      </c>
      <c r="E64" s="94" t="s">
        <v>63</v>
      </c>
      <c r="F64" s="95" t="s">
        <v>123</v>
      </c>
      <c r="G64" s="113"/>
      <c r="H64" s="113"/>
      <c r="I64" s="113"/>
      <c r="J64" s="6">
        <f t="shared" si="3"/>
        <v>74</v>
      </c>
      <c r="K64" s="6">
        <v>37</v>
      </c>
      <c r="L64" s="19">
        <v>23.55</v>
      </c>
      <c r="M64" s="20">
        <f t="shared" si="4"/>
        <v>47.1</v>
      </c>
      <c r="N64" s="33" t="str">
        <f t="shared" si="2"/>
        <v>VYHOVUJE</v>
      </c>
      <c r="O64" s="122"/>
      <c r="P64" s="73"/>
    </row>
    <row r="65" spans="1:16" ht="25.9" customHeight="1">
      <c r="A65" s="81"/>
      <c r="B65" s="78">
        <v>59</v>
      </c>
      <c r="C65" s="93" t="s">
        <v>124</v>
      </c>
      <c r="D65" s="79">
        <v>2</v>
      </c>
      <c r="E65" s="94" t="s">
        <v>17</v>
      </c>
      <c r="F65" s="95" t="s">
        <v>125</v>
      </c>
      <c r="G65" s="113"/>
      <c r="H65" s="113"/>
      <c r="I65" s="113"/>
      <c r="J65" s="6">
        <f t="shared" si="3"/>
        <v>100</v>
      </c>
      <c r="K65" s="6">
        <v>50</v>
      </c>
      <c r="L65" s="19">
        <v>20.95</v>
      </c>
      <c r="M65" s="20">
        <f t="shared" si="4"/>
        <v>41.9</v>
      </c>
      <c r="N65" s="33" t="str">
        <f t="shared" si="2"/>
        <v>VYHOVUJE</v>
      </c>
      <c r="O65" s="122"/>
      <c r="P65" s="73"/>
    </row>
    <row r="66" spans="1:16" ht="39.6" customHeight="1">
      <c r="A66" s="81"/>
      <c r="B66" s="78">
        <v>60</v>
      </c>
      <c r="C66" s="93" t="s">
        <v>126</v>
      </c>
      <c r="D66" s="79">
        <v>4</v>
      </c>
      <c r="E66" s="94" t="s">
        <v>17</v>
      </c>
      <c r="F66" s="95" t="s">
        <v>127</v>
      </c>
      <c r="G66" s="113"/>
      <c r="H66" s="113"/>
      <c r="I66" s="113"/>
      <c r="J66" s="6">
        <f t="shared" si="3"/>
        <v>400</v>
      </c>
      <c r="K66" s="6">
        <v>100</v>
      </c>
      <c r="L66" s="19">
        <v>56.3</v>
      </c>
      <c r="M66" s="20">
        <f t="shared" si="4"/>
        <v>225.2</v>
      </c>
      <c r="N66" s="33" t="str">
        <f t="shared" si="2"/>
        <v>VYHOVUJE</v>
      </c>
      <c r="O66" s="122"/>
      <c r="P66" s="73"/>
    </row>
    <row r="67" spans="1:16" ht="25.9" customHeight="1">
      <c r="A67" s="81"/>
      <c r="B67" s="78">
        <v>61</v>
      </c>
      <c r="C67" s="93" t="s">
        <v>128</v>
      </c>
      <c r="D67" s="79">
        <v>1</v>
      </c>
      <c r="E67" s="94" t="s">
        <v>12</v>
      </c>
      <c r="F67" s="95" t="s">
        <v>129</v>
      </c>
      <c r="G67" s="113"/>
      <c r="H67" s="113"/>
      <c r="I67" s="113"/>
      <c r="J67" s="6">
        <f t="shared" si="3"/>
        <v>46</v>
      </c>
      <c r="K67" s="6">
        <v>46</v>
      </c>
      <c r="L67" s="19">
        <v>39.35</v>
      </c>
      <c r="M67" s="20">
        <f t="shared" si="4"/>
        <v>39.35</v>
      </c>
      <c r="N67" s="33" t="str">
        <f t="shared" si="2"/>
        <v>VYHOVUJE</v>
      </c>
      <c r="O67" s="122"/>
      <c r="P67" s="73"/>
    </row>
    <row r="68" spans="1:16" ht="24.6" customHeight="1" thickBot="1">
      <c r="A68" s="81"/>
      <c r="B68" s="83">
        <v>62</v>
      </c>
      <c r="C68" s="96" t="s">
        <v>130</v>
      </c>
      <c r="D68" s="69">
        <v>2</v>
      </c>
      <c r="E68" s="97" t="s">
        <v>63</v>
      </c>
      <c r="F68" s="98" t="s">
        <v>131</v>
      </c>
      <c r="G68" s="114"/>
      <c r="H68" s="114"/>
      <c r="I68" s="114"/>
      <c r="J68" s="7">
        <f t="shared" si="3"/>
        <v>28</v>
      </c>
      <c r="K68" s="7">
        <v>14</v>
      </c>
      <c r="L68" s="21">
        <v>12.5</v>
      </c>
      <c r="M68" s="34">
        <f t="shared" si="4"/>
        <v>25</v>
      </c>
      <c r="N68" s="28" t="str">
        <f t="shared" si="2"/>
        <v>VYHOVUJE</v>
      </c>
      <c r="O68" s="123"/>
      <c r="P68" s="73"/>
    </row>
    <row r="69" spans="1:16" ht="25.15" customHeight="1" thickTop="1">
      <c r="A69" s="74"/>
      <c r="B69" s="75">
        <v>63</v>
      </c>
      <c r="C69" s="58" t="s">
        <v>132</v>
      </c>
      <c r="D69" s="76">
        <v>6</v>
      </c>
      <c r="E69" s="59" t="s">
        <v>17</v>
      </c>
      <c r="F69" s="60" t="s">
        <v>133</v>
      </c>
      <c r="G69" s="112" t="s">
        <v>213</v>
      </c>
      <c r="H69" s="112" t="s">
        <v>231</v>
      </c>
      <c r="I69" s="112" t="s">
        <v>157</v>
      </c>
      <c r="J69" s="36">
        <f t="shared" si="3"/>
        <v>96</v>
      </c>
      <c r="K69" s="89">
        <v>16</v>
      </c>
      <c r="L69" s="31">
        <v>9.8000000000000007</v>
      </c>
      <c r="M69" s="32">
        <f t="shared" si="4"/>
        <v>58.800000000000004</v>
      </c>
      <c r="N69" s="29" t="str">
        <f t="shared" si="2"/>
        <v>VYHOVUJE</v>
      </c>
      <c r="O69" s="118"/>
      <c r="P69" s="73"/>
    </row>
    <row r="70" spans="1:16" ht="38.450000000000003" customHeight="1">
      <c r="A70" s="81"/>
      <c r="B70" s="78">
        <v>64</v>
      </c>
      <c r="C70" s="49" t="s">
        <v>134</v>
      </c>
      <c r="D70" s="79">
        <v>5</v>
      </c>
      <c r="E70" s="50" t="s">
        <v>12</v>
      </c>
      <c r="F70" s="51" t="s">
        <v>135</v>
      </c>
      <c r="G70" s="113"/>
      <c r="H70" s="113"/>
      <c r="I70" s="113"/>
      <c r="J70" s="6">
        <f t="shared" si="3"/>
        <v>125</v>
      </c>
      <c r="K70" s="82">
        <v>25</v>
      </c>
      <c r="L70" s="19">
        <v>12.2</v>
      </c>
      <c r="M70" s="20">
        <f t="shared" si="4"/>
        <v>61</v>
      </c>
      <c r="N70" s="33" t="str">
        <f t="shared" si="2"/>
        <v>VYHOVUJE</v>
      </c>
      <c r="O70" s="119"/>
      <c r="P70" s="73"/>
    </row>
    <row r="71" spans="1:16" ht="25.15" customHeight="1">
      <c r="A71" s="81"/>
      <c r="B71" s="78">
        <v>65</v>
      </c>
      <c r="C71" s="49" t="s">
        <v>136</v>
      </c>
      <c r="D71" s="79">
        <v>5</v>
      </c>
      <c r="E71" s="50" t="s">
        <v>17</v>
      </c>
      <c r="F71" s="51" t="s">
        <v>137</v>
      </c>
      <c r="G71" s="113"/>
      <c r="H71" s="113"/>
      <c r="I71" s="113"/>
      <c r="J71" s="6">
        <f t="shared" ref="J71:J102" si="5">D71*K71</f>
        <v>65</v>
      </c>
      <c r="K71" s="82">
        <v>13</v>
      </c>
      <c r="L71" s="19">
        <v>10.15</v>
      </c>
      <c r="M71" s="20">
        <f t="shared" ref="M71:M102" si="6">D71*L71</f>
        <v>50.75</v>
      </c>
      <c r="N71" s="33" t="str">
        <f t="shared" ref="N71:N128" si="7">IF(ISNUMBER(L71), IF(L71&gt;K71,"NEVYHOVUJE","VYHOVUJE")," ")</f>
        <v>VYHOVUJE</v>
      </c>
      <c r="O71" s="119"/>
      <c r="P71" s="73"/>
    </row>
    <row r="72" spans="1:16" ht="25.15" customHeight="1">
      <c r="A72" s="81"/>
      <c r="B72" s="78">
        <v>66</v>
      </c>
      <c r="C72" s="49" t="s">
        <v>138</v>
      </c>
      <c r="D72" s="79">
        <v>5</v>
      </c>
      <c r="E72" s="50" t="s">
        <v>17</v>
      </c>
      <c r="F72" s="51" t="s">
        <v>139</v>
      </c>
      <c r="G72" s="113"/>
      <c r="H72" s="113"/>
      <c r="I72" s="113"/>
      <c r="J72" s="6">
        <f t="shared" si="5"/>
        <v>130</v>
      </c>
      <c r="K72" s="82">
        <v>26</v>
      </c>
      <c r="L72" s="19">
        <v>18.850000000000001</v>
      </c>
      <c r="M72" s="20">
        <f t="shared" si="6"/>
        <v>94.25</v>
      </c>
      <c r="N72" s="33" t="str">
        <f t="shared" si="7"/>
        <v>VYHOVUJE</v>
      </c>
      <c r="O72" s="119"/>
      <c r="P72" s="73"/>
    </row>
    <row r="73" spans="1:16" ht="25.15" customHeight="1">
      <c r="A73" s="81"/>
      <c r="B73" s="78">
        <v>67</v>
      </c>
      <c r="C73" s="49" t="s">
        <v>140</v>
      </c>
      <c r="D73" s="79">
        <v>6</v>
      </c>
      <c r="E73" s="50" t="s">
        <v>17</v>
      </c>
      <c r="F73" s="51" t="s">
        <v>141</v>
      </c>
      <c r="G73" s="113"/>
      <c r="H73" s="113"/>
      <c r="I73" s="113"/>
      <c r="J73" s="6">
        <f t="shared" si="5"/>
        <v>30</v>
      </c>
      <c r="K73" s="82">
        <v>5</v>
      </c>
      <c r="L73" s="19">
        <v>3.8</v>
      </c>
      <c r="M73" s="20">
        <f t="shared" si="6"/>
        <v>22.799999999999997</v>
      </c>
      <c r="N73" s="33" t="str">
        <f t="shared" si="7"/>
        <v>VYHOVUJE</v>
      </c>
      <c r="O73" s="119"/>
      <c r="P73" s="73"/>
    </row>
    <row r="74" spans="1:16" ht="25.15" customHeight="1">
      <c r="A74" s="81"/>
      <c r="B74" s="78">
        <v>68</v>
      </c>
      <c r="C74" s="49" t="s">
        <v>142</v>
      </c>
      <c r="D74" s="79">
        <v>6</v>
      </c>
      <c r="E74" s="50" t="s">
        <v>17</v>
      </c>
      <c r="F74" s="51" t="s">
        <v>141</v>
      </c>
      <c r="G74" s="113"/>
      <c r="H74" s="113"/>
      <c r="I74" s="113"/>
      <c r="J74" s="6">
        <f t="shared" si="5"/>
        <v>60</v>
      </c>
      <c r="K74" s="82">
        <v>10</v>
      </c>
      <c r="L74" s="19">
        <v>7.6</v>
      </c>
      <c r="M74" s="20">
        <f t="shared" si="6"/>
        <v>45.599999999999994</v>
      </c>
      <c r="N74" s="33" t="str">
        <f t="shared" si="7"/>
        <v>VYHOVUJE</v>
      </c>
      <c r="O74" s="119"/>
      <c r="P74" s="73"/>
    </row>
    <row r="75" spans="1:16" ht="91.9" customHeight="1">
      <c r="A75" s="81"/>
      <c r="B75" s="78">
        <v>69</v>
      </c>
      <c r="C75" s="49" t="s">
        <v>43</v>
      </c>
      <c r="D75" s="79">
        <v>20</v>
      </c>
      <c r="E75" s="50" t="s">
        <v>12</v>
      </c>
      <c r="F75" s="51" t="s">
        <v>44</v>
      </c>
      <c r="G75" s="113"/>
      <c r="H75" s="113"/>
      <c r="I75" s="113"/>
      <c r="J75" s="6">
        <f t="shared" si="5"/>
        <v>1500</v>
      </c>
      <c r="K75" s="82">
        <v>75</v>
      </c>
      <c r="L75" s="19">
        <v>55.9</v>
      </c>
      <c r="M75" s="20">
        <f t="shared" si="6"/>
        <v>1118</v>
      </c>
      <c r="N75" s="33" t="str">
        <f t="shared" si="7"/>
        <v>VYHOVUJE</v>
      </c>
      <c r="O75" s="119"/>
      <c r="P75" s="73"/>
    </row>
    <row r="76" spans="1:16" ht="30" customHeight="1">
      <c r="A76" s="81"/>
      <c r="B76" s="78">
        <v>70</v>
      </c>
      <c r="C76" s="49" t="s">
        <v>143</v>
      </c>
      <c r="D76" s="79">
        <v>1</v>
      </c>
      <c r="E76" s="50" t="s">
        <v>12</v>
      </c>
      <c r="F76" s="51" t="s">
        <v>144</v>
      </c>
      <c r="G76" s="113"/>
      <c r="H76" s="113"/>
      <c r="I76" s="113"/>
      <c r="J76" s="6">
        <f t="shared" si="5"/>
        <v>30</v>
      </c>
      <c r="K76" s="82">
        <v>30</v>
      </c>
      <c r="L76" s="19">
        <v>18.5</v>
      </c>
      <c r="M76" s="20">
        <f t="shared" si="6"/>
        <v>18.5</v>
      </c>
      <c r="N76" s="33" t="str">
        <f t="shared" si="7"/>
        <v>VYHOVUJE</v>
      </c>
      <c r="O76" s="119"/>
      <c r="P76" s="73"/>
    </row>
    <row r="77" spans="1:16" ht="30" customHeight="1">
      <c r="A77" s="81"/>
      <c r="B77" s="78">
        <v>71</v>
      </c>
      <c r="C77" s="49" t="s">
        <v>45</v>
      </c>
      <c r="D77" s="79">
        <v>100</v>
      </c>
      <c r="E77" s="50" t="s">
        <v>17</v>
      </c>
      <c r="F77" s="51" t="s">
        <v>46</v>
      </c>
      <c r="G77" s="113"/>
      <c r="H77" s="113"/>
      <c r="I77" s="113"/>
      <c r="J77" s="6">
        <f t="shared" si="5"/>
        <v>160</v>
      </c>
      <c r="K77" s="82">
        <v>1.6</v>
      </c>
      <c r="L77" s="19">
        <v>0.95</v>
      </c>
      <c r="M77" s="20">
        <f t="shared" si="6"/>
        <v>95</v>
      </c>
      <c r="N77" s="33" t="str">
        <f t="shared" si="7"/>
        <v>VYHOVUJE</v>
      </c>
      <c r="O77" s="119"/>
      <c r="P77" s="73"/>
    </row>
    <row r="78" spans="1:16" ht="30" customHeight="1">
      <c r="A78" s="81"/>
      <c r="B78" s="78">
        <v>72</v>
      </c>
      <c r="C78" s="49" t="s">
        <v>49</v>
      </c>
      <c r="D78" s="79">
        <v>5</v>
      </c>
      <c r="E78" s="50" t="s">
        <v>17</v>
      </c>
      <c r="F78" s="51" t="s">
        <v>50</v>
      </c>
      <c r="G78" s="113"/>
      <c r="H78" s="113"/>
      <c r="I78" s="113"/>
      <c r="J78" s="6">
        <f t="shared" si="5"/>
        <v>50</v>
      </c>
      <c r="K78" s="82">
        <v>10</v>
      </c>
      <c r="L78" s="19">
        <v>7.45</v>
      </c>
      <c r="M78" s="20">
        <f t="shared" si="6"/>
        <v>37.25</v>
      </c>
      <c r="N78" s="33" t="str">
        <f t="shared" si="7"/>
        <v>VYHOVUJE</v>
      </c>
      <c r="O78" s="119"/>
      <c r="P78" s="73"/>
    </row>
    <row r="79" spans="1:16" ht="30" customHeight="1">
      <c r="A79" s="81"/>
      <c r="B79" s="78">
        <v>73</v>
      </c>
      <c r="C79" s="49" t="s">
        <v>109</v>
      </c>
      <c r="D79" s="79">
        <v>2</v>
      </c>
      <c r="E79" s="50" t="s">
        <v>17</v>
      </c>
      <c r="F79" s="51" t="s">
        <v>110</v>
      </c>
      <c r="G79" s="113"/>
      <c r="H79" s="113"/>
      <c r="I79" s="113"/>
      <c r="J79" s="6">
        <f t="shared" si="5"/>
        <v>80</v>
      </c>
      <c r="K79" s="82">
        <v>40</v>
      </c>
      <c r="L79" s="19">
        <v>20</v>
      </c>
      <c r="M79" s="20">
        <f t="shared" si="6"/>
        <v>40</v>
      </c>
      <c r="N79" s="33" t="str">
        <f t="shared" si="7"/>
        <v>VYHOVUJE</v>
      </c>
      <c r="O79" s="119"/>
      <c r="P79" s="73"/>
    </row>
    <row r="80" spans="1:16" ht="30" customHeight="1">
      <c r="A80" s="81"/>
      <c r="B80" s="78">
        <v>74</v>
      </c>
      <c r="C80" s="49" t="s">
        <v>60</v>
      </c>
      <c r="D80" s="79">
        <v>10</v>
      </c>
      <c r="E80" s="50" t="s">
        <v>17</v>
      </c>
      <c r="F80" s="51" t="s">
        <v>61</v>
      </c>
      <c r="G80" s="113"/>
      <c r="H80" s="113"/>
      <c r="I80" s="113"/>
      <c r="J80" s="6">
        <f t="shared" si="5"/>
        <v>20</v>
      </c>
      <c r="K80" s="82">
        <v>2</v>
      </c>
      <c r="L80" s="19">
        <v>1.5</v>
      </c>
      <c r="M80" s="20">
        <f t="shared" si="6"/>
        <v>15</v>
      </c>
      <c r="N80" s="33" t="str">
        <f t="shared" si="7"/>
        <v>VYHOVUJE</v>
      </c>
      <c r="O80" s="119"/>
      <c r="P80" s="73"/>
    </row>
    <row r="81" spans="1:16" ht="41.25" customHeight="1">
      <c r="A81" s="81"/>
      <c r="B81" s="78">
        <v>75</v>
      </c>
      <c r="C81" s="49" t="s">
        <v>74</v>
      </c>
      <c r="D81" s="79">
        <v>2</v>
      </c>
      <c r="E81" s="50" t="s">
        <v>71</v>
      </c>
      <c r="F81" s="51" t="s">
        <v>72</v>
      </c>
      <c r="G81" s="113"/>
      <c r="H81" s="113"/>
      <c r="I81" s="113"/>
      <c r="J81" s="6">
        <f t="shared" si="5"/>
        <v>18</v>
      </c>
      <c r="K81" s="82">
        <v>9</v>
      </c>
      <c r="L81" s="19">
        <v>6.7</v>
      </c>
      <c r="M81" s="20">
        <f t="shared" si="6"/>
        <v>13.4</v>
      </c>
      <c r="N81" s="33" t="str">
        <f t="shared" si="7"/>
        <v>VYHOVUJE</v>
      </c>
      <c r="O81" s="119"/>
      <c r="P81" s="73"/>
    </row>
    <row r="82" spans="1:16" ht="41.25" customHeight="1">
      <c r="A82" s="81"/>
      <c r="B82" s="78">
        <v>76</v>
      </c>
      <c r="C82" s="49" t="s">
        <v>76</v>
      </c>
      <c r="D82" s="79">
        <v>1</v>
      </c>
      <c r="E82" s="50" t="s">
        <v>63</v>
      </c>
      <c r="F82" s="51" t="s">
        <v>77</v>
      </c>
      <c r="G82" s="113"/>
      <c r="H82" s="113"/>
      <c r="I82" s="113"/>
      <c r="J82" s="6">
        <f t="shared" si="5"/>
        <v>46</v>
      </c>
      <c r="K82" s="82">
        <v>46</v>
      </c>
      <c r="L82" s="19">
        <v>35.35</v>
      </c>
      <c r="M82" s="20">
        <f t="shared" si="6"/>
        <v>35.35</v>
      </c>
      <c r="N82" s="33" t="str">
        <f t="shared" si="7"/>
        <v>VYHOVUJE</v>
      </c>
      <c r="O82" s="119"/>
      <c r="P82" s="73"/>
    </row>
    <row r="83" spans="1:16" ht="41.25" customHeight="1">
      <c r="A83" s="81"/>
      <c r="B83" s="78">
        <v>77</v>
      </c>
      <c r="C83" s="49" t="s">
        <v>145</v>
      </c>
      <c r="D83" s="79">
        <v>4</v>
      </c>
      <c r="E83" s="50" t="s">
        <v>17</v>
      </c>
      <c r="F83" s="51" t="s">
        <v>146</v>
      </c>
      <c r="G83" s="113"/>
      <c r="H83" s="113"/>
      <c r="I83" s="113"/>
      <c r="J83" s="6">
        <f t="shared" si="5"/>
        <v>220</v>
      </c>
      <c r="K83" s="82">
        <v>55</v>
      </c>
      <c r="L83" s="19">
        <v>21</v>
      </c>
      <c r="M83" s="20">
        <f t="shared" si="6"/>
        <v>84</v>
      </c>
      <c r="N83" s="33" t="str">
        <f t="shared" si="7"/>
        <v>VYHOVUJE</v>
      </c>
      <c r="O83" s="119"/>
      <c r="P83" s="73"/>
    </row>
    <row r="84" spans="1:16" ht="25.15" customHeight="1">
      <c r="A84" s="81"/>
      <c r="B84" s="78">
        <v>78</v>
      </c>
      <c r="C84" s="49" t="s">
        <v>80</v>
      </c>
      <c r="D84" s="79">
        <v>8</v>
      </c>
      <c r="E84" s="50" t="s">
        <v>12</v>
      </c>
      <c r="F84" s="51" t="s">
        <v>81</v>
      </c>
      <c r="G84" s="113"/>
      <c r="H84" s="113"/>
      <c r="I84" s="113"/>
      <c r="J84" s="6">
        <f t="shared" si="5"/>
        <v>48</v>
      </c>
      <c r="K84" s="82">
        <v>6</v>
      </c>
      <c r="L84" s="19">
        <v>4.75</v>
      </c>
      <c r="M84" s="20">
        <f t="shared" si="6"/>
        <v>38</v>
      </c>
      <c r="N84" s="33" t="str">
        <f t="shared" si="7"/>
        <v>VYHOVUJE</v>
      </c>
      <c r="O84" s="119"/>
      <c r="P84" s="73"/>
    </row>
    <row r="85" spans="1:16" ht="25.15" customHeight="1">
      <c r="A85" s="81"/>
      <c r="B85" s="78">
        <v>79</v>
      </c>
      <c r="C85" s="49" t="s">
        <v>147</v>
      </c>
      <c r="D85" s="79">
        <v>10</v>
      </c>
      <c r="E85" s="50" t="s">
        <v>12</v>
      </c>
      <c r="F85" s="51" t="s">
        <v>148</v>
      </c>
      <c r="G85" s="113"/>
      <c r="H85" s="113"/>
      <c r="I85" s="113"/>
      <c r="J85" s="6">
        <f t="shared" si="5"/>
        <v>130</v>
      </c>
      <c r="K85" s="82">
        <v>13</v>
      </c>
      <c r="L85" s="19">
        <v>8.1999999999999993</v>
      </c>
      <c r="M85" s="20">
        <f t="shared" si="6"/>
        <v>82</v>
      </c>
      <c r="N85" s="33" t="str">
        <f t="shared" si="7"/>
        <v>VYHOVUJE</v>
      </c>
      <c r="O85" s="119"/>
      <c r="P85" s="73"/>
    </row>
    <row r="86" spans="1:16" ht="25.15" customHeight="1">
      <c r="A86" s="81"/>
      <c r="B86" s="78">
        <v>80</v>
      </c>
      <c r="C86" s="49" t="s">
        <v>149</v>
      </c>
      <c r="D86" s="79">
        <v>10</v>
      </c>
      <c r="E86" s="50" t="s">
        <v>12</v>
      </c>
      <c r="F86" s="51" t="s">
        <v>150</v>
      </c>
      <c r="G86" s="113"/>
      <c r="H86" s="113"/>
      <c r="I86" s="113"/>
      <c r="J86" s="6">
        <f t="shared" si="5"/>
        <v>160</v>
      </c>
      <c r="K86" s="82">
        <v>16</v>
      </c>
      <c r="L86" s="19">
        <v>9.6</v>
      </c>
      <c r="M86" s="20">
        <f t="shared" si="6"/>
        <v>96</v>
      </c>
      <c r="N86" s="33" t="str">
        <f t="shared" si="7"/>
        <v>VYHOVUJE</v>
      </c>
      <c r="O86" s="119"/>
      <c r="P86" s="73"/>
    </row>
    <row r="87" spans="1:16" ht="41.25" customHeight="1">
      <c r="A87" s="81"/>
      <c r="B87" s="78">
        <v>81</v>
      </c>
      <c r="C87" s="49" t="s">
        <v>151</v>
      </c>
      <c r="D87" s="79">
        <v>1</v>
      </c>
      <c r="E87" s="50" t="s">
        <v>17</v>
      </c>
      <c r="F87" s="51" t="s">
        <v>152</v>
      </c>
      <c r="G87" s="113"/>
      <c r="H87" s="113"/>
      <c r="I87" s="113"/>
      <c r="J87" s="6">
        <f t="shared" si="5"/>
        <v>80</v>
      </c>
      <c r="K87" s="82">
        <v>80</v>
      </c>
      <c r="L87" s="19">
        <v>55.4</v>
      </c>
      <c r="M87" s="20">
        <f t="shared" si="6"/>
        <v>55.4</v>
      </c>
      <c r="N87" s="33" t="str">
        <f t="shared" si="7"/>
        <v>VYHOVUJE</v>
      </c>
      <c r="O87" s="119"/>
      <c r="P87" s="73"/>
    </row>
    <row r="88" spans="1:16" ht="56.25" customHeight="1">
      <c r="A88" s="81"/>
      <c r="B88" s="78">
        <v>82</v>
      </c>
      <c r="C88" s="49" t="s">
        <v>88</v>
      </c>
      <c r="D88" s="79">
        <v>3</v>
      </c>
      <c r="E88" s="50" t="s">
        <v>17</v>
      </c>
      <c r="F88" s="51" t="s">
        <v>89</v>
      </c>
      <c r="G88" s="113"/>
      <c r="H88" s="113"/>
      <c r="I88" s="113"/>
      <c r="J88" s="6">
        <f t="shared" si="5"/>
        <v>240</v>
      </c>
      <c r="K88" s="82">
        <v>80</v>
      </c>
      <c r="L88" s="19">
        <v>69</v>
      </c>
      <c r="M88" s="20">
        <f t="shared" si="6"/>
        <v>207</v>
      </c>
      <c r="N88" s="33" t="str">
        <f t="shared" si="7"/>
        <v>VYHOVUJE</v>
      </c>
      <c r="O88" s="119"/>
      <c r="P88" s="73"/>
    </row>
    <row r="89" spans="1:16" ht="25.15" customHeight="1">
      <c r="A89" s="81"/>
      <c r="B89" s="78">
        <v>83</v>
      </c>
      <c r="C89" s="49" t="s">
        <v>90</v>
      </c>
      <c r="D89" s="79">
        <v>5</v>
      </c>
      <c r="E89" s="50" t="s">
        <v>17</v>
      </c>
      <c r="F89" s="51" t="s">
        <v>91</v>
      </c>
      <c r="G89" s="113"/>
      <c r="H89" s="113"/>
      <c r="I89" s="113"/>
      <c r="J89" s="6">
        <f t="shared" si="5"/>
        <v>265</v>
      </c>
      <c r="K89" s="82">
        <v>53</v>
      </c>
      <c r="L89" s="19">
        <v>46.5</v>
      </c>
      <c r="M89" s="20">
        <f t="shared" si="6"/>
        <v>232.5</v>
      </c>
      <c r="N89" s="33" t="str">
        <f t="shared" si="7"/>
        <v>VYHOVUJE</v>
      </c>
      <c r="O89" s="119"/>
      <c r="P89" s="73"/>
    </row>
    <row r="90" spans="1:16" ht="25.15" customHeight="1">
      <c r="A90" s="81"/>
      <c r="B90" s="78">
        <v>84</v>
      </c>
      <c r="C90" s="49" t="s">
        <v>153</v>
      </c>
      <c r="D90" s="79">
        <v>1</v>
      </c>
      <c r="E90" s="50" t="s">
        <v>17</v>
      </c>
      <c r="F90" s="51" t="s">
        <v>154</v>
      </c>
      <c r="G90" s="113"/>
      <c r="H90" s="113"/>
      <c r="I90" s="113"/>
      <c r="J90" s="6">
        <f t="shared" si="5"/>
        <v>15</v>
      </c>
      <c r="K90" s="82">
        <v>15</v>
      </c>
      <c r="L90" s="19">
        <v>13.85</v>
      </c>
      <c r="M90" s="20">
        <f t="shared" si="6"/>
        <v>13.85</v>
      </c>
      <c r="N90" s="33" t="str">
        <f t="shared" si="7"/>
        <v>VYHOVUJE</v>
      </c>
      <c r="O90" s="119"/>
      <c r="P90" s="73"/>
    </row>
    <row r="91" spans="1:16" ht="36.6" customHeight="1">
      <c r="A91" s="81"/>
      <c r="B91" s="78">
        <v>85</v>
      </c>
      <c r="C91" s="49" t="s">
        <v>155</v>
      </c>
      <c r="D91" s="79">
        <v>2</v>
      </c>
      <c r="E91" s="50" t="s">
        <v>17</v>
      </c>
      <c r="F91" s="51" t="s">
        <v>156</v>
      </c>
      <c r="G91" s="113"/>
      <c r="H91" s="113"/>
      <c r="I91" s="113"/>
      <c r="J91" s="6">
        <f t="shared" si="5"/>
        <v>164</v>
      </c>
      <c r="K91" s="82">
        <v>82</v>
      </c>
      <c r="L91" s="19">
        <v>50.6</v>
      </c>
      <c r="M91" s="20">
        <f t="shared" si="6"/>
        <v>101.2</v>
      </c>
      <c r="N91" s="33" t="str">
        <f t="shared" si="7"/>
        <v>VYHOVUJE</v>
      </c>
      <c r="O91" s="119"/>
      <c r="P91" s="73"/>
    </row>
    <row r="92" spans="1:16" ht="25.15" customHeight="1" thickBot="1">
      <c r="A92" s="81"/>
      <c r="B92" s="83">
        <v>86</v>
      </c>
      <c r="C92" s="43" t="s">
        <v>98</v>
      </c>
      <c r="D92" s="69">
        <v>3</v>
      </c>
      <c r="E92" s="44" t="s">
        <v>17</v>
      </c>
      <c r="F92" s="45" t="s">
        <v>99</v>
      </c>
      <c r="G92" s="114"/>
      <c r="H92" s="114"/>
      <c r="I92" s="114"/>
      <c r="J92" s="7">
        <f t="shared" si="5"/>
        <v>9</v>
      </c>
      <c r="K92" s="84">
        <v>3</v>
      </c>
      <c r="L92" s="21">
        <v>1.1499999999999999</v>
      </c>
      <c r="M92" s="34">
        <f t="shared" si="6"/>
        <v>3.4499999999999997</v>
      </c>
      <c r="N92" s="28" t="str">
        <f t="shared" si="7"/>
        <v>VYHOVUJE</v>
      </c>
      <c r="O92" s="120"/>
      <c r="P92" s="73"/>
    </row>
    <row r="93" spans="1:16" ht="25.15" customHeight="1" thickTop="1">
      <c r="A93" s="74"/>
      <c r="B93" s="75">
        <v>87</v>
      </c>
      <c r="C93" s="46" t="s">
        <v>158</v>
      </c>
      <c r="D93" s="76">
        <v>1</v>
      </c>
      <c r="E93" s="47" t="s">
        <v>17</v>
      </c>
      <c r="F93" s="48" t="s">
        <v>159</v>
      </c>
      <c r="G93" s="112" t="s">
        <v>213</v>
      </c>
      <c r="H93" s="112" t="s">
        <v>172</v>
      </c>
      <c r="I93" s="112" t="s">
        <v>173</v>
      </c>
      <c r="J93" s="36">
        <f t="shared" si="5"/>
        <v>66</v>
      </c>
      <c r="K93" s="89">
        <v>66</v>
      </c>
      <c r="L93" s="31">
        <v>27</v>
      </c>
      <c r="M93" s="32">
        <f t="shared" si="6"/>
        <v>27</v>
      </c>
      <c r="N93" s="29" t="str">
        <f t="shared" si="7"/>
        <v>VYHOVUJE</v>
      </c>
      <c r="O93" s="118"/>
      <c r="P93" s="73"/>
    </row>
    <row r="94" spans="1:16" ht="43.5" customHeight="1">
      <c r="A94" s="81"/>
      <c r="B94" s="78">
        <v>88</v>
      </c>
      <c r="C94" s="49" t="s">
        <v>160</v>
      </c>
      <c r="D94" s="79">
        <v>1</v>
      </c>
      <c r="E94" s="50" t="s">
        <v>12</v>
      </c>
      <c r="F94" s="51" t="s">
        <v>161</v>
      </c>
      <c r="G94" s="113"/>
      <c r="H94" s="113"/>
      <c r="I94" s="113"/>
      <c r="J94" s="6">
        <f t="shared" si="5"/>
        <v>29</v>
      </c>
      <c r="K94" s="82">
        <v>29</v>
      </c>
      <c r="L94" s="19">
        <v>18.399999999999999</v>
      </c>
      <c r="M94" s="20">
        <f t="shared" si="6"/>
        <v>18.399999999999999</v>
      </c>
      <c r="N94" s="33" t="str">
        <f t="shared" si="7"/>
        <v>VYHOVUJE</v>
      </c>
      <c r="O94" s="119"/>
      <c r="P94" s="73"/>
    </row>
    <row r="95" spans="1:16" ht="43.5" customHeight="1">
      <c r="A95" s="81"/>
      <c r="B95" s="78">
        <v>89</v>
      </c>
      <c r="C95" s="49" t="s">
        <v>162</v>
      </c>
      <c r="D95" s="79">
        <v>5</v>
      </c>
      <c r="E95" s="50" t="s">
        <v>17</v>
      </c>
      <c r="F95" s="51" t="s">
        <v>163</v>
      </c>
      <c r="G95" s="113"/>
      <c r="H95" s="113"/>
      <c r="I95" s="113"/>
      <c r="J95" s="6">
        <f t="shared" si="5"/>
        <v>140</v>
      </c>
      <c r="K95" s="82">
        <v>28</v>
      </c>
      <c r="L95" s="19">
        <v>4</v>
      </c>
      <c r="M95" s="20">
        <f t="shared" si="6"/>
        <v>20</v>
      </c>
      <c r="N95" s="33" t="str">
        <f t="shared" si="7"/>
        <v>VYHOVUJE</v>
      </c>
      <c r="O95" s="119"/>
      <c r="P95" s="73"/>
    </row>
    <row r="96" spans="1:16" ht="30" customHeight="1">
      <c r="A96" s="81"/>
      <c r="B96" s="78">
        <v>90</v>
      </c>
      <c r="C96" s="49" t="s">
        <v>164</v>
      </c>
      <c r="D96" s="79">
        <v>2</v>
      </c>
      <c r="E96" s="50" t="s">
        <v>12</v>
      </c>
      <c r="F96" s="51" t="s">
        <v>165</v>
      </c>
      <c r="G96" s="113"/>
      <c r="H96" s="113"/>
      <c r="I96" s="113"/>
      <c r="J96" s="6">
        <f t="shared" si="5"/>
        <v>12</v>
      </c>
      <c r="K96" s="82">
        <v>6</v>
      </c>
      <c r="L96" s="19">
        <v>2</v>
      </c>
      <c r="M96" s="20">
        <f t="shared" si="6"/>
        <v>4</v>
      </c>
      <c r="N96" s="33" t="str">
        <f t="shared" si="7"/>
        <v>VYHOVUJE</v>
      </c>
      <c r="O96" s="119"/>
      <c r="P96" s="73"/>
    </row>
    <row r="97" spans="1:16" ht="43.5" customHeight="1">
      <c r="A97" s="81"/>
      <c r="B97" s="78">
        <v>91</v>
      </c>
      <c r="C97" s="49" t="s">
        <v>166</v>
      </c>
      <c r="D97" s="79">
        <v>1</v>
      </c>
      <c r="E97" s="50" t="s">
        <v>63</v>
      </c>
      <c r="F97" s="51" t="s">
        <v>167</v>
      </c>
      <c r="G97" s="113"/>
      <c r="H97" s="113"/>
      <c r="I97" s="113"/>
      <c r="J97" s="6">
        <f t="shared" si="5"/>
        <v>38</v>
      </c>
      <c r="K97" s="82">
        <v>38</v>
      </c>
      <c r="L97" s="19">
        <v>26.9</v>
      </c>
      <c r="M97" s="20">
        <f t="shared" si="6"/>
        <v>26.9</v>
      </c>
      <c r="N97" s="33" t="str">
        <f t="shared" si="7"/>
        <v>VYHOVUJE</v>
      </c>
      <c r="O97" s="119"/>
      <c r="P97" s="73"/>
    </row>
    <row r="98" spans="1:16" ht="30.6" customHeight="1">
      <c r="A98" s="81"/>
      <c r="B98" s="78">
        <v>92</v>
      </c>
      <c r="C98" s="49" t="s">
        <v>82</v>
      </c>
      <c r="D98" s="79">
        <v>2</v>
      </c>
      <c r="E98" s="50" t="s">
        <v>12</v>
      </c>
      <c r="F98" s="51" t="s">
        <v>83</v>
      </c>
      <c r="G98" s="113"/>
      <c r="H98" s="113"/>
      <c r="I98" s="113"/>
      <c r="J98" s="6">
        <f t="shared" si="5"/>
        <v>12</v>
      </c>
      <c r="K98" s="82">
        <v>6</v>
      </c>
      <c r="L98" s="19">
        <v>4.4000000000000004</v>
      </c>
      <c r="M98" s="20">
        <f t="shared" si="6"/>
        <v>8.8000000000000007</v>
      </c>
      <c r="N98" s="33" t="str">
        <f t="shared" si="7"/>
        <v>VYHOVUJE</v>
      </c>
      <c r="O98" s="119"/>
      <c r="P98" s="73"/>
    </row>
    <row r="99" spans="1:16" ht="43.5" customHeight="1">
      <c r="A99" s="81"/>
      <c r="B99" s="78">
        <v>93</v>
      </c>
      <c r="C99" s="49" t="s">
        <v>155</v>
      </c>
      <c r="D99" s="79">
        <v>1</v>
      </c>
      <c r="E99" s="50" t="s">
        <v>17</v>
      </c>
      <c r="F99" s="51" t="s">
        <v>156</v>
      </c>
      <c r="G99" s="113"/>
      <c r="H99" s="113"/>
      <c r="I99" s="113"/>
      <c r="J99" s="6">
        <f t="shared" si="5"/>
        <v>82</v>
      </c>
      <c r="K99" s="82">
        <v>82</v>
      </c>
      <c r="L99" s="19">
        <v>50.8</v>
      </c>
      <c r="M99" s="20">
        <f t="shared" si="6"/>
        <v>50.8</v>
      </c>
      <c r="N99" s="33" t="str">
        <f t="shared" si="7"/>
        <v>VYHOVUJE</v>
      </c>
      <c r="O99" s="119"/>
      <c r="P99" s="73"/>
    </row>
    <row r="100" spans="1:16" ht="43.5" customHeight="1">
      <c r="A100" s="81"/>
      <c r="B100" s="78">
        <v>94</v>
      </c>
      <c r="C100" s="49" t="s">
        <v>168</v>
      </c>
      <c r="D100" s="79">
        <v>1</v>
      </c>
      <c r="E100" s="50" t="s">
        <v>17</v>
      </c>
      <c r="F100" s="51" t="s">
        <v>222</v>
      </c>
      <c r="G100" s="113"/>
      <c r="H100" s="113"/>
      <c r="I100" s="113"/>
      <c r="J100" s="6">
        <f t="shared" si="5"/>
        <v>45</v>
      </c>
      <c r="K100" s="82">
        <v>45</v>
      </c>
      <c r="L100" s="19">
        <v>4.6500000000000004</v>
      </c>
      <c r="M100" s="20">
        <f t="shared" si="6"/>
        <v>4.6500000000000004</v>
      </c>
      <c r="N100" s="33" t="str">
        <f t="shared" si="7"/>
        <v>VYHOVUJE</v>
      </c>
      <c r="O100" s="119"/>
      <c r="P100" s="73"/>
    </row>
    <row r="101" spans="1:16" ht="43.5" customHeight="1">
      <c r="A101" s="81"/>
      <c r="B101" s="78">
        <v>95</v>
      </c>
      <c r="C101" s="49" t="s">
        <v>169</v>
      </c>
      <c r="D101" s="79">
        <v>1</v>
      </c>
      <c r="E101" s="50" t="s">
        <v>12</v>
      </c>
      <c r="F101" s="51" t="s">
        <v>85</v>
      </c>
      <c r="G101" s="113"/>
      <c r="H101" s="113"/>
      <c r="I101" s="113"/>
      <c r="J101" s="6">
        <f t="shared" si="5"/>
        <v>45</v>
      </c>
      <c r="K101" s="82">
        <v>45</v>
      </c>
      <c r="L101" s="19">
        <v>27.85</v>
      </c>
      <c r="M101" s="20">
        <f t="shared" si="6"/>
        <v>27.85</v>
      </c>
      <c r="N101" s="33" t="str">
        <f t="shared" si="7"/>
        <v>VYHOVUJE</v>
      </c>
      <c r="O101" s="119"/>
      <c r="P101" s="73"/>
    </row>
    <row r="102" spans="1:16" ht="43.5" customHeight="1" thickBot="1">
      <c r="A102" s="81"/>
      <c r="B102" s="83">
        <v>96</v>
      </c>
      <c r="C102" s="96" t="s">
        <v>170</v>
      </c>
      <c r="D102" s="69">
        <v>2</v>
      </c>
      <c r="E102" s="97" t="s">
        <v>12</v>
      </c>
      <c r="F102" s="98" t="s">
        <v>171</v>
      </c>
      <c r="G102" s="114"/>
      <c r="H102" s="114"/>
      <c r="I102" s="114"/>
      <c r="J102" s="7">
        <f t="shared" si="5"/>
        <v>50</v>
      </c>
      <c r="K102" s="7">
        <v>25</v>
      </c>
      <c r="L102" s="21">
        <v>7.85</v>
      </c>
      <c r="M102" s="34">
        <f t="shared" si="6"/>
        <v>15.7</v>
      </c>
      <c r="N102" s="28" t="str">
        <f t="shared" si="7"/>
        <v>VYHOVUJE</v>
      </c>
      <c r="O102" s="120"/>
      <c r="P102" s="73"/>
    </row>
    <row r="103" spans="1:16" ht="94.15" customHeight="1" thickTop="1">
      <c r="A103" s="74"/>
      <c r="B103" s="75">
        <v>97</v>
      </c>
      <c r="C103" s="90" t="s">
        <v>174</v>
      </c>
      <c r="D103" s="76">
        <v>65</v>
      </c>
      <c r="E103" s="91" t="s">
        <v>12</v>
      </c>
      <c r="F103" s="92" t="s">
        <v>44</v>
      </c>
      <c r="G103" s="112" t="s">
        <v>213</v>
      </c>
      <c r="H103" s="112" t="s">
        <v>202</v>
      </c>
      <c r="I103" s="112" t="s">
        <v>201</v>
      </c>
      <c r="J103" s="36">
        <f t="shared" ref="J103:J128" si="8">D103*K103</f>
        <v>4875</v>
      </c>
      <c r="K103" s="36">
        <v>75</v>
      </c>
      <c r="L103" s="31">
        <v>55.8</v>
      </c>
      <c r="M103" s="32">
        <f t="shared" ref="M103:M128" si="9">D103*L103</f>
        <v>3627</v>
      </c>
      <c r="N103" s="29" t="str">
        <f t="shared" si="7"/>
        <v>VYHOVUJE</v>
      </c>
      <c r="O103" s="118"/>
      <c r="P103" s="73"/>
    </row>
    <row r="104" spans="1:16" ht="25.15" customHeight="1">
      <c r="A104" s="81"/>
      <c r="B104" s="78">
        <v>98</v>
      </c>
      <c r="C104" s="93" t="s">
        <v>19</v>
      </c>
      <c r="D104" s="79">
        <v>40</v>
      </c>
      <c r="E104" s="94" t="s">
        <v>17</v>
      </c>
      <c r="F104" s="95" t="s">
        <v>175</v>
      </c>
      <c r="G104" s="113"/>
      <c r="H104" s="113"/>
      <c r="I104" s="113"/>
      <c r="J104" s="6">
        <f t="shared" si="8"/>
        <v>400</v>
      </c>
      <c r="K104" s="6">
        <v>10</v>
      </c>
      <c r="L104" s="19">
        <v>6.25</v>
      </c>
      <c r="M104" s="20">
        <f t="shared" si="9"/>
        <v>250</v>
      </c>
      <c r="N104" s="33" t="str">
        <f t="shared" si="7"/>
        <v>VYHOVUJE</v>
      </c>
      <c r="O104" s="119"/>
      <c r="P104" s="73"/>
    </row>
    <row r="105" spans="1:16" ht="40.9" customHeight="1">
      <c r="A105" s="81"/>
      <c r="B105" s="78">
        <v>99</v>
      </c>
      <c r="C105" s="93" t="s">
        <v>176</v>
      </c>
      <c r="D105" s="79">
        <v>30</v>
      </c>
      <c r="E105" s="94" t="s">
        <v>17</v>
      </c>
      <c r="F105" s="95" t="s">
        <v>177</v>
      </c>
      <c r="G105" s="113"/>
      <c r="H105" s="113"/>
      <c r="I105" s="113"/>
      <c r="J105" s="6">
        <f t="shared" si="8"/>
        <v>360</v>
      </c>
      <c r="K105" s="6">
        <v>12</v>
      </c>
      <c r="L105" s="19">
        <v>6</v>
      </c>
      <c r="M105" s="20">
        <f t="shared" si="9"/>
        <v>180</v>
      </c>
      <c r="N105" s="33" t="str">
        <f t="shared" si="7"/>
        <v>VYHOVUJE</v>
      </c>
      <c r="O105" s="119"/>
      <c r="P105" s="73"/>
    </row>
    <row r="106" spans="1:16" ht="40.15" customHeight="1">
      <c r="A106" s="81"/>
      <c r="B106" s="78">
        <v>100</v>
      </c>
      <c r="C106" s="93" t="s">
        <v>176</v>
      </c>
      <c r="D106" s="79">
        <v>20</v>
      </c>
      <c r="E106" s="94" t="s">
        <v>17</v>
      </c>
      <c r="F106" s="95" t="s">
        <v>178</v>
      </c>
      <c r="G106" s="113"/>
      <c r="H106" s="113"/>
      <c r="I106" s="113"/>
      <c r="J106" s="6">
        <f t="shared" si="8"/>
        <v>240</v>
      </c>
      <c r="K106" s="6">
        <v>12</v>
      </c>
      <c r="L106" s="19">
        <v>6</v>
      </c>
      <c r="M106" s="20">
        <f t="shared" si="9"/>
        <v>120</v>
      </c>
      <c r="N106" s="33" t="str">
        <f t="shared" si="7"/>
        <v>VYHOVUJE</v>
      </c>
      <c r="O106" s="119"/>
      <c r="P106" s="73"/>
    </row>
    <row r="107" spans="1:16" ht="25.15" customHeight="1">
      <c r="A107" s="81"/>
      <c r="B107" s="78">
        <v>101</v>
      </c>
      <c r="C107" s="93" t="s">
        <v>60</v>
      </c>
      <c r="D107" s="79">
        <v>30</v>
      </c>
      <c r="E107" s="94" t="s">
        <v>17</v>
      </c>
      <c r="F107" s="95" t="s">
        <v>61</v>
      </c>
      <c r="G107" s="113"/>
      <c r="H107" s="113"/>
      <c r="I107" s="113"/>
      <c r="J107" s="6">
        <f t="shared" si="8"/>
        <v>60</v>
      </c>
      <c r="K107" s="6">
        <v>2</v>
      </c>
      <c r="L107" s="19">
        <v>1.5</v>
      </c>
      <c r="M107" s="20">
        <f t="shared" si="9"/>
        <v>45</v>
      </c>
      <c r="N107" s="33" t="str">
        <f t="shared" si="7"/>
        <v>VYHOVUJE</v>
      </c>
      <c r="O107" s="119"/>
      <c r="P107" s="73"/>
    </row>
    <row r="108" spans="1:16" ht="40.15" customHeight="1">
      <c r="A108" s="81"/>
      <c r="B108" s="78">
        <v>102</v>
      </c>
      <c r="C108" s="93" t="s">
        <v>179</v>
      </c>
      <c r="D108" s="79">
        <v>2</v>
      </c>
      <c r="E108" s="94" t="s">
        <v>63</v>
      </c>
      <c r="F108" s="95" t="s">
        <v>180</v>
      </c>
      <c r="G108" s="113"/>
      <c r="H108" s="113"/>
      <c r="I108" s="113"/>
      <c r="J108" s="6">
        <f t="shared" si="8"/>
        <v>92</v>
      </c>
      <c r="K108" s="6">
        <v>46</v>
      </c>
      <c r="L108" s="19">
        <v>34.700000000000003</v>
      </c>
      <c r="M108" s="20">
        <f t="shared" si="9"/>
        <v>69.400000000000006</v>
      </c>
      <c r="N108" s="33" t="str">
        <f t="shared" si="7"/>
        <v>VYHOVUJE</v>
      </c>
      <c r="O108" s="119"/>
      <c r="P108" s="73"/>
    </row>
    <row r="109" spans="1:16" ht="30">
      <c r="A109" s="81"/>
      <c r="B109" s="78">
        <v>103</v>
      </c>
      <c r="C109" s="93" t="s">
        <v>181</v>
      </c>
      <c r="D109" s="79">
        <v>40</v>
      </c>
      <c r="E109" s="94" t="s">
        <v>17</v>
      </c>
      <c r="F109" s="95" t="s">
        <v>182</v>
      </c>
      <c r="G109" s="113"/>
      <c r="H109" s="113"/>
      <c r="I109" s="113"/>
      <c r="J109" s="6">
        <f t="shared" si="8"/>
        <v>440</v>
      </c>
      <c r="K109" s="6">
        <v>11</v>
      </c>
      <c r="L109" s="19">
        <v>3.4</v>
      </c>
      <c r="M109" s="20">
        <f t="shared" si="9"/>
        <v>136</v>
      </c>
      <c r="N109" s="33" t="str">
        <f t="shared" si="7"/>
        <v>VYHOVUJE</v>
      </c>
      <c r="O109" s="119"/>
      <c r="P109" s="73"/>
    </row>
    <row r="110" spans="1:16">
      <c r="A110" s="81"/>
      <c r="B110" s="78">
        <v>104</v>
      </c>
      <c r="C110" s="93" t="s">
        <v>80</v>
      </c>
      <c r="D110" s="79">
        <v>20</v>
      </c>
      <c r="E110" s="94" t="s">
        <v>12</v>
      </c>
      <c r="F110" s="95" t="s">
        <v>81</v>
      </c>
      <c r="G110" s="113"/>
      <c r="H110" s="113"/>
      <c r="I110" s="113"/>
      <c r="J110" s="6">
        <f t="shared" si="8"/>
        <v>120</v>
      </c>
      <c r="K110" s="6">
        <v>6</v>
      </c>
      <c r="L110" s="19">
        <v>4.7</v>
      </c>
      <c r="M110" s="20">
        <f t="shared" si="9"/>
        <v>94</v>
      </c>
      <c r="N110" s="33" t="str">
        <f t="shared" si="7"/>
        <v>VYHOVUJE</v>
      </c>
      <c r="O110" s="119"/>
      <c r="P110" s="73"/>
    </row>
    <row r="111" spans="1:16" ht="52.5" customHeight="1">
      <c r="A111" s="81"/>
      <c r="B111" s="78">
        <v>105</v>
      </c>
      <c r="C111" s="93" t="s">
        <v>183</v>
      </c>
      <c r="D111" s="79">
        <v>1</v>
      </c>
      <c r="E111" s="94" t="s">
        <v>12</v>
      </c>
      <c r="F111" s="95" t="s">
        <v>184</v>
      </c>
      <c r="G111" s="113"/>
      <c r="H111" s="113"/>
      <c r="I111" s="113"/>
      <c r="J111" s="6">
        <f t="shared" si="8"/>
        <v>290</v>
      </c>
      <c r="K111" s="6">
        <v>290</v>
      </c>
      <c r="L111" s="19">
        <v>109</v>
      </c>
      <c r="M111" s="20">
        <f t="shared" si="9"/>
        <v>109</v>
      </c>
      <c r="N111" s="33" t="str">
        <f t="shared" si="7"/>
        <v>VYHOVUJE</v>
      </c>
      <c r="O111" s="119"/>
      <c r="P111" s="73"/>
    </row>
    <row r="112" spans="1:16" ht="38.25">
      <c r="A112" s="81"/>
      <c r="B112" s="78">
        <v>106</v>
      </c>
      <c r="C112" s="93" t="s">
        <v>185</v>
      </c>
      <c r="D112" s="79">
        <v>12</v>
      </c>
      <c r="E112" s="94" t="s">
        <v>17</v>
      </c>
      <c r="F112" s="95" t="s">
        <v>186</v>
      </c>
      <c r="G112" s="113"/>
      <c r="H112" s="113"/>
      <c r="I112" s="113"/>
      <c r="J112" s="6">
        <f t="shared" si="8"/>
        <v>720</v>
      </c>
      <c r="K112" s="6">
        <v>60</v>
      </c>
      <c r="L112" s="19">
        <v>24</v>
      </c>
      <c r="M112" s="20">
        <f t="shared" si="9"/>
        <v>288</v>
      </c>
      <c r="N112" s="33" t="str">
        <f t="shared" si="7"/>
        <v>VYHOVUJE</v>
      </c>
      <c r="O112" s="119"/>
      <c r="P112" s="73"/>
    </row>
    <row r="113" spans="1:16" ht="25.15" customHeight="1">
      <c r="A113" s="81"/>
      <c r="B113" s="78">
        <v>107</v>
      </c>
      <c r="C113" s="93" t="s">
        <v>187</v>
      </c>
      <c r="D113" s="79">
        <v>1</v>
      </c>
      <c r="E113" s="94" t="s">
        <v>17</v>
      </c>
      <c r="F113" s="95" t="s">
        <v>188</v>
      </c>
      <c r="G113" s="113"/>
      <c r="H113" s="113"/>
      <c r="I113" s="113"/>
      <c r="J113" s="6">
        <f t="shared" si="8"/>
        <v>270</v>
      </c>
      <c r="K113" s="6">
        <v>270</v>
      </c>
      <c r="L113" s="19">
        <v>160</v>
      </c>
      <c r="M113" s="20">
        <f t="shared" si="9"/>
        <v>160</v>
      </c>
      <c r="N113" s="33" t="str">
        <f t="shared" si="7"/>
        <v>VYHOVUJE</v>
      </c>
      <c r="O113" s="119"/>
      <c r="P113" s="73"/>
    </row>
    <row r="114" spans="1:16" ht="34.15" customHeight="1">
      <c r="A114" s="81"/>
      <c r="B114" s="78">
        <v>108</v>
      </c>
      <c r="C114" s="93" t="s">
        <v>189</v>
      </c>
      <c r="D114" s="79">
        <v>1</v>
      </c>
      <c r="E114" s="94" t="s">
        <v>17</v>
      </c>
      <c r="F114" s="95" t="s">
        <v>190</v>
      </c>
      <c r="G114" s="113"/>
      <c r="H114" s="113"/>
      <c r="I114" s="113"/>
      <c r="J114" s="6">
        <f t="shared" si="8"/>
        <v>560</v>
      </c>
      <c r="K114" s="6">
        <v>560</v>
      </c>
      <c r="L114" s="19">
        <v>350</v>
      </c>
      <c r="M114" s="20">
        <f t="shared" si="9"/>
        <v>350</v>
      </c>
      <c r="N114" s="33" t="str">
        <f t="shared" si="7"/>
        <v>VYHOVUJE</v>
      </c>
      <c r="O114" s="119"/>
      <c r="P114" s="73"/>
    </row>
    <row r="115" spans="1:16" ht="30" customHeight="1">
      <c r="A115" s="81"/>
      <c r="B115" s="78">
        <v>109</v>
      </c>
      <c r="C115" s="93" t="s">
        <v>191</v>
      </c>
      <c r="D115" s="79">
        <v>5</v>
      </c>
      <c r="E115" s="94" t="s">
        <v>17</v>
      </c>
      <c r="F115" s="95" t="s">
        <v>192</v>
      </c>
      <c r="G115" s="113"/>
      <c r="H115" s="113"/>
      <c r="I115" s="113"/>
      <c r="J115" s="6">
        <f t="shared" si="8"/>
        <v>30</v>
      </c>
      <c r="K115" s="6">
        <v>6</v>
      </c>
      <c r="L115" s="19">
        <v>2.8</v>
      </c>
      <c r="M115" s="20">
        <f t="shared" si="9"/>
        <v>14</v>
      </c>
      <c r="N115" s="33" t="str">
        <f t="shared" si="7"/>
        <v>VYHOVUJE</v>
      </c>
      <c r="O115" s="119"/>
      <c r="P115" s="73"/>
    </row>
    <row r="116" spans="1:16" ht="30" customHeight="1">
      <c r="A116" s="81"/>
      <c r="B116" s="78">
        <v>110</v>
      </c>
      <c r="C116" s="93" t="s">
        <v>193</v>
      </c>
      <c r="D116" s="79">
        <v>5</v>
      </c>
      <c r="E116" s="94" t="s">
        <v>17</v>
      </c>
      <c r="F116" s="95" t="s">
        <v>192</v>
      </c>
      <c r="G116" s="113"/>
      <c r="H116" s="113"/>
      <c r="I116" s="113"/>
      <c r="J116" s="6">
        <f t="shared" si="8"/>
        <v>30</v>
      </c>
      <c r="K116" s="6">
        <v>6</v>
      </c>
      <c r="L116" s="19">
        <v>2.8</v>
      </c>
      <c r="M116" s="20">
        <f t="shared" si="9"/>
        <v>14</v>
      </c>
      <c r="N116" s="33" t="str">
        <f t="shared" si="7"/>
        <v>VYHOVUJE</v>
      </c>
      <c r="O116" s="119"/>
      <c r="P116" s="73"/>
    </row>
    <row r="117" spans="1:16" ht="30" customHeight="1">
      <c r="A117" s="81"/>
      <c r="B117" s="78">
        <v>111</v>
      </c>
      <c r="C117" s="93" t="s">
        <v>82</v>
      </c>
      <c r="D117" s="79">
        <v>2</v>
      </c>
      <c r="E117" s="94" t="s">
        <v>12</v>
      </c>
      <c r="F117" s="95" t="s">
        <v>83</v>
      </c>
      <c r="G117" s="113"/>
      <c r="H117" s="113"/>
      <c r="I117" s="113"/>
      <c r="J117" s="6">
        <f t="shared" si="8"/>
        <v>12</v>
      </c>
      <c r="K117" s="6">
        <v>6</v>
      </c>
      <c r="L117" s="19">
        <v>4.4000000000000004</v>
      </c>
      <c r="M117" s="20">
        <f t="shared" si="9"/>
        <v>8.8000000000000007</v>
      </c>
      <c r="N117" s="33" t="str">
        <f t="shared" si="7"/>
        <v>VYHOVUJE</v>
      </c>
      <c r="O117" s="119"/>
      <c r="P117" s="73"/>
    </row>
    <row r="118" spans="1:16" ht="70.150000000000006" customHeight="1">
      <c r="A118" s="81"/>
      <c r="B118" s="78">
        <v>112</v>
      </c>
      <c r="C118" s="93" t="s">
        <v>203</v>
      </c>
      <c r="D118" s="79">
        <v>1</v>
      </c>
      <c r="E118" s="94" t="s">
        <v>17</v>
      </c>
      <c r="F118" s="95" t="s">
        <v>194</v>
      </c>
      <c r="G118" s="113"/>
      <c r="H118" s="113"/>
      <c r="I118" s="113"/>
      <c r="J118" s="6">
        <f t="shared" si="8"/>
        <v>800</v>
      </c>
      <c r="K118" s="6">
        <v>800</v>
      </c>
      <c r="L118" s="19">
        <v>550</v>
      </c>
      <c r="M118" s="20">
        <f t="shared" si="9"/>
        <v>550</v>
      </c>
      <c r="N118" s="33" t="str">
        <f t="shared" si="7"/>
        <v>VYHOVUJE</v>
      </c>
      <c r="O118" s="119"/>
      <c r="P118" s="73"/>
    </row>
    <row r="119" spans="1:16" ht="39" customHeight="1">
      <c r="A119" s="81"/>
      <c r="B119" s="78">
        <v>113</v>
      </c>
      <c r="C119" s="93" t="s">
        <v>195</v>
      </c>
      <c r="D119" s="79">
        <v>2</v>
      </c>
      <c r="E119" s="94" t="s">
        <v>12</v>
      </c>
      <c r="F119" s="95" t="s">
        <v>196</v>
      </c>
      <c r="G119" s="113"/>
      <c r="H119" s="113"/>
      <c r="I119" s="113"/>
      <c r="J119" s="6">
        <f t="shared" si="8"/>
        <v>52</v>
      </c>
      <c r="K119" s="6">
        <v>26</v>
      </c>
      <c r="L119" s="19">
        <v>23</v>
      </c>
      <c r="M119" s="20">
        <f t="shared" si="9"/>
        <v>46</v>
      </c>
      <c r="N119" s="33" t="str">
        <f t="shared" si="7"/>
        <v>VYHOVUJE</v>
      </c>
      <c r="O119" s="119"/>
      <c r="P119" s="73"/>
    </row>
    <row r="120" spans="1:16" ht="28.15" customHeight="1">
      <c r="A120" s="81"/>
      <c r="B120" s="78">
        <v>114</v>
      </c>
      <c r="C120" s="93" t="s">
        <v>197</v>
      </c>
      <c r="D120" s="79">
        <v>1</v>
      </c>
      <c r="E120" s="94" t="s">
        <v>17</v>
      </c>
      <c r="F120" s="95" t="s">
        <v>198</v>
      </c>
      <c r="G120" s="113"/>
      <c r="H120" s="113"/>
      <c r="I120" s="113"/>
      <c r="J120" s="6">
        <f t="shared" si="8"/>
        <v>95</v>
      </c>
      <c r="K120" s="6">
        <v>95</v>
      </c>
      <c r="L120" s="19">
        <v>95</v>
      </c>
      <c r="M120" s="20">
        <f t="shared" si="9"/>
        <v>95</v>
      </c>
      <c r="N120" s="33" t="str">
        <f t="shared" si="7"/>
        <v>VYHOVUJE</v>
      </c>
      <c r="O120" s="119"/>
      <c r="P120" s="73"/>
    </row>
    <row r="121" spans="1:16" ht="33.6" customHeight="1" thickBot="1">
      <c r="A121" s="81"/>
      <c r="B121" s="83">
        <v>115</v>
      </c>
      <c r="C121" s="96" t="s">
        <v>199</v>
      </c>
      <c r="D121" s="69">
        <v>1</v>
      </c>
      <c r="E121" s="97" t="s">
        <v>12</v>
      </c>
      <c r="F121" s="98" t="s">
        <v>200</v>
      </c>
      <c r="G121" s="114"/>
      <c r="H121" s="114"/>
      <c r="I121" s="114"/>
      <c r="J121" s="7">
        <f t="shared" si="8"/>
        <v>120</v>
      </c>
      <c r="K121" s="7">
        <v>120</v>
      </c>
      <c r="L121" s="21">
        <v>55.5</v>
      </c>
      <c r="M121" s="34">
        <f t="shared" si="9"/>
        <v>55.5</v>
      </c>
      <c r="N121" s="28" t="str">
        <f t="shared" si="7"/>
        <v>VYHOVUJE</v>
      </c>
      <c r="O121" s="120"/>
      <c r="P121" s="73"/>
    </row>
    <row r="122" spans="1:16" ht="112.15" customHeight="1" thickTop="1">
      <c r="A122" s="74"/>
      <c r="B122" s="75">
        <v>116</v>
      </c>
      <c r="C122" s="46" t="s">
        <v>43</v>
      </c>
      <c r="D122" s="76">
        <v>60</v>
      </c>
      <c r="E122" s="47" t="s">
        <v>12</v>
      </c>
      <c r="F122" s="48" t="s">
        <v>44</v>
      </c>
      <c r="G122" s="112" t="s">
        <v>213</v>
      </c>
      <c r="H122" s="112" t="s">
        <v>209</v>
      </c>
      <c r="I122" s="112" t="s">
        <v>210</v>
      </c>
      <c r="J122" s="36">
        <f t="shared" si="8"/>
        <v>4200</v>
      </c>
      <c r="K122" s="36">
        <v>70</v>
      </c>
      <c r="L122" s="31">
        <v>55.8</v>
      </c>
      <c r="M122" s="32">
        <f t="shared" si="9"/>
        <v>3348</v>
      </c>
      <c r="N122" s="29" t="str">
        <f t="shared" si="7"/>
        <v>VYHOVUJE</v>
      </c>
      <c r="O122" s="118"/>
      <c r="P122" s="73"/>
    </row>
    <row r="123" spans="1:16" ht="40.15" customHeight="1">
      <c r="A123" s="81"/>
      <c r="B123" s="78">
        <v>117</v>
      </c>
      <c r="C123" s="93" t="s">
        <v>204</v>
      </c>
      <c r="D123" s="79">
        <v>1</v>
      </c>
      <c r="E123" s="94" t="s">
        <v>12</v>
      </c>
      <c r="F123" s="95" t="s">
        <v>205</v>
      </c>
      <c r="G123" s="113"/>
      <c r="H123" s="113"/>
      <c r="I123" s="113"/>
      <c r="J123" s="6">
        <f t="shared" si="8"/>
        <v>120</v>
      </c>
      <c r="K123" s="6">
        <v>120</v>
      </c>
      <c r="L123" s="19">
        <v>35.75</v>
      </c>
      <c r="M123" s="20">
        <f t="shared" si="9"/>
        <v>35.75</v>
      </c>
      <c r="N123" s="33" t="str">
        <f t="shared" si="7"/>
        <v>VYHOVUJE</v>
      </c>
      <c r="O123" s="119"/>
      <c r="P123" s="73"/>
    </row>
    <row r="124" spans="1:16" ht="40.15" customHeight="1">
      <c r="A124" s="81"/>
      <c r="B124" s="78">
        <v>118</v>
      </c>
      <c r="C124" s="93" t="s">
        <v>204</v>
      </c>
      <c r="D124" s="79">
        <v>1</v>
      </c>
      <c r="E124" s="94" t="s">
        <v>12</v>
      </c>
      <c r="F124" s="95" t="s">
        <v>206</v>
      </c>
      <c r="G124" s="113"/>
      <c r="H124" s="113"/>
      <c r="I124" s="113"/>
      <c r="J124" s="6">
        <f t="shared" si="8"/>
        <v>120</v>
      </c>
      <c r="K124" s="6">
        <v>120</v>
      </c>
      <c r="L124" s="19">
        <v>35.75</v>
      </c>
      <c r="M124" s="20">
        <f t="shared" si="9"/>
        <v>35.75</v>
      </c>
      <c r="N124" s="33" t="str">
        <f t="shared" si="7"/>
        <v>VYHOVUJE</v>
      </c>
      <c r="O124" s="119"/>
      <c r="P124" s="73"/>
    </row>
    <row r="125" spans="1:16" ht="40.15" customHeight="1">
      <c r="A125" s="81"/>
      <c r="B125" s="78">
        <v>119</v>
      </c>
      <c r="C125" s="93" t="s">
        <v>204</v>
      </c>
      <c r="D125" s="79">
        <v>1</v>
      </c>
      <c r="E125" s="94" t="s">
        <v>12</v>
      </c>
      <c r="F125" s="95" t="s">
        <v>207</v>
      </c>
      <c r="G125" s="113"/>
      <c r="H125" s="113"/>
      <c r="I125" s="113"/>
      <c r="J125" s="6">
        <f t="shared" si="8"/>
        <v>120</v>
      </c>
      <c r="K125" s="6">
        <v>120</v>
      </c>
      <c r="L125" s="19">
        <v>38.75</v>
      </c>
      <c r="M125" s="20">
        <f t="shared" si="9"/>
        <v>38.75</v>
      </c>
      <c r="N125" s="33" t="str">
        <f t="shared" si="7"/>
        <v>VYHOVUJE</v>
      </c>
      <c r="O125" s="119"/>
      <c r="P125" s="73"/>
    </row>
    <row r="126" spans="1:16" ht="40.15" customHeight="1">
      <c r="A126" s="81"/>
      <c r="B126" s="78">
        <v>120</v>
      </c>
      <c r="C126" s="93" t="s">
        <v>204</v>
      </c>
      <c r="D126" s="79">
        <v>1</v>
      </c>
      <c r="E126" s="94" t="s">
        <v>12</v>
      </c>
      <c r="F126" s="95" t="s">
        <v>208</v>
      </c>
      <c r="G126" s="113"/>
      <c r="H126" s="113"/>
      <c r="I126" s="113"/>
      <c r="J126" s="6">
        <f t="shared" si="8"/>
        <v>120</v>
      </c>
      <c r="K126" s="6">
        <v>120</v>
      </c>
      <c r="L126" s="19">
        <v>31.2</v>
      </c>
      <c r="M126" s="20">
        <f t="shared" si="9"/>
        <v>31.2</v>
      </c>
      <c r="N126" s="33" t="str">
        <f t="shared" si="7"/>
        <v>VYHOVUJE</v>
      </c>
      <c r="O126" s="119"/>
      <c r="P126" s="73"/>
    </row>
    <row r="127" spans="1:16" ht="40.15" customHeight="1">
      <c r="A127" s="81"/>
      <c r="B127" s="78">
        <v>121</v>
      </c>
      <c r="C127" s="93" t="s">
        <v>204</v>
      </c>
      <c r="D127" s="79">
        <v>1</v>
      </c>
      <c r="E127" s="94" t="s">
        <v>12</v>
      </c>
      <c r="F127" s="95" t="s">
        <v>229</v>
      </c>
      <c r="G127" s="113"/>
      <c r="H127" s="113"/>
      <c r="I127" s="113"/>
      <c r="J127" s="6">
        <f t="shared" si="8"/>
        <v>120</v>
      </c>
      <c r="K127" s="6">
        <v>120</v>
      </c>
      <c r="L127" s="19">
        <v>33.799999999999997</v>
      </c>
      <c r="M127" s="20">
        <f t="shared" si="9"/>
        <v>33.799999999999997</v>
      </c>
      <c r="N127" s="33" t="str">
        <f t="shared" si="7"/>
        <v>VYHOVUJE</v>
      </c>
      <c r="O127" s="119"/>
      <c r="P127" s="73"/>
    </row>
    <row r="128" spans="1:16" ht="40.15" customHeight="1" thickBot="1">
      <c r="A128" s="81"/>
      <c r="B128" s="83">
        <v>122</v>
      </c>
      <c r="C128" s="96" t="s">
        <v>204</v>
      </c>
      <c r="D128" s="69">
        <v>1</v>
      </c>
      <c r="E128" s="97" t="s">
        <v>12</v>
      </c>
      <c r="F128" s="98" t="s">
        <v>228</v>
      </c>
      <c r="G128" s="114"/>
      <c r="H128" s="114"/>
      <c r="I128" s="114"/>
      <c r="J128" s="7">
        <f t="shared" si="8"/>
        <v>120</v>
      </c>
      <c r="K128" s="7">
        <v>120</v>
      </c>
      <c r="L128" s="21">
        <v>31.2</v>
      </c>
      <c r="M128" s="34">
        <f t="shared" si="9"/>
        <v>31.2</v>
      </c>
      <c r="N128" s="28" t="str">
        <f t="shared" si="7"/>
        <v>VYHOVUJE</v>
      </c>
      <c r="O128" s="120"/>
      <c r="P128" s="73"/>
    </row>
    <row r="129" spans="1:17" ht="13.5" customHeight="1" thickTop="1" thickBot="1">
      <c r="A129" s="99"/>
      <c r="B129" s="61"/>
      <c r="C129" s="100"/>
      <c r="D129" s="61"/>
      <c r="E129" s="100"/>
      <c r="F129" s="100"/>
      <c r="G129" s="61"/>
      <c r="H129" s="61"/>
      <c r="I129" s="61"/>
      <c r="J129" s="61"/>
      <c r="K129" s="61"/>
      <c r="L129" s="61"/>
      <c r="M129" s="61"/>
      <c r="N129" s="101"/>
      <c r="O129" s="61"/>
      <c r="P129" s="102"/>
    </row>
    <row r="130" spans="1:17" ht="60.75" customHeight="1" thickTop="1" thickBot="1">
      <c r="A130" s="103"/>
      <c r="B130" s="130" t="s">
        <v>10</v>
      </c>
      <c r="C130" s="130"/>
      <c r="D130" s="130"/>
      <c r="E130" s="130"/>
      <c r="F130" s="130"/>
      <c r="G130" s="130"/>
      <c r="H130" s="104"/>
      <c r="I130" s="104"/>
      <c r="J130" s="1"/>
      <c r="K130" s="22" t="s">
        <v>2</v>
      </c>
      <c r="L130" s="124" t="s">
        <v>3</v>
      </c>
      <c r="M130" s="125"/>
      <c r="N130" s="126"/>
    </row>
    <row r="131" spans="1:17" ht="33" customHeight="1" thickTop="1" thickBot="1">
      <c r="A131" s="103"/>
      <c r="B131" s="131" t="s">
        <v>4</v>
      </c>
      <c r="C131" s="131"/>
      <c r="D131" s="131"/>
      <c r="E131" s="131"/>
      <c r="F131" s="131"/>
      <c r="G131" s="131"/>
      <c r="H131" s="2"/>
      <c r="I131" s="2"/>
      <c r="J131" s="3"/>
      <c r="K131" s="23">
        <f>SUM(J7:J128)</f>
        <v>47214</v>
      </c>
      <c r="L131" s="127">
        <f>SUM(M7:M128)</f>
        <v>30562.75</v>
      </c>
      <c r="M131" s="128"/>
      <c r="N131" s="129"/>
      <c r="O131" s="105"/>
    </row>
    <row r="132" spans="1:17" ht="39.75" customHeight="1" thickTop="1">
      <c r="A132" s="103"/>
      <c r="H132" s="4"/>
      <c r="I132" s="4"/>
      <c r="J132" s="107"/>
      <c r="K132" s="107"/>
      <c r="L132" s="105"/>
      <c r="M132" s="105"/>
      <c r="N132" s="105"/>
      <c r="O132" s="105"/>
      <c r="P132" s="105"/>
    </row>
    <row r="133" spans="1:17" ht="19.899999999999999" customHeight="1">
      <c r="A133" s="103"/>
      <c r="H133" s="4"/>
      <c r="I133" s="4"/>
      <c r="J133" s="107"/>
      <c r="K133" s="5"/>
      <c r="L133" s="5"/>
      <c r="M133" s="5"/>
      <c r="N133" s="105"/>
      <c r="O133" s="105"/>
      <c r="P133" s="105"/>
    </row>
    <row r="134" spans="1:17" ht="71.25" customHeight="1">
      <c r="A134" s="103"/>
      <c r="H134" s="4"/>
      <c r="I134" s="4"/>
      <c r="J134" s="107"/>
      <c r="K134" s="5"/>
      <c r="L134" s="5"/>
      <c r="M134" s="5"/>
      <c r="N134" s="105"/>
      <c r="O134" s="105"/>
      <c r="P134" s="105"/>
    </row>
    <row r="135" spans="1:17" ht="36" customHeight="1">
      <c r="A135" s="103"/>
      <c r="H135" s="108"/>
      <c r="I135" s="108"/>
      <c r="J135" s="108"/>
      <c r="K135" s="108"/>
      <c r="L135" s="107"/>
      <c r="M135" s="105"/>
      <c r="N135" s="105"/>
      <c r="O135" s="105"/>
      <c r="P135" s="105"/>
      <c r="Q135" s="105"/>
    </row>
    <row r="136" spans="1:17" ht="14.25" customHeight="1">
      <c r="A136" s="103"/>
      <c r="B136" s="105"/>
      <c r="C136" s="109"/>
      <c r="D136" s="110"/>
      <c r="E136" s="111"/>
      <c r="F136" s="109"/>
      <c r="G136" s="107"/>
      <c r="H136" s="105"/>
      <c r="I136" s="105"/>
      <c r="J136" s="107"/>
      <c r="K136" s="107"/>
      <c r="L136" s="107"/>
      <c r="M136" s="105"/>
      <c r="N136" s="105"/>
      <c r="O136" s="105"/>
      <c r="P136" s="105"/>
      <c r="Q136" s="105"/>
    </row>
    <row r="137" spans="1:17" ht="14.25" customHeight="1">
      <c r="A137" s="103"/>
      <c r="B137" s="105"/>
      <c r="C137" s="109"/>
      <c r="D137" s="110"/>
      <c r="E137" s="111"/>
      <c r="F137" s="109"/>
      <c r="G137" s="107"/>
      <c r="H137" s="105"/>
      <c r="I137" s="105"/>
      <c r="J137" s="107"/>
      <c r="K137" s="107"/>
      <c r="L137" s="107"/>
      <c r="M137" s="105"/>
      <c r="N137" s="105"/>
      <c r="O137" s="105"/>
      <c r="P137" s="105"/>
      <c r="Q137" s="105"/>
    </row>
    <row r="138" spans="1:17" ht="14.25" customHeight="1">
      <c r="A138" s="103"/>
      <c r="B138" s="105"/>
      <c r="C138" s="109"/>
      <c r="D138" s="110"/>
      <c r="E138" s="111"/>
      <c r="F138" s="109"/>
      <c r="G138" s="107"/>
      <c r="H138" s="105"/>
      <c r="I138" s="105"/>
      <c r="J138" s="107"/>
      <c r="K138" s="107"/>
      <c r="L138" s="107"/>
      <c r="M138" s="105"/>
      <c r="N138" s="105"/>
      <c r="O138" s="105"/>
      <c r="P138" s="105"/>
      <c r="Q138" s="105"/>
    </row>
    <row r="139" spans="1:17" ht="14.25" customHeight="1">
      <c r="A139" s="103"/>
      <c r="B139" s="105"/>
      <c r="C139" s="109"/>
      <c r="D139" s="110"/>
      <c r="E139" s="111"/>
      <c r="F139" s="109"/>
      <c r="G139" s="107"/>
      <c r="H139" s="105"/>
      <c r="I139" s="105"/>
      <c r="J139" s="107"/>
      <c r="K139" s="107"/>
      <c r="L139" s="107"/>
      <c r="M139" s="105"/>
      <c r="N139" s="105"/>
      <c r="O139" s="105"/>
      <c r="P139" s="105"/>
      <c r="Q139" s="105"/>
    </row>
    <row r="140" spans="1:17">
      <c r="C140" s="9"/>
      <c r="D140" s="24"/>
      <c r="E140" s="9"/>
      <c r="F140" s="9"/>
      <c r="G140" s="24"/>
      <c r="I140" s="24"/>
      <c r="J140" s="24"/>
      <c r="K140" s="24"/>
    </row>
    <row r="141" spans="1:17">
      <c r="C141" s="9"/>
      <c r="D141" s="24"/>
      <c r="E141" s="9"/>
      <c r="F141" s="9"/>
      <c r="G141" s="24"/>
      <c r="I141" s="24"/>
      <c r="J141" s="24"/>
      <c r="K141" s="24"/>
    </row>
    <row r="142" spans="1:17">
      <c r="C142" s="9"/>
      <c r="D142" s="24"/>
      <c r="E142" s="9"/>
      <c r="F142" s="9"/>
      <c r="G142" s="24"/>
      <c r="I142" s="24"/>
      <c r="J142" s="24"/>
      <c r="K142" s="24"/>
    </row>
    <row r="143" spans="1:17">
      <c r="C143" s="9"/>
      <c r="D143" s="24"/>
      <c r="E143" s="9"/>
      <c r="F143" s="9"/>
      <c r="G143" s="24"/>
      <c r="I143" s="24"/>
      <c r="J143" s="24"/>
      <c r="K143" s="24"/>
    </row>
    <row r="144" spans="1:17">
      <c r="C144" s="9"/>
      <c r="D144" s="24"/>
      <c r="E144" s="9"/>
      <c r="F144" s="9"/>
      <c r="G144" s="24"/>
      <c r="I144" s="24"/>
      <c r="J144" s="24"/>
      <c r="K144" s="24"/>
    </row>
    <row r="145" spans="3:11">
      <c r="C145" s="9"/>
      <c r="D145" s="24"/>
      <c r="E145" s="9"/>
      <c r="F145" s="9"/>
      <c r="G145" s="24"/>
      <c r="I145" s="24"/>
      <c r="J145" s="24"/>
      <c r="K145" s="24"/>
    </row>
    <row r="146" spans="3:11">
      <c r="C146" s="9"/>
      <c r="D146" s="24"/>
      <c r="E146" s="9"/>
      <c r="F146" s="9"/>
      <c r="G146" s="24"/>
      <c r="I146" s="24"/>
      <c r="J146" s="24"/>
      <c r="K146" s="24"/>
    </row>
    <row r="147" spans="3:11">
      <c r="C147" s="9"/>
      <c r="D147" s="24"/>
      <c r="E147" s="9"/>
      <c r="F147" s="9"/>
      <c r="G147" s="24"/>
      <c r="I147" s="24"/>
      <c r="J147" s="24"/>
      <c r="K147" s="24"/>
    </row>
    <row r="148" spans="3:11">
      <c r="C148" s="9"/>
      <c r="D148" s="24"/>
      <c r="E148" s="9"/>
      <c r="F148" s="9"/>
      <c r="G148" s="24"/>
      <c r="I148" s="24"/>
      <c r="J148" s="24"/>
      <c r="K148" s="24"/>
    </row>
    <row r="149" spans="3:11">
      <c r="C149" s="9"/>
      <c r="D149" s="24"/>
      <c r="E149" s="9"/>
      <c r="F149" s="9"/>
      <c r="G149" s="24"/>
      <c r="I149" s="24"/>
      <c r="J149" s="24"/>
      <c r="K149" s="24"/>
    </row>
    <row r="150" spans="3:11">
      <c r="C150" s="9"/>
      <c r="D150" s="24"/>
      <c r="E150" s="9"/>
      <c r="F150" s="9"/>
      <c r="G150" s="24"/>
      <c r="I150" s="24"/>
      <c r="J150" s="24"/>
      <c r="K150" s="24"/>
    </row>
    <row r="151" spans="3:11">
      <c r="C151" s="9"/>
      <c r="D151" s="24"/>
      <c r="E151" s="9"/>
      <c r="F151" s="9"/>
      <c r="G151" s="24"/>
      <c r="I151" s="24"/>
      <c r="J151" s="24"/>
      <c r="K151" s="24"/>
    </row>
    <row r="152" spans="3:11">
      <c r="C152" s="9"/>
      <c r="D152" s="24"/>
      <c r="E152" s="9"/>
      <c r="F152" s="9"/>
      <c r="G152" s="24"/>
      <c r="I152" s="24"/>
      <c r="J152" s="24"/>
      <c r="K152" s="24"/>
    </row>
    <row r="153" spans="3:11">
      <c r="C153" s="9"/>
      <c r="D153" s="24"/>
      <c r="E153" s="9"/>
      <c r="F153" s="9"/>
      <c r="G153" s="24"/>
      <c r="I153" s="24"/>
      <c r="J153" s="24"/>
      <c r="K153" s="24"/>
    </row>
    <row r="154" spans="3:11">
      <c r="C154" s="9"/>
      <c r="D154" s="24"/>
      <c r="E154" s="9"/>
      <c r="F154" s="9"/>
      <c r="G154" s="24"/>
      <c r="I154" s="24"/>
      <c r="J154" s="24"/>
      <c r="K154" s="24"/>
    </row>
    <row r="155" spans="3:11">
      <c r="C155" s="9"/>
      <c r="D155" s="24"/>
      <c r="E155" s="9"/>
      <c r="F155" s="9"/>
      <c r="G155" s="24"/>
      <c r="I155" s="24"/>
      <c r="J155" s="24"/>
      <c r="K155" s="24"/>
    </row>
    <row r="156" spans="3:11">
      <c r="C156" s="9"/>
      <c r="D156" s="24"/>
      <c r="E156" s="9"/>
      <c r="F156" s="9"/>
      <c r="G156" s="24"/>
      <c r="I156" s="24"/>
      <c r="J156" s="24"/>
      <c r="K156" s="24"/>
    </row>
    <row r="157" spans="3:11">
      <c r="C157" s="9"/>
      <c r="D157" s="24"/>
      <c r="E157" s="9"/>
      <c r="F157" s="9"/>
      <c r="G157" s="24"/>
      <c r="I157" s="24"/>
      <c r="J157" s="24"/>
      <c r="K157" s="24"/>
    </row>
    <row r="158" spans="3:11">
      <c r="C158" s="9"/>
      <c r="D158" s="24"/>
      <c r="E158" s="9"/>
      <c r="F158" s="9"/>
      <c r="G158" s="24"/>
      <c r="I158" s="24"/>
      <c r="J158" s="24"/>
      <c r="K158" s="24"/>
    </row>
    <row r="159" spans="3:11">
      <c r="C159" s="9"/>
      <c r="D159" s="24"/>
      <c r="E159" s="9"/>
      <c r="F159" s="9"/>
      <c r="G159" s="24"/>
      <c r="I159" s="24"/>
      <c r="J159" s="24"/>
      <c r="K159" s="24"/>
    </row>
    <row r="160" spans="3:11">
      <c r="C160" s="9"/>
      <c r="D160" s="24"/>
      <c r="E160" s="9"/>
      <c r="F160" s="9"/>
      <c r="G160" s="24"/>
      <c r="I160" s="24"/>
      <c r="J160" s="24"/>
      <c r="K160" s="24"/>
    </row>
    <row r="161" spans="3:11">
      <c r="C161" s="9"/>
      <c r="D161" s="24"/>
      <c r="E161" s="9"/>
      <c r="F161" s="9"/>
      <c r="G161" s="24"/>
      <c r="I161" s="24"/>
      <c r="J161" s="24"/>
      <c r="K161" s="24"/>
    </row>
    <row r="162" spans="3:11">
      <c r="C162" s="9"/>
      <c r="D162" s="24"/>
      <c r="E162" s="9"/>
      <c r="F162" s="9"/>
      <c r="G162" s="24"/>
      <c r="I162" s="24"/>
      <c r="J162" s="24"/>
      <c r="K162" s="24"/>
    </row>
    <row r="163" spans="3:11">
      <c r="C163" s="9"/>
      <c r="D163" s="24"/>
      <c r="E163" s="9"/>
      <c r="F163" s="9"/>
      <c r="G163" s="24"/>
      <c r="I163" s="24"/>
      <c r="J163" s="24"/>
      <c r="K163" s="24"/>
    </row>
    <row r="164" spans="3:11">
      <c r="C164" s="9"/>
      <c r="D164" s="24"/>
      <c r="E164" s="9"/>
      <c r="F164" s="9"/>
      <c r="G164" s="24"/>
      <c r="I164" s="24"/>
      <c r="J164" s="24"/>
      <c r="K164" s="24"/>
    </row>
    <row r="165" spans="3:11">
      <c r="C165" s="9"/>
      <c r="D165" s="24"/>
      <c r="E165" s="9"/>
      <c r="F165" s="9"/>
      <c r="G165" s="24"/>
      <c r="I165" s="24"/>
      <c r="J165" s="24"/>
      <c r="K165" s="24"/>
    </row>
    <row r="166" spans="3:11">
      <c r="C166" s="9"/>
      <c r="D166" s="24"/>
      <c r="E166" s="9"/>
      <c r="F166" s="9"/>
      <c r="G166" s="24"/>
      <c r="I166" s="24"/>
      <c r="J166" s="24"/>
      <c r="K166" s="24"/>
    </row>
    <row r="167" spans="3:11">
      <c r="C167" s="9"/>
      <c r="D167" s="24"/>
      <c r="E167" s="9"/>
      <c r="F167" s="9"/>
      <c r="G167" s="24"/>
      <c r="I167" s="24"/>
      <c r="J167" s="24"/>
      <c r="K167" s="24"/>
    </row>
    <row r="168" spans="3:11">
      <c r="C168" s="9"/>
      <c r="D168" s="24"/>
      <c r="E168" s="9"/>
      <c r="F168" s="9"/>
      <c r="G168" s="24"/>
      <c r="I168" s="24"/>
      <c r="J168" s="24"/>
      <c r="K168" s="24"/>
    </row>
    <row r="169" spans="3:11">
      <c r="C169" s="9"/>
      <c r="D169" s="24"/>
      <c r="E169" s="9"/>
      <c r="F169" s="9"/>
      <c r="G169" s="24"/>
      <c r="I169" s="24"/>
      <c r="J169" s="24"/>
      <c r="K169" s="24"/>
    </row>
    <row r="170" spans="3:11">
      <c r="C170" s="9"/>
      <c r="D170" s="24"/>
      <c r="E170" s="9"/>
      <c r="F170" s="9"/>
      <c r="G170" s="24"/>
      <c r="I170" s="24"/>
      <c r="J170" s="24"/>
      <c r="K170" s="24"/>
    </row>
    <row r="171" spans="3:11">
      <c r="C171" s="9"/>
      <c r="D171" s="24"/>
      <c r="E171" s="9"/>
      <c r="F171" s="9"/>
      <c r="G171" s="24"/>
      <c r="I171" s="24"/>
      <c r="J171" s="24"/>
      <c r="K171" s="24"/>
    </row>
    <row r="172" spans="3:11">
      <c r="C172" s="9"/>
      <c r="D172" s="24"/>
      <c r="E172" s="9"/>
      <c r="F172" s="9"/>
      <c r="G172" s="24"/>
      <c r="I172" s="24"/>
      <c r="J172" s="24"/>
      <c r="K172" s="24"/>
    </row>
    <row r="173" spans="3:11">
      <c r="C173" s="9"/>
      <c r="D173" s="24"/>
      <c r="E173" s="9"/>
      <c r="F173" s="9"/>
      <c r="G173" s="24"/>
      <c r="I173" s="24"/>
      <c r="J173" s="24"/>
      <c r="K173" s="24"/>
    </row>
    <row r="174" spans="3:11">
      <c r="C174" s="9"/>
      <c r="D174" s="24"/>
      <c r="E174" s="9"/>
      <c r="F174" s="9"/>
      <c r="G174" s="24"/>
      <c r="I174" s="24"/>
      <c r="J174" s="24"/>
      <c r="K174" s="24"/>
    </row>
    <row r="175" spans="3:11">
      <c r="C175" s="9"/>
      <c r="D175" s="24"/>
      <c r="E175" s="9"/>
      <c r="F175" s="9"/>
      <c r="G175" s="24"/>
      <c r="I175" s="24"/>
      <c r="J175" s="24"/>
      <c r="K175" s="24"/>
    </row>
    <row r="176" spans="3:11">
      <c r="C176" s="9"/>
      <c r="D176" s="24"/>
      <c r="E176" s="9"/>
      <c r="F176" s="9"/>
      <c r="G176" s="24"/>
      <c r="I176" s="24"/>
      <c r="J176" s="24"/>
      <c r="K176" s="24"/>
    </row>
    <row r="177" spans="3:11">
      <c r="C177" s="9"/>
      <c r="D177" s="24"/>
      <c r="E177" s="9"/>
      <c r="F177" s="9"/>
      <c r="G177" s="24"/>
      <c r="I177" s="24"/>
      <c r="J177" s="24"/>
      <c r="K177" s="24"/>
    </row>
    <row r="178" spans="3:11">
      <c r="C178" s="9"/>
      <c r="D178" s="24"/>
      <c r="E178" s="9"/>
      <c r="F178" s="9"/>
      <c r="G178" s="24"/>
      <c r="I178" s="24"/>
      <c r="J178" s="24"/>
      <c r="K178" s="24"/>
    </row>
    <row r="179" spans="3:11">
      <c r="C179" s="9"/>
      <c r="D179" s="24"/>
      <c r="E179" s="9"/>
      <c r="F179" s="9"/>
      <c r="G179" s="24"/>
      <c r="I179" s="24"/>
      <c r="J179" s="24"/>
      <c r="K179" s="24"/>
    </row>
    <row r="180" spans="3:11">
      <c r="C180" s="9"/>
      <c r="D180" s="24"/>
      <c r="E180" s="9"/>
      <c r="F180" s="9"/>
      <c r="G180" s="24"/>
      <c r="I180" s="24"/>
      <c r="J180" s="24"/>
      <c r="K180" s="24"/>
    </row>
    <row r="181" spans="3:11">
      <c r="C181" s="9"/>
      <c r="D181" s="24"/>
      <c r="E181" s="9"/>
      <c r="F181" s="9"/>
      <c r="G181" s="24"/>
      <c r="I181" s="24"/>
      <c r="J181" s="24"/>
      <c r="K181" s="24"/>
    </row>
    <row r="182" spans="3:11">
      <c r="C182" s="9"/>
      <c r="D182" s="24"/>
      <c r="E182" s="9"/>
      <c r="F182" s="9"/>
      <c r="G182" s="24"/>
      <c r="I182" s="24"/>
      <c r="J182" s="24"/>
      <c r="K182" s="24"/>
    </row>
    <row r="183" spans="3:11">
      <c r="C183" s="9"/>
      <c r="D183" s="24"/>
      <c r="E183" s="9"/>
      <c r="F183" s="9"/>
      <c r="G183" s="24"/>
      <c r="I183" s="24"/>
      <c r="J183" s="24"/>
      <c r="K183" s="24"/>
    </row>
    <row r="184" spans="3:11">
      <c r="C184" s="9"/>
      <c r="D184" s="24"/>
      <c r="E184" s="9"/>
      <c r="F184" s="9"/>
      <c r="G184" s="24"/>
      <c r="I184" s="24"/>
      <c r="J184" s="24"/>
      <c r="K184" s="24"/>
    </row>
    <row r="185" spans="3:11">
      <c r="C185" s="9"/>
      <c r="D185" s="24"/>
      <c r="E185" s="9"/>
      <c r="F185" s="9"/>
      <c r="G185" s="24"/>
      <c r="I185" s="24"/>
      <c r="J185" s="24"/>
      <c r="K185" s="24"/>
    </row>
    <row r="186" spans="3:11">
      <c r="C186" s="9"/>
      <c r="D186" s="24"/>
      <c r="E186" s="9"/>
      <c r="F186" s="9"/>
      <c r="G186" s="24"/>
      <c r="I186" s="24"/>
      <c r="J186" s="24"/>
      <c r="K186" s="24"/>
    </row>
    <row r="187" spans="3:11">
      <c r="C187" s="9"/>
      <c r="D187" s="24"/>
      <c r="E187" s="9"/>
      <c r="F187" s="9"/>
      <c r="G187" s="24"/>
      <c r="I187" s="24"/>
      <c r="J187" s="24"/>
      <c r="K187" s="24"/>
    </row>
    <row r="188" spans="3:11">
      <c r="C188" s="9"/>
      <c r="D188" s="24"/>
      <c r="E188" s="9"/>
      <c r="F188" s="9"/>
      <c r="G188" s="24"/>
      <c r="I188" s="24"/>
      <c r="J188" s="24"/>
      <c r="K188" s="24"/>
    </row>
    <row r="189" spans="3:11">
      <c r="C189" s="9"/>
      <c r="D189" s="24"/>
      <c r="E189" s="9"/>
      <c r="F189" s="9"/>
      <c r="G189" s="24"/>
      <c r="I189" s="24"/>
      <c r="J189" s="24"/>
      <c r="K189" s="24"/>
    </row>
    <row r="190" spans="3:11">
      <c r="C190" s="9"/>
      <c r="D190" s="24"/>
      <c r="E190" s="9"/>
      <c r="F190" s="9"/>
      <c r="G190" s="24"/>
      <c r="I190" s="24"/>
      <c r="J190" s="24"/>
      <c r="K190" s="24"/>
    </row>
    <row r="191" spans="3:11">
      <c r="C191" s="9"/>
      <c r="D191" s="24"/>
      <c r="E191" s="9"/>
      <c r="F191" s="9"/>
      <c r="G191" s="24"/>
      <c r="I191" s="24"/>
      <c r="J191" s="24"/>
      <c r="K191" s="24"/>
    </row>
    <row r="192" spans="3:11">
      <c r="C192" s="9"/>
      <c r="D192" s="24"/>
      <c r="E192" s="9"/>
      <c r="F192" s="9"/>
      <c r="G192" s="24"/>
      <c r="I192" s="24"/>
      <c r="J192" s="24"/>
      <c r="K192" s="24"/>
    </row>
    <row r="193" spans="3:11">
      <c r="C193" s="9"/>
      <c r="D193" s="24"/>
      <c r="E193" s="9"/>
      <c r="F193" s="9"/>
      <c r="G193" s="24"/>
      <c r="I193" s="24"/>
      <c r="J193" s="24"/>
      <c r="K193" s="24"/>
    </row>
    <row r="194" spans="3:11">
      <c r="C194" s="9"/>
      <c r="D194" s="24"/>
      <c r="E194" s="9"/>
      <c r="F194" s="9"/>
      <c r="G194" s="24"/>
      <c r="I194" s="24"/>
      <c r="J194" s="24"/>
      <c r="K194" s="24"/>
    </row>
    <row r="195" spans="3:11">
      <c r="C195" s="9"/>
      <c r="D195" s="24"/>
      <c r="E195" s="9"/>
      <c r="F195" s="9"/>
      <c r="G195" s="24"/>
      <c r="I195" s="24"/>
      <c r="J195" s="24"/>
      <c r="K195" s="24"/>
    </row>
    <row r="196" spans="3:11">
      <c r="C196" s="9"/>
      <c r="D196" s="24"/>
      <c r="E196" s="9"/>
      <c r="F196" s="9"/>
      <c r="G196" s="24"/>
      <c r="I196" s="24"/>
      <c r="J196" s="24"/>
      <c r="K196" s="24"/>
    </row>
    <row r="197" spans="3:11">
      <c r="C197" s="9"/>
      <c r="D197" s="24"/>
      <c r="E197" s="9"/>
      <c r="F197" s="9"/>
      <c r="G197" s="24"/>
      <c r="I197" s="24"/>
      <c r="J197" s="24"/>
      <c r="K197" s="24"/>
    </row>
    <row r="198" spans="3:11">
      <c r="C198" s="9"/>
      <c r="D198" s="24"/>
      <c r="E198" s="9"/>
      <c r="F198" s="9"/>
      <c r="G198" s="24"/>
      <c r="I198" s="24"/>
      <c r="J198" s="24"/>
      <c r="K198" s="24"/>
    </row>
    <row r="199" spans="3:11">
      <c r="C199" s="9"/>
      <c r="D199" s="24"/>
      <c r="E199" s="9"/>
      <c r="F199" s="9"/>
      <c r="G199" s="24"/>
      <c r="I199" s="24"/>
      <c r="J199" s="24"/>
      <c r="K199" s="24"/>
    </row>
    <row r="200" spans="3:11">
      <c r="C200" s="9"/>
      <c r="D200" s="24"/>
      <c r="E200" s="9"/>
      <c r="F200" s="9"/>
      <c r="G200" s="24"/>
      <c r="I200" s="24"/>
      <c r="J200" s="24"/>
      <c r="K200" s="24"/>
    </row>
    <row r="201" spans="3:11">
      <c r="C201" s="9"/>
      <c r="D201" s="24"/>
      <c r="E201" s="9"/>
      <c r="F201" s="9"/>
      <c r="G201" s="24"/>
      <c r="I201" s="24"/>
      <c r="J201" s="24"/>
      <c r="K201" s="24"/>
    </row>
    <row r="202" spans="3:11">
      <c r="C202" s="9"/>
      <c r="D202" s="24"/>
      <c r="E202" s="9"/>
      <c r="F202" s="9"/>
      <c r="G202" s="24"/>
      <c r="I202" s="24"/>
      <c r="J202" s="24"/>
      <c r="K202" s="24"/>
    </row>
    <row r="203" spans="3:11">
      <c r="C203" s="9"/>
      <c r="D203" s="24"/>
      <c r="E203" s="9"/>
      <c r="F203" s="9"/>
      <c r="G203" s="24"/>
      <c r="I203" s="24"/>
      <c r="J203" s="24"/>
      <c r="K203" s="24"/>
    </row>
    <row r="204" spans="3:11">
      <c r="C204" s="9"/>
      <c r="D204" s="24"/>
      <c r="E204" s="9"/>
      <c r="F204" s="9"/>
      <c r="G204" s="24"/>
      <c r="I204" s="24"/>
      <c r="J204" s="24"/>
      <c r="K204" s="24"/>
    </row>
    <row r="205" spans="3:11">
      <c r="C205" s="9"/>
      <c r="D205" s="24"/>
      <c r="E205" s="9"/>
      <c r="F205" s="9"/>
      <c r="G205" s="24"/>
      <c r="I205" s="24"/>
      <c r="J205" s="24"/>
      <c r="K205" s="24"/>
    </row>
    <row r="206" spans="3:11">
      <c r="C206" s="9"/>
      <c r="D206" s="24"/>
      <c r="E206" s="9"/>
      <c r="F206" s="9"/>
      <c r="G206" s="24"/>
      <c r="I206" s="24"/>
      <c r="J206" s="24"/>
      <c r="K206" s="24"/>
    </row>
    <row r="207" spans="3:11">
      <c r="C207" s="9"/>
      <c r="D207" s="24"/>
      <c r="E207" s="9"/>
      <c r="F207" s="9"/>
      <c r="G207" s="24"/>
      <c r="I207" s="24"/>
      <c r="J207" s="24"/>
      <c r="K207" s="24"/>
    </row>
    <row r="208" spans="3:11">
      <c r="C208" s="9"/>
      <c r="D208" s="24"/>
      <c r="E208" s="9"/>
      <c r="F208" s="9"/>
      <c r="G208" s="24"/>
      <c r="I208" s="24"/>
      <c r="J208" s="24"/>
      <c r="K208" s="24"/>
    </row>
    <row r="209" spans="3:11">
      <c r="C209" s="9"/>
      <c r="D209" s="24"/>
      <c r="E209" s="9"/>
      <c r="F209" s="9"/>
      <c r="G209" s="24"/>
      <c r="I209" s="24"/>
      <c r="J209" s="24"/>
      <c r="K209" s="24"/>
    </row>
    <row r="210" spans="3:11">
      <c r="C210" s="9"/>
      <c r="D210" s="24"/>
      <c r="E210" s="9"/>
      <c r="F210" s="9"/>
      <c r="G210" s="24"/>
      <c r="I210" s="24"/>
      <c r="J210" s="24"/>
      <c r="K210" s="24"/>
    </row>
    <row r="211" spans="3:11">
      <c r="C211" s="9"/>
      <c r="D211" s="24"/>
      <c r="E211" s="9"/>
      <c r="F211" s="9"/>
      <c r="G211" s="24"/>
      <c r="I211" s="24"/>
      <c r="J211" s="24"/>
      <c r="K211" s="24"/>
    </row>
    <row r="212" spans="3:11">
      <c r="C212" s="9"/>
      <c r="D212" s="24"/>
      <c r="E212" s="9"/>
      <c r="F212" s="9"/>
      <c r="G212" s="24"/>
      <c r="I212" s="24"/>
      <c r="J212" s="24"/>
      <c r="K212" s="24"/>
    </row>
    <row r="213" spans="3:11">
      <c r="C213" s="9"/>
      <c r="D213" s="24"/>
      <c r="E213" s="9"/>
      <c r="F213" s="9"/>
      <c r="G213" s="24"/>
      <c r="I213" s="24"/>
      <c r="J213" s="24"/>
      <c r="K213" s="24"/>
    </row>
    <row r="214" spans="3:11">
      <c r="C214" s="9"/>
      <c r="D214" s="24"/>
      <c r="E214" s="9"/>
      <c r="F214" s="9"/>
      <c r="G214" s="24"/>
      <c r="I214" s="24"/>
      <c r="J214" s="24"/>
      <c r="K214" s="24"/>
    </row>
    <row r="215" spans="3:11">
      <c r="C215" s="9"/>
      <c r="D215" s="24"/>
      <c r="E215" s="9"/>
      <c r="F215" s="9"/>
      <c r="G215" s="24"/>
      <c r="I215" s="24"/>
      <c r="J215" s="24"/>
      <c r="K215" s="24"/>
    </row>
    <row r="216" spans="3:11">
      <c r="C216" s="9"/>
      <c r="D216" s="24"/>
      <c r="E216" s="9"/>
      <c r="F216" s="9"/>
      <c r="G216" s="24"/>
      <c r="I216" s="24"/>
      <c r="J216" s="24"/>
      <c r="K216" s="24"/>
    </row>
    <row r="217" spans="3:11">
      <c r="C217" s="9"/>
      <c r="D217" s="24"/>
      <c r="E217" s="9"/>
      <c r="F217" s="9"/>
      <c r="G217" s="24"/>
      <c r="I217" s="24"/>
      <c r="J217" s="24"/>
      <c r="K217" s="24"/>
    </row>
    <row r="218" spans="3:11">
      <c r="C218" s="9"/>
      <c r="D218" s="24"/>
      <c r="E218" s="9"/>
      <c r="F218" s="9"/>
      <c r="G218" s="24"/>
      <c r="I218" s="24"/>
      <c r="J218" s="24"/>
      <c r="K218" s="24"/>
    </row>
    <row r="219" spans="3:11">
      <c r="C219" s="9"/>
      <c r="D219" s="24"/>
      <c r="E219" s="9"/>
      <c r="F219" s="9"/>
      <c r="G219" s="24"/>
      <c r="I219" s="24"/>
      <c r="J219" s="24"/>
      <c r="K219" s="24"/>
    </row>
    <row r="220" spans="3:11">
      <c r="C220" s="9"/>
      <c r="D220" s="24"/>
      <c r="E220" s="9"/>
      <c r="F220" s="9"/>
      <c r="G220" s="24"/>
      <c r="I220" s="24"/>
      <c r="J220" s="24"/>
      <c r="K220" s="24"/>
    </row>
    <row r="221" spans="3:11">
      <c r="C221" s="9"/>
      <c r="D221" s="24"/>
      <c r="E221" s="9"/>
      <c r="F221" s="9"/>
      <c r="G221" s="24"/>
      <c r="I221" s="24"/>
      <c r="J221" s="24"/>
      <c r="K221" s="24"/>
    </row>
    <row r="222" spans="3:11">
      <c r="C222" s="9"/>
      <c r="D222" s="24"/>
      <c r="E222" s="9"/>
      <c r="F222" s="9"/>
      <c r="G222" s="24"/>
      <c r="I222" s="24"/>
      <c r="J222" s="24"/>
      <c r="K222" s="24"/>
    </row>
    <row r="223" spans="3:11">
      <c r="C223" s="9"/>
      <c r="D223" s="24"/>
      <c r="E223" s="9"/>
      <c r="F223" s="9"/>
      <c r="G223" s="24"/>
      <c r="I223" s="24"/>
      <c r="J223" s="24"/>
      <c r="K223" s="24"/>
    </row>
    <row r="224" spans="3:11">
      <c r="C224" s="9"/>
      <c r="D224" s="24"/>
      <c r="E224" s="9"/>
      <c r="F224" s="9"/>
      <c r="G224" s="24"/>
      <c r="I224" s="24"/>
      <c r="J224" s="24"/>
      <c r="K224" s="24"/>
    </row>
    <row r="225" spans="3:11">
      <c r="C225" s="9"/>
      <c r="D225" s="24"/>
      <c r="E225" s="9"/>
      <c r="F225" s="9"/>
      <c r="G225" s="24"/>
      <c r="I225" s="24"/>
      <c r="J225" s="24"/>
      <c r="K225" s="24"/>
    </row>
    <row r="226" spans="3:11">
      <c r="C226" s="9"/>
      <c r="D226" s="24"/>
      <c r="E226" s="9"/>
      <c r="F226" s="9"/>
      <c r="G226" s="24"/>
      <c r="I226" s="24"/>
      <c r="J226" s="24"/>
      <c r="K226" s="24"/>
    </row>
    <row r="227" spans="3:11">
      <c r="C227" s="9"/>
      <c r="D227" s="24"/>
      <c r="E227" s="9"/>
      <c r="F227" s="9"/>
      <c r="G227" s="24"/>
      <c r="I227" s="24"/>
      <c r="J227" s="24"/>
      <c r="K227" s="24"/>
    </row>
    <row r="228" spans="3:11">
      <c r="C228" s="9"/>
      <c r="D228" s="24"/>
      <c r="E228" s="9"/>
      <c r="F228" s="9"/>
      <c r="G228" s="24"/>
      <c r="I228" s="24"/>
      <c r="J228" s="24"/>
      <c r="K228" s="24"/>
    </row>
    <row r="229" spans="3:11">
      <c r="C229" s="9"/>
      <c r="D229" s="24"/>
      <c r="E229" s="9"/>
      <c r="F229" s="9"/>
      <c r="G229" s="24"/>
      <c r="I229" s="24"/>
      <c r="J229" s="24"/>
      <c r="K229" s="24"/>
    </row>
    <row r="230" spans="3:11">
      <c r="C230" s="9"/>
      <c r="D230" s="24"/>
      <c r="E230" s="9"/>
      <c r="F230" s="9"/>
      <c r="G230" s="24"/>
      <c r="I230" s="24"/>
      <c r="J230" s="24"/>
      <c r="K230" s="24"/>
    </row>
    <row r="231" spans="3:11">
      <c r="C231" s="9"/>
      <c r="D231" s="24"/>
      <c r="E231" s="9"/>
      <c r="F231" s="9"/>
      <c r="G231" s="24"/>
      <c r="I231" s="24"/>
      <c r="J231" s="24"/>
      <c r="K231" s="24"/>
    </row>
    <row r="232" spans="3:11">
      <c r="C232" s="9"/>
      <c r="D232" s="24"/>
      <c r="E232" s="9"/>
      <c r="F232" s="9"/>
      <c r="G232" s="24"/>
      <c r="I232" s="24"/>
      <c r="J232" s="24"/>
      <c r="K232" s="24"/>
    </row>
    <row r="233" spans="3:11">
      <c r="C233" s="9"/>
      <c r="D233" s="24"/>
      <c r="E233" s="9"/>
      <c r="F233" s="9"/>
      <c r="G233" s="24"/>
      <c r="I233" s="24"/>
      <c r="J233" s="24"/>
      <c r="K233" s="24"/>
    </row>
    <row r="234" spans="3:11">
      <c r="C234" s="9"/>
      <c r="D234" s="24"/>
      <c r="E234" s="9"/>
      <c r="F234" s="9"/>
      <c r="G234" s="24"/>
      <c r="I234" s="24"/>
      <c r="J234" s="24"/>
      <c r="K234" s="24"/>
    </row>
    <row r="235" spans="3:11">
      <c r="C235" s="9"/>
      <c r="D235" s="24"/>
      <c r="E235" s="9"/>
      <c r="F235" s="9"/>
      <c r="G235" s="24"/>
      <c r="I235" s="24"/>
      <c r="J235" s="24"/>
      <c r="K235" s="24"/>
    </row>
    <row r="236" spans="3:11">
      <c r="C236" s="9"/>
      <c r="D236" s="24"/>
      <c r="E236" s="9"/>
      <c r="F236" s="9"/>
      <c r="G236" s="24"/>
      <c r="I236" s="24"/>
      <c r="J236" s="24"/>
      <c r="K236" s="24"/>
    </row>
    <row r="237" spans="3:11">
      <c r="C237" s="9"/>
      <c r="D237" s="24"/>
      <c r="E237" s="9"/>
      <c r="F237" s="9"/>
      <c r="G237" s="24"/>
      <c r="I237" s="24"/>
      <c r="J237" s="24"/>
      <c r="K237" s="24"/>
    </row>
    <row r="238" spans="3:11">
      <c r="C238" s="9"/>
      <c r="D238" s="24"/>
      <c r="E238" s="9"/>
      <c r="F238" s="9"/>
      <c r="G238" s="24"/>
      <c r="I238" s="24"/>
      <c r="J238" s="24"/>
      <c r="K238" s="24"/>
    </row>
    <row r="239" spans="3:11">
      <c r="C239" s="9"/>
      <c r="D239" s="24"/>
      <c r="E239" s="9"/>
      <c r="F239" s="9"/>
      <c r="G239" s="24"/>
      <c r="I239" s="24"/>
      <c r="J239" s="24"/>
      <c r="K239" s="24"/>
    </row>
    <row r="240" spans="3:11">
      <c r="C240" s="9"/>
      <c r="D240" s="24"/>
      <c r="E240" s="9"/>
      <c r="F240" s="9"/>
      <c r="G240" s="24"/>
      <c r="I240" s="24"/>
      <c r="J240" s="24"/>
      <c r="K240" s="24"/>
    </row>
    <row r="241" spans="3:11">
      <c r="C241" s="9"/>
      <c r="D241" s="24"/>
      <c r="E241" s="9"/>
      <c r="F241" s="9"/>
      <c r="G241" s="24"/>
      <c r="I241" s="24"/>
      <c r="J241" s="24"/>
      <c r="K241" s="24"/>
    </row>
    <row r="242" spans="3:11">
      <c r="C242" s="9"/>
      <c r="D242" s="24"/>
      <c r="E242" s="9"/>
      <c r="F242" s="9"/>
      <c r="G242" s="24"/>
      <c r="I242" s="24"/>
      <c r="J242" s="24"/>
      <c r="K242" s="24"/>
    </row>
    <row r="243" spans="3:11">
      <c r="C243" s="9"/>
      <c r="D243" s="24"/>
      <c r="E243" s="9"/>
      <c r="F243" s="9"/>
      <c r="G243" s="24"/>
      <c r="I243" s="24"/>
      <c r="J243" s="24"/>
      <c r="K243" s="24"/>
    </row>
    <row r="244" spans="3:11">
      <c r="C244" s="9"/>
      <c r="D244" s="24"/>
      <c r="E244" s="9"/>
      <c r="F244" s="9"/>
      <c r="G244" s="24"/>
      <c r="I244" s="24"/>
      <c r="J244" s="24"/>
      <c r="K244" s="24"/>
    </row>
    <row r="245" spans="3:11">
      <c r="C245" s="9"/>
      <c r="D245" s="24"/>
      <c r="E245" s="9"/>
      <c r="F245" s="9"/>
      <c r="G245" s="24"/>
      <c r="I245" s="24"/>
      <c r="J245" s="24"/>
      <c r="K245" s="24"/>
    </row>
    <row r="246" spans="3:11">
      <c r="C246" s="9"/>
      <c r="D246" s="24"/>
      <c r="E246" s="9"/>
      <c r="F246" s="9"/>
      <c r="G246" s="24"/>
      <c r="I246" s="24"/>
      <c r="J246" s="24"/>
      <c r="K246" s="24"/>
    </row>
    <row r="247" spans="3:11">
      <c r="C247" s="9"/>
      <c r="D247" s="24"/>
      <c r="E247" s="9"/>
      <c r="F247" s="9"/>
      <c r="G247" s="24"/>
      <c r="I247" s="24"/>
      <c r="J247" s="24"/>
      <c r="K247" s="24"/>
    </row>
    <row r="248" spans="3:11">
      <c r="C248" s="9"/>
      <c r="D248" s="24"/>
      <c r="E248" s="9"/>
      <c r="F248" s="9"/>
      <c r="G248" s="24"/>
      <c r="I248" s="24"/>
      <c r="J248" s="24"/>
      <c r="K248" s="24"/>
    </row>
    <row r="249" spans="3:11">
      <c r="C249" s="9"/>
      <c r="D249" s="24"/>
      <c r="E249" s="9"/>
      <c r="F249" s="9"/>
      <c r="G249" s="24"/>
      <c r="I249" s="24"/>
      <c r="J249" s="24"/>
      <c r="K249" s="24"/>
    </row>
    <row r="250" spans="3:11">
      <c r="C250" s="9"/>
      <c r="D250" s="24"/>
      <c r="E250" s="9"/>
      <c r="F250" s="9"/>
      <c r="G250" s="24"/>
      <c r="I250" s="24"/>
      <c r="J250" s="24"/>
      <c r="K250" s="24"/>
    </row>
    <row r="251" spans="3:11">
      <c r="C251" s="9"/>
      <c r="D251" s="24"/>
      <c r="E251" s="9"/>
      <c r="F251" s="9"/>
      <c r="G251" s="24"/>
      <c r="I251" s="24"/>
      <c r="J251" s="24"/>
      <c r="K251" s="24"/>
    </row>
    <row r="252" spans="3:11">
      <c r="C252" s="9"/>
      <c r="D252" s="24"/>
      <c r="E252" s="9"/>
      <c r="F252" s="9"/>
      <c r="G252" s="24"/>
      <c r="I252" s="24"/>
      <c r="J252" s="24"/>
      <c r="K252" s="24"/>
    </row>
    <row r="253" spans="3:11">
      <c r="C253" s="9"/>
      <c r="D253" s="24"/>
      <c r="E253" s="9"/>
      <c r="F253" s="9"/>
      <c r="G253" s="24"/>
      <c r="I253" s="24"/>
      <c r="J253" s="24"/>
      <c r="K253" s="24"/>
    </row>
    <row r="254" spans="3:11">
      <c r="C254" s="9"/>
      <c r="D254" s="24"/>
      <c r="E254" s="9"/>
      <c r="F254" s="9"/>
      <c r="G254" s="24"/>
      <c r="I254" s="24"/>
      <c r="J254" s="24"/>
      <c r="K254" s="24"/>
    </row>
    <row r="255" spans="3:11">
      <c r="C255" s="9"/>
      <c r="D255" s="24"/>
      <c r="E255" s="9"/>
      <c r="F255" s="9"/>
      <c r="G255" s="24"/>
      <c r="I255" s="24"/>
      <c r="J255" s="24"/>
      <c r="K255" s="24"/>
    </row>
    <row r="256" spans="3:11">
      <c r="C256" s="9"/>
      <c r="D256" s="24"/>
      <c r="E256" s="9"/>
      <c r="F256" s="9"/>
      <c r="G256" s="24"/>
      <c r="I256" s="24"/>
      <c r="J256" s="24"/>
      <c r="K256" s="24"/>
    </row>
    <row r="257" spans="3:11">
      <c r="C257" s="9"/>
      <c r="D257" s="24"/>
      <c r="E257" s="9"/>
      <c r="F257" s="9"/>
      <c r="G257" s="24"/>
      <c r="I257" s="24"/>
      <c r="J257" s="24"/>
      <c r="K257" s="24"/>
    </row>
    <row r="258" spans="3:11">
      <c r="C258" s="9"/>
      <c r="D258" s="24"/>
      <c r="E258" s="9"/>
      <c r="F258" s="9"/>
      <c r="G258" s="24"/>
      <c r="I258" s="24"/>
      <c r="J258" s="24"/>
      <c r="K258" s="24"/>
    </row>
    <row r="259" spans="3:11">
      <c r="C259" s="9"/>
      <c r="D259" s="24"/>
      <c r="E259" s="9"/>
      <c r="F259" s="9"/>
      <c r="G259" s="24"/>
      <c r="I259" s="24"/>
      <c r="J259" s="24"/>
      <c r="K259" s="24"/>
    </row>
    <row r="260" spans="3:11">
      <c r="C260" s="9"/>
      <c r="D260" s="24"/>
      <c r="E260" s="9"/>
      <c r="F260" s="9"/>
      <c r="G260" s="24"/>
      <c r="I260" s="24"/>
      <c r="J260" s="24"/>
      <c r="K260" s="24"/>
    </row>
    <row r="261" spans="3:11">
      <c r="C261" s="9"/>
      <c r="D261" s="24"/>
      <c r="E261" s="9"/>
      <c r="F261" s="9"/>
      <c r="G261" s="24"/>
      <c r="I261" s="24"/>
      <c r="J261" s="24"/>
      <c r="K261" s="24"/>
    </row>
    <row r="262" spans="3:11">
      <c r="C262" s="9"/>
      <c r="D262" s="24"/>
      <c r="E262" s="9"/>
      <c r="F262" s="9"/>
      <c r="G262" s="24"/>
      <c r="I262" s="24"/>
      <c r="J262" s="24"/>
      <c r="K262" s="24"/>
    </row>
    <row r="263" spans="3:11">
      <c r="C263" s="9"/>
      <c r="D263" s="24"/>
      <c r="E263" s="9"/>
      <c r="F263" s="9"/>
      <c r="G263" s="24"/>
      <c r="I263" s="24"/>
      <c r="J263" s="24"/>
      <c r="K263" s="24"/>
    </row>
    <row r="264" spans="3:11">
      <c r="C264" s="9"/>
      <c r="D264" s="24"/>
      <c r="E264" s="9"/>
      <c r="F264" s="9"/>
      <c r="G264" s="24"/>
      <c r="I264" s="24"/>
      <c r="J264" s="24"/>
      <c r="K264" s="24"/>
    </row>
    <row r="265" spans="3:11">
      <c r="C265" s="9"/>
      <c r="D265" s="24"/>
      <c r="E265" s="9"/>
      <c r="F265" s="9"/>
      <c r="G265" s="24"/>
      <c r="I265" s="24"/>
      <c r="J265" s="24"/>
      <c r="K265" s="24"/>
    </row>
    <row r="266" spans="3:11">
      <c r="C266" s="9"/>
      <c r="D266" s="24"/>
      <c r="E266" s="9"/>
      <c r="F266" s="9"/>
      <c r="G266" s="24"/>
      <c r="I266" s="24"/>
      <c r="J266" s="24"/>
      <c r="K266" s="24"/>
    </row>
    <row r="267" spans="3:11">
      <c r="C267" s="9"/>
      <c r="D267" s="24"/>
      <c r="E267" s="9"/>
      <c r="F267" s="9"/>
      <c r="G267" s="24"/>
      <c r="I267" s="24"/>
      <c r="J267" s="24"/>
      <c r="K267" s="24"/>
    </row>
    <row r="268" spans="3:11">
      <c r="C268" s="9"/>
      <c r="D268" s="24"/>
      <c r="E268" s="9"/>
      <c r="F268" s="9"/>
      <c r="G268" s="24"/>
      <c r="I268" s="24"/>
      <c r="J268" s="24"/>
      <c r="K268" s="24"/>
    </row>
    <row r="269" spans="3:11">
      <c r="C269" s="9"/>
      <c r="D269" s="24"/>
      <c r="E269" s="9"/>
      <c r="F269" s="9"/>
      <c r="G269" s="24"/>
      <c r="I269" s="24"/>
      <c r="J269" s="24"/>
      <c r="K269" s="24"/>
    </row>
    <row r="270" spans="3:11">
      <c r="C270" s="9"/>
      <c r="D270" s="24"/>
      <c r="E270" s="9"/>
      <c r="F270" s="9"/>
      <c r="G270" s="24"/>
      <c r="I270" s="24"/>
      <c r="J270" s="24"/>
      <c r="K270" s="24"/>
    </row>
    <row r="271" spans="3:11">
      <c r="C271" s="9"/>
      <c r="D271" s="24"/>
      <c r="E271" s="9"/>
      <c r="F271" s="9"/>
      <c r="G271" s="24"/>
      <c r="I271" s="24"/>
      <c r="J271" s="24"/>
      <c r="K271" s="24"/>
    </row>
  </sheetData>
  <sheetProtection password="F79C" sheet="1" objects="1" scenarios="1" selectLockedCells="1"/>
  <mergeCells count="37">
    <mergeCell ref="L130:N130"/>
    <mergeCell ref="L131:N131"/>
    <mergeCell ref="B130:G130"/>
    <mergeCell ref="B131:G131"/>
    <mergeCell ref="L1:O1"/>
    <mergeCell ref="B1:E1"/>
    <mergeCell ref="C3:C4"/>
    <mergeCell ref="D3:E4"/>
    <mergeCell ref="F3:G4"/>
    <mergeCell ref="G8:G54"/>
    <mergeCell ref="H8:H54"/>
    <mergeCell ref="I8:I54"/>
    <mergeCell ref="G56:G62"/>
    <mergeCell ref="H56:H62"/>
    <mergeCell ref="I56:I62"/>
    <mergeCell ref="I63:I68"/>
    <mergeCell ref="G69:G92"/>
    <mergeCell ref="H69:H92"/>
    <mergeCell ref="I69:I92"/>
    <mergeCell ref="G63:G68"/>
    <mergeCell ref="H63:H68"/>
    <mergeCell ref="G122:G128"/>
    <mergeCell ref="H122:H128"/>
    <mergeCell ref="I122:I128"/>
    <mergeCell ref="O8:O54"/>
    <mergeCell ref="O56:O62"/>
    <mergeCell ref="O63:O68"/>
    <mergeCell ref="O69:O92"/>
    <mergeCell ref="O93:O102"/>
    <mergeCell ref="O103:O121"/>
    <mergeCell ref="O122:O128"/>
    <mergeCell ref="H93:H102"/>
    <mergeCell ref="I93:I102"/>
    <mergeCell ref="G103:G121"/>
    <mergeCell ref="H103:H121"/>
    <mergeCell ref="I103:I121"/>
    <mergeCell ref="G93:G102"/>
  </mergeCells>
  <phoneticPr fontId="0" type="noConversion"/>
  <conditionalFormatting sqref="L7:L128">
    <cfRule type="notContainsBlanks" dxfId="18" priority="38">
      <formula>LEN(TRIM(L7))&gt;0</formula>
    </cfRule>
    <cfRule type="containsBlanks" dxfId="17" priority="39">
      <formula>LEN(TRIM(L7))=0</formula>
    </cfRule>
  </conditionalFormatting>
  <conditionalFormatting sqref="L7:L128">
    <cfRule type="notContainsBlanks" dxfId="16" priority="37">
      <formula>LEN(TRIM(L7))&gt;0</formula>
    </cfRule>
  </conditionalFormatting>
  <conditionalFormatting sqref="N7:N128">
    <cfRule type="cellIs" dxfId="15" priority="35" operator="equal">
      <formula>"NEVYHOVUJE"</formula>
    </cfRule>
    <cfRule type="cellIs" dxfId="14" priority="36" operator="equal">
      <formula>"VYHOVUJE"</formula>
    </cfRule>
  </conditionalFormatting>
  <conditionalFormatting sqref="B7:B128">
    <cfRule type="containsBlanks" dxfId="13" priority="71">
      <formula>LEN(TRIM(B7))=0</formula>
    </cfRule>
  </conditionalFormatting>
  <conditionalFormatting sqref="B7:B128">
    <cfRule type="cellIs" dxfId="12" priority="66" operator="greaterThanOrEqual">
      <formula>1</formula>
    </cfRule>
  </conditionalFormatting>
  <conditionalFormatting sqref="D7">
    <cfRule type="containsBlanks" dxfId="11" priority="12">
      <formula>LEN(TRIM(D7))=0</formula>
    </cfRule>
  </conditionalFormatting>
  <conditionalFormatting sqref="D8:D54">
    <cfRule type="containsBlanks" dxfId="10" priority="11">
      <formula>LEN(TRIM(D8))=0</formula>
    </cfRule>
  </conditionalFormatting>
  <conditionalFormatting sqref="D55">
    <cfRule type="containsBlanks" dxfId="9" priority="10">
      <formula>LEN(TRIM(D55))=0</formula>
    </cfRule>
  </conditionalFormatting>
  <conditionalFormatting sqref="D56:D62">
    <cfRule type="containsBlanks" dxfId="8" priority="9">
      <formula>LEN(TRIM(D56))=0</formula>
    </cfRule>
  </conditionalFormatting>
  <conditionalFormatting sqref="D63:D68">
    <cfRule type="expression" dxfId="7" priority="8">
      <formula>LEN(TRIM(D63))=0</formula>
    </cfRule>
  </conditionalFormatting>
  <conditionalFormatting sqref="D69:D92">
    <cfRule type="containsBlanks" dxfId="6" priority="7">
      <formula>LEN(TRIM(D69))=0</formula>
    </cfRule>
  </conditionalFormatting>
  <conditionalFormatting sqref="D102 D93:D99">
    <cfRule type="containsBlanks" dxfId="5" priority="6">
      <formula>LEN(TRIM(D93))=0</formula>
    </cfRule>
  </conditionalFormatting>
  <conditionalFormatting sqref="D100">
    <cfRule type="containsBlanks" dxfId="4" priority="5">
      <formula>LEN(TRIM(D100))=0</formula>
    </cfRule>
  </conditionalFormatting>
  <conditionalFormatting sqref="D101">
    <cfRule type="containsBlanks" dxfId="3" priority="4">
      <formula>LEN(TRIM(D101))=0</formula>
    </cfRule>
  </conditionalFormatting>
  <conditionalFormatting sqref="D119:D121 D103:D117">
    <cfRule type="containsBlanks" dxfId="2" priority="3">
      <formula>LEN(TRIM(D103))=0</formula>
    </cfRule>
  </conditionalFormatting>
  <conditionalFormatting sqref="D118">
    <cfRule type="containsBlanks" dxfId="1" priority="2">
      <formula>LEN(TRIM(D118))=0</formula>
    </cfRule>
  </conditionalFormatting>
  <conditionalFormatting sqref="D122:D128">
    <cfRule type="containsBlanks" dxfId="0" priority="1">
      <formula>LEN(TRIM(D122))=0</formula>
    </cfRule>
  </conditionalFormatting>
  <dataValidations count="2">
    <dataValidation type="list" showInputMessage="1" showErrorMessage="1" sqref="E56:E62 E69:E128">
      <formula1>"ks,bal,sada,"</formula1>
    </dataValidation>
    <dataValidation type="list" showInputMessage="1" showErrorMessage="1" sqref="E63:E68">
      <formula1>"ks,bal,sada"</formula1>
      <formula2>0</formula2>
    </dataValidation>
  </dataValidations>
  <pageMargins left="0.25" right="0.23" top="0.78740157480314965" bottom="0.78740157480314965" header="0.31496062992125984" footer="0.31496062992125984"/>
  <pageSetup paperSize="9" scale="5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Lubor Klenc</cp:lastModifiedBy>
  <cp:lastPrinted>2017-04-03T10:21:24Z</cp:lastPrinted>
  <dcterms:created xsi:type="dcterms:W3CDTF">2014-03-05T12:43:32Z</dcterms:created>
  <dcterms:modified xsi:type="dcterms:W3CDTF">2017-04-03T10:22:18Z</dcterms:modified>
</cp:coreProperties>
</file>