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408" yWindow="2448" windowWidth="14400" windowHeight="3672" tabRatio="939"/>
  </bookViews>
  <sheets>
    <sheet name="Kancelářské potřeby" sheetId="22" r:id="rId1"/>
  </sheets>
  <definedNames>
    <definedName name="_xlnm.Print_Area" localSheetId="0">'Kancelářské potřeby'!$B$1:$O$138</definedName>
  </definedNames>
  <calcPr calcId="145621"/>
</workbook>
</file>

<file path=xl/calcChain.xml><?xml version="1.0" encoding="utf-8"?>
<calcChain xmlns="http://schemas.openxmlformats.org/spreadsheetml/2006/main">
  <c r="M9" i="22" l="1"/>
  <c r="M10" i="22"/>
  <c r="M11" i="22"/>
  <c r="M12" i="22"/>
  <c r="M13" i="22"/>
  <c r="M14" i="22"/>
  <c r="M15" i="22"/>
  <c r="M16" i="22"/>
  <c r="M17" i="22"/>
  <c r="M18" i="22"/>
  <c r="M19" i="22"/>
  <c r="M20" i="22"/>
  <c r="M21" i="22"/>
  <c r="M22" i="22"/>
  <c r="M23" i="22"/>
  <c r="M24" i="22"/>
  <c r="M25" i="22"/>
  <c r="M26" i="22"/>
  <c r="M27" i="22"/>
  <c r="M28" i="22"/>
  <c r="M29" i="22"/>
  <c r="M30" i="22"/>
  <c r="M31" i="22"/>
  <c r="M32" i="22"/>
  <c r="M33" i="22"/>
  <c r="M34" i="22"/>
  <c r="M35" i="22"/>
  <c r="M36" i="22"/>
  <c r="M37" i="22"/>
  <c r="M38" i="22"/>
  <c r="M39" i="22"/>
  <c r="M40" i="22"/>
  <c r="M41" i="22"/>
  <c r="M42" i="22"/>
  <c r="M43" i="22"/>
  <c r="M44" i="22"/>
  <c r="M45" i="22"/>
  <c r="M46" i="22"/>
  <c r="M47" i="22"/>
  <c r="M48" i="22"/>
  <c r="M49" i="22"/>
  <c r="M50" i="22"/>
  <c r="M51" i="22"/>
  <c r="M52" i="22"/>
  <c r="M53" i="22"/>
  <c r="M54" i="22"/>
  <c r="M55" i="22"/>
  <c r="M56" i="22"/>
  <c r="M57" i="22"/>
  <c r="M58" i="22"/>
  <c r="M59" i="22"/>
  <c r="M60" i="22"/>
  <c r="M61" i="22"/>
  <c r="M62" i="22"/>
  <c r="M63" i="22"/>
  <c r="M64" i="22"/>
  <c r="M65" i="22"/>
  <c r="M66" i="22"/>
  <c r="M67" i="22"/>
  <c r="M68" i="22"/>
  <c r="M69" i="22"/>
  <c r="M70" i="22"/>
  <c r="M71" i="22"/>
  <c r="M72" i="22"/>
  <c r="M73" i="22"/>
  <c r="M74" i="22"/>
  <c r="M75" i="22"/>
  <c r="M76" i="22"/>
  <c r="M77" i="22"/>
  <c r="M78" i="22"/>
  <c r="M79" i="22"/>
  <c r="M80" i="22"/>
  <c r="M81" i="22"/>
  <c r="M82" i="22"/>
  <c r="M83" i="22"/>
  <c r="M84" i="22"/>
  <c r="M85" i="22"/>
  <c r="M86" i="22"/>
  <c r="M87" i="22"/>
  <c r="M88" i="22"/>
  <c r="M89" i="22"/>
  <c r="M90" i="22"/>
  <c r="M91" i="22"/>
  <c r="M92" i="22"/>
  <c r="M93" i="22"/>
  <c r="M94" i="22"/>
  <c r="M95" i="22"/>
  <c r="M96" i="22"/>
  <c r="M97" i="22"/>
  <c r="M98" i="22"/>
  <c r="M99" i="22"/>
  <c r="M100" i="22"/>
  <c r="M101" i="22"/>
  <c r="M102" i="22"/>
  <c r="M103" i="22"/>
  <c r="M104" i="22"/>
  <c r="M105" i="22"/>
  <c r="M106" i="22"/>
  <c r="M107" i="22"/>
  <c r="M108" i="22"/>
  <c r="M109" i="22"/>
  <c r="M110" i="22"/>
  <c r="M111" i="22"/>
  <c r="M112" i="22"/>
  <c r="M113" i="22"/>
  <c r="M114" i="22"/>
  <c r="M115" i="22"/>
  <c r="M116" i="22"/>
  <c r="M117" i="22"/>
  <c r="M118" i="22"/>
  <c r="M119" i="22"/>
  <c r="M120" i="22"/>
  <c r="M121" i="22"/>
  <c r="M122" i="22"/>
  <c r="M123" i="22"/>
  <c r="M124" i="22"/>
  <c r="M125" i="22"/>
  <c r="M126" i="22"/>
  <c r="M127" i="22"/>
  <c r="M128" i="22"/>
  <c r="M129" i="22"/>
  <c r="M130" i="22"/>
  <c r="M131" i="22"/>
  <c r="M132" i="22"/>
  <c r="M133" i="22"/>
  <c r="M134" i="22"/>
  <c r="M135" i="22"/>
  <c r="N9" i="22" l="1"/>
  <c r="N10" i="22"/>
  <c r="N11" i="22"/>
  <c r="N12" i="22"/>
  <c r="N13" i="22"/>
  <c r="N14" i="22"/>
  <c r="N15" i="22"/>
  <c r="N16" i="22"/>
  <c r="N17" i="22"/>
  <c r="N18" i="22"/>
  <c r="N19" i="22"/>
  <c r="N20" i="22"/>
  <c r="N21" i="22"/>
  <c r="N22" i="22"/>
  <c r="N23" i="22"/>
  <c r="N24" i="22"/>
  <c r="N25" i="22"/>
  <c r="N26" i="22"/>
  <c r="N27" i="22"/>
  <c r="N28" i="22"/>
  <c r="N29" i="22"/>
  <c r="N30" i="22"/>
  <c r="N31" i="22"/>
  <c r="N32" i="22"/>
  <c r="N33" i="22"/>
  <c r="N34" i="22"/>
  <c r="N35" i="22"/>
  <c r="N36" i="22"/>
  <c r="N37" i="22"/>
  <c r="N38" i="22"/>
  <c r="N39" i="22"/>
  <c r="N40" i="22"/>
  <c r="N41" i="22"/>
  <c r="N42" i="22"/>
  <c r="N43" i="22"/>
  <c r="N44" i="22"/>
  <c r="N45" i="22"/>
  <c r="N46" i="22"/>
  <c r="N47" i="22"/>
  <c r="N48" i="22"/>
  <c r="N49" i="22"/>
  <c r="N50" i="22"/>
  <c r="N51" i="22"/>
  <c r="N52" i="22"/>
  <c r="N53" i="22"/>
  <c r="N54" i="22"/>
  <c r="N55" i="22"/>
  <c r="N56" i="22"/>
  <c r="N57" i="22"/>
  <c r="N58" i="22"/>
  <c r="N59" i="22"/>
  <c r="N60" i="22"/>
  <c r="N61" i="22"/>
  <c r="N62" i="22"/>
  <c r="N63" i="22"/>
  <c r="N64" i="22"/>
  <c r="N65" i="22"/>
  <c r="N66" i="22"/>
  <c r="N67" i="22"/>
  <c r="N68" i="22"/>
  <c r="N69" i="22"/>
  <c r="N70" i="22"/>
  <c r="N71" i="22"/>
  <c r="N72" i="22"/>
  <c r="N73" i="22"/>
  <c r="N74" i="22"/>
  <c r="N75" i="22"/>
  <c r="N76" i="22"/>
  <c r="N77" i="22"/>
  <c r="N78" i="22"/>
  <c r="N79" i="22"/>
  <c r="N80" i="22"/>
  <c r="N81" i="22"/>
  <c r="N82" i="22"/>
  <c r="N83" i="22"/>
  <c r="N84" i="22"/>
  <c r="N85" i="22"/>
  <c r="N86" i="22"/>
  <c r="N87" i="22"/>
  <c r="N88" i="22"/>
  <c r="N89" i="22"/>
  <c r="N90" i="22"/>
  <c r="N91" i="22"/>
  <c r="N92" i="22"/>
  <c r="N93" i="22"/>
  <c r="N94" i="22"/>
  <c r="N95" i="22"/>
  <c r="N96" i="22"/>
  <c r="N97" i="22"/>
  <c r="N98" i="22"/>
  <c r="N99" i="22"/>
  <c r="N100" i="22"/>
  <c r="N101" i="22"/>
  <c r="N102" i="22"/>
  <c r="N103" i="22"/>
  <c r="N104" i="22"/>
  <c r="N105" i="22"/>
  <c r="N106" i="22"/>
  <c r="N107" i="22"/>
  <c r="N108" i="22"/>
  <c r="N109" i="22"/>
  <c r="N110" i="22"/>
  <c r="N111" i="22"/>
  <c r="N112" i="22"/>
  <c r="N113" i="22"/>
  <c r="N114" i="22"/>
  <c r="N115" i="22"/>
  <c r="N116" i="22"/>
  <c r="N117" i="22"/>
  <c r="N118" i="22"/>
  <c r="N119" i="22"/>
  <c r="N120" i="22"/>
  <c r="N121" i="22"/>
  <c r="N122" i="22"/>
  <c r="N123" i="22"/>
  <c r="N124" i="22"/>
  <c r="N125" i="22"/>
  <c r="N126" i="22"/>
  <c r="N127" i="22"/>
  <c r="N128" i="22"/>
  <c r="N129" i="22"/>
  <c r="N130" i="22"/>
  <c r="N131" i="22"/>
  <c r="N132" i="22"/>
  <c r="N133" i="22"/>
  <c r="N134" i="22"/>
  <c r="N135" i="22"/>
  <c r="J49" i="22" l="1"/>
  <c r="J36" i="22" l="1"/>
  <c r="J37" i="22"/>
  <c r="J38" i="22"/>
  <c r="J39" i="22"/>
  <c r="J40" i="22"/>
  <c r="J41" i="22"/>
  <c r="J42" i="22"/>
  <c r="J43" i="22"/>
  <c r="J44" i="22"/>
  <c r="J45" i="22"/>
  <c r="J46" i="22"/>
  <c r="J47" i="22"/>
  <c r="J48" i="22"/>
  <c r="J50" i="22"/>
  <c r="J51" i="22"/>
  <c r="J52" i="22"/>
  <c r="J53" i="22"/>
  <c r="J54" i="22"/>
  <c r="J55" i="22"/>
  <c r="J56" i="22"/>
  <c r="J57" i="22"/>
  <c r="J58" i="22"/>
  <c r="J59" i="22"/>
  <c r="J60" i="22"/>
  <c r="J61" i="22"/>
  <c r="J62" i="22"/>
  <c r="J63" i="22"/>
  <c r="J64" i="22"/>
  <c r="J65" i="22"/>
  <c r="J66" i="22"/>
  <c r="J67" i="22"/>
  <c r="J68" i="22"/>
  <c r="J69" i="22"/>
  <c r="J70" i="22"/>
  <c r="J71" i="22"/>
  <c r="J72" i="22"/>
  <c r="J73" i="22"/>
  <c r="J74" i="22"/>
  <c r="J75" i="22"/>
  <c r="J76" i="22"/>
  <c r="J77" i="22"/>
  <c r="J78" i="22"/>
  <c r="J79" i="22"/>
  <c r="J80" i="22"/>
  <c r="J81" i="22"/>
  <c r="J82" i="22"/>
  <c r="J83" i="22"/>
  <c r="J84" i="22"/>
  <c r="J85" i="22"/>
  <c r="J86" i="22"/>
  <c r="J87" i="22"/>
  <c r="J88" i="22"/>
  <c r="J89" i="22"/>
  <c r="J90" i="22"/>
  <c r="J91" i="22"/>
  <c r="J92" i="22"/>
  <c r="J93" i="22"/>
  <c r="J94" i="22"/>
  <c r="J95" i="22"/>
  <c r="J96" i="22"/>
  <c r="J97" i="22"/>
  <c r="J98" i="22"/>
  <c r="J99" i="22"/>
  <c r="J100" i="22"/>
  <c r="J101" i="22"/>
  <c r="J102" i="22"/>
  <c r="J103" i="22"/>
  <c r="J104" i="22"/>
  <c r="J105" i="22"/>
  <c r="J106" i="22"/>
  <c r="J107" i="22"/>
  <c r="J108" i="22"/>
  <c r="J109" i="22"/>
  <c r="J110" i="22"/>
  <c r="J111" i="22"/>
  <c r="J112" i="22"/>
  <c r="J113" i="22"/>
  <c r="J114" i="22"/>
  <c r="J115" i="22"/>
  <c r="J116" i="22"/>
  <c r="J117" i="22"/>
  <c r="J118" i="22"/>
  <c r="J119" i="22"/>
  <c r="J120" i="22"/>
  <c r="J121" i="22"/>
  <c r="J122" i="22"/>
  <c r="J123" i="22"/>
  <c r="J124" i="22"/>
  <c r="J125" i="22"/>
  <c r="J126" i="22"/>
  <c r="J127" i="22"/>
  <c r="J128" i="22"/>
  <c r="J129" i="22"/>
  <c r="J130" i="22"/>
  <c r="J131" i="22"/>
  <c r="J132" i="22"/>
  <c r="J133" i="22"/>
  <c r="J134" i="22"/>
  <c r="J135" i="22"/>
  <c r="M8" i="22" l="1"/>
  <c r="M7" i="22"/>
  <c r="N8" i="22" l="1"/>
  <c r="N7" i="22"/>
  <c r="J8" i="22" l="1"/>
  <c r="J9" i="22"/>
  <c r="J10" i="22"/>
  <c r="J11" i="22"/>
  <c r="J12" i="22"/>
  <c r="J13" i="22"/>
  <c r="J14" i="22"/>
  <c r="J15" i="22"/>
  <c r="J16" i="22"/>
  <c r="J17" i="22"/>
  <c r="J18" i="22"/>
  <c r="J19" i="22"/>
  <c r="J20" i="22"/>
  <c r="J21" i="22"/>
  <c r="J22" i="22"/>
  <c r="J23" i="22"/>
  <c r="J24" i="22"/>
  <c r="J25" i="22"/>
  <c r="J26" i="22"/>
  <c r="J27" i="22"/>
  <c r="J28" i="22"/>
  <c r="J29" i="22"/>
  <c r="J30" i="22"/>
  <c r="J31" i="22"/>
  <c r="J32" i="22"/>
  <c r="J33" i="22"/>
  <c r="J34" i="22"/>
  <c r="J35" i="22"/>
  <c r="J7" i="22"/>
  <c r="K138" i="22" l="1"/>
  <c r="L138" i="22" l="1"/>
</calcChain>
</file>

<file path=xl/sharedStrings.xml><?xml version="1.0" encoding="utf-8"?>
<sst xmlns="http://schemas.openxmlformats.org/spreadsheetml/2006/main" count="424" uniqueCount="227">
  <si>
    <t>Množství</t>
  </si>
  <si>
    <t>Položka</t>
  </si>
  <si>
    <t>CELKOVÁ MAXIMÁLNÍ CENA za celou VZ 
v Kč BEZ DPH</t>
  </si>
  <si>
    <t>CELKOVÁ NABÍDKOVÁ CENA v Kč bez DPH</t>
  </si>
  <si>
    <t>V případě, že se dodavatel při předání zboží na některá uvedená tel. čísla nedovolá, bude v takovém případě volat tel. 377 631 307, 377 631 320.</t>
  </si>
  <si>
    <r>
      <t xml:space="preserve">Maximální cena za jednotlivé položky 
 v Kč BEZ DPH </t>
    </r>
    <r>
      <rPr>
        <i/>
        <sz val="11"/>
        <rFont val="Calibri"/>
        <family val="2"/>
        <charset val="238"/>
        <scheme val="minor"/>
      </rPr>
      <t>(počet MJ x maximální cena)</t>
    </r>
  </si>
  <si>
    <t>MAXIMÁLNÍ CENA za měrnou jednotku (MJ) 
v Kč bez DPH</t>
  </si>
  <si>
    <t>NABÍDKOVÁ CENA za měrnou jednotku (MJ)
v Kč bez DPH</t>
  </si>
  <si>
    <t>NABÍDKOVÁ CENA CELKEM 
v Kč bez DPH</t>
  </si>
  <si>
    <t>VYHOVUJE / NEVYHOVUJE</t>
  </si>
  <si>
    <t>[DOPLNÍ DODAVATEL]</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</si>
  <si>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</si>
  <si>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Desky s klipem A4 - modrá zadní strana</t>
  </si>
  <si>
    <t>ks</t>
  </si>
  <si>
    <t xml:space="preserve">plastové desky na dokumenty A4, se sponou ze speciální oceli, archivace a prezentace neděrovaných dokumentů, 
snadné a rychlé zakládání a vyjímání dokumentů, průhledná přední a barevná zadní strana. </t>
  </si>
  <si>
    <t>Desky s klipem A4 - červená zadní strana</t>
  </si>
  <si>
    <t>Desky s klipem A4 - žlutá zadní strana</t>
  </si>
  <si>
    <t xml:space="preserve">Podložka A4 s klipem jednoduchá </t>
  </si>
  <si>
    <t>formát A4, plast, kovový klip.</t>
  </si>
  <si>
    <t>Euroobal A4 - hladký</t>
  </si>
  <si>
    <t>bal</t>
  </si>
  <si>
    <t>čiré, min. 45 mic., balení 100 ks.</t>
  </si>
  <si>
    <t xml:space="preserve">Samolepící bločky 38 x 51 mm,  4 x neon  </t>
  </si>
  <si>
    <t>samolepicí blok, každý lístek má podél jedné strany lepivý pásek, 4 barvy po 50 listech v balení.</t>
  </si>
  <si>
    <t xml:space="preserve">Blok A5 lepený linka </t>
  </si>
  <si>
    <t xml:space="preserve">min. 50 listů, lepená vazba </t>
  </si>
  <si>
    <t>Záznamní kniha A4 - linka</t>
  </si>
  <si>
    <t xml:space="preserve">min. 100 list, bělený bezdřevý papír ,  šitá vazba, laminovaný povrch desek. </t>
  </si>
  <si>
    <t xml:space="preserve">Papír kancelářský A3 kvalita "C"  </t>
  </si>
  <si>
    <t>Lepicí páska 38mm x 66m transparentní</t>
  </si>
  <si>
    <t>kvalitní lepicí páska průhledná.</t>
  </si>
  <si>
    <t>Lepicí páska oboustranná 38mmx10m</t>
  </si>
  <si>
    <t xml:space="preserve">polypropylenová oboustranná lepicí páska, univerzální použití,  možnost použít pro podlahové krytiny a koberce. </t>
  </si>
  <si>
    <t>Lepicí tyčinka  min. 20g</t>
  </si>
  <si>
    <t>Vhodné na  papír, karton, nevysychá, neobsahuje rozpouštědla.</t>
  </si>
  <si>
    <t>Kovová tužka (versatilka)</t>
  </si>
  <si>
    <t>vyměnítelná tuha.</t>
  </si>
  <si>
    <t>Tuhy do kovové tužky (versatilky)</t>
  </si>
  <si>
    <t>min. 6 ks v balení.</t>
  </si>
  <si>
    <t>Propisovací tužka jednorázová</t>
  </si>
  <si>
    <t>obyčejná jednorázová propiska. Nelze měnit náplň! Barva krytky odpovídá barvě náplně.</t>
  </si>
  <si>
    <t>Zvýrazňovač  1 - 4,6 mm - sada 4ks</t>
  </si>
  <si>
    <t>sada</t>
  </si>
  <si>
    <t>klínový hrot , šíře stopy 1 - 4,6 mm, ventilační uzávěry, vhodný i na faxový papír</t>
  </si>
  <si>
    <t>Drátěný organizér</t>
  </si>
  <si>
    <t>multifunkční drátěný stolní organizer, černý.</t>
  </si>
  <si>
    <t>Kovový trojbox na dokumenty A4</t>
  </si>
  <si>
    <t>drátěný 3dílný odkladač na dokumenty o velikosti A4, černý.</t>
  </si>
  <si>
    <t xml:space="preserve">Samolepící etikety laser 105x41 </t>
  </si>
  <si>
    <t>archy formátu A4 , pro tisk v kopírkách, laserových a inkoustových tiskárnách. 100listů/ bal.</t>
  </si>
  <si>
    <t>Připínáčky  pro nástěnky (špulky)</t>
  </si>
  <si>
    <t>připínáčky s barevnou plastovou hlavou "špulka" ,mix barev, min.100ks v balení.</t>
  </si>
  <si>
    <t>Čistič na bílé tabule</t>
  </si>
  <si>
    <t>čistič s rozprašovačem, rychlé a efektivní čištění bílých tabulí, odstraňuje popisovače, min. 250ml.</t>
  </si>
  <si>
    <t>Spony kancelářské  32</t>
  </si>
  <si>
    <t xml:space="preserve">rozměr 32 mm, pozinkované,lesklé, min. 75ks v balení.  </t>
  </si>
  <si>
    <t xml:space="preserve">Připínáčky </t>
  </si>
  <si>
    <t>niklované , nýtované, min.100ks v balení.</t>
  </si>
  <si>
    <t xml:space="preserve">Kalkulátor </t>
  </si>
  <si>
    <t>stolní kalkulačka, jednořádkový 12-ti místný nakloněný dispej, zákl. funkce (výpočet % , výpočet DPH, odmocnina), automatické vypínání kalkulačky při delším nepoužívání, tlačítko pro opravu zadané hodnoty. Napájení baterií a solárním panelem.</t>
  </si>
  <si>
    <t>Korekční strojek 4,2 + náplň</t>
  </si>
  <si>
    <t>korekční strojek pro opakované použití, korekce na běžném i faxovém papíře, náplň kryje okamžitě, nezanechává stopy či skvrny na fotokopiích.</t>
  </si>
  <si>
    <t>Příjmový pokladní doklad - nečíslovaný</t>
  </si>
  <si>
    <t>formát A6, propisovací, 100 listů.</t>
  </si>
  <si>
    <t xml:space="preserve">Motouz lněný </t>
  </si>
  <si>
    <t>min 40 g, pro kancelář i domácnost.</t>
  </si>
  <si>
    <t xml:space="preserve">Pryž </t>
  </si>
  <si>
    <t xml:space="preserve">na grafitové tužky. </t>
  </si>
  <si>
    <t>gramáž 80±2; tlouštka 106±3; vlhost 3,9-5,3%; opacita min.90; bělost 146±CIE;  hrubost dle Bendsena 220±50 cm3/min; permeabilita &lt;1250cm3/min. Vhodný do všech kopírovacích strojů a laserových tiskáren,  pro jednostranný tisk při spotřebě  do 250 listů (půl balíku) denně. Nedoporučuje se do inkoustových tiskáren. 1 bal/ 500 list.</t>
  </si>
  <si>
    <t>Lepicí páska 38mm x 66m hnědá</t>
  </si>
  <si>
    <t>kvalitní balicí páska hnědá.</t>
  </si>
  <si>
    <t>Lepicí páska krepová 38mmx50m</t>
  </si>
  <si>
    <t>papírová páska, pro ochranu povrchů před potřísněním ploch nebo mechanickým poškozením, snímatelná bez zanechání lepidla.</t>
  </si>
  <si>
    <t>Lepicí tyčinka  min. 40g</t>
  </si>
  <si>
    <t>Vhodné na papír, karton, nevysychá, neobsahuje rozpouštědla.</t>
  </si>
  <si>
    <t xml:space="preserve">Kontaktní lepidlo na bázi polyuretanu ve směsi organických rozpouštědel . Vhodné pro pro namáhané spoje, pro materiály kov, guma, kůže, koženka, korek, plst, textil, měkčené PVC, ABS, pěnové materiály, dřevo.  Nevhodné např. pro pro lepení pěnového polystyrenu, PE, PP, teflonu.
Odolné vůči vysokým teplotám. </t>
  </si>
  <si>
    <t>Tužka HB 2 s pryží</t>
  </si>
  <si>
    <t>klasická tužka s pryží, tvrdost HB.</t>
  </si>
  <si>
    <t>Propisovací tužka</t>
  </si>
  <si>
    <t xml:space="preserve">vyměnitelná náplň F- 411, modrý inkoust, jehlový hrot 0,5 mm pro extra jemné psaní, plastové tělo, pogumovaný úchop pro příjemnější držení, stiskací mechanismus, kovový hrot. </t>
  </si>
  <si>
    <t>Popisovač lihový 0,6 mm - černý</t>
  </si>
  <si>
    <t xml:space="preserve">ks </t>
  </si>
  <si>
    <t>voděodolný, otěruvzdorný inkoust,šíře stopy 0,6mm, ventilační uzávěr, na papír, folie, sklo, plasty, polystyrén.</t>
  </si>
  <si>
    <t>Popisovač lihový 1 mm - černý</t>
  </si>
  <si>
    <t>voděodolný, otěruvzdorný inkoust, vláknový hrot, ergonomický úchop, šíře stopy 1 mm, ventilační uzávěry, na fólie, filmy, sklo, plasty.</t>
  </si>
  <si>
    <t>Klip kovový 25</t>
  </si>
  <si>
    <t xml:space="preserve">kovové, mnohonásobně použitelné, 12 ks v balení. </t>
  </si>
  <si>
    <t>Motouz PP juta barevný umělý</t>
  </si>
  <si>
    <t>min 100 g, pro kancelář i domácnost.</t>
  </si>
  <si>
    <t>Pravítko 50cm</t>
  </si>
  <si>
    <t xml:space="preserve"> transparentní.</t>
  </si>
  <si>
    <t>Trojúhelník 45</t>
  </si>
  <si>
    <t>s kolmicí, transparentní.</t>
  </si>
  <si>
    <t>FDU - Jan Kocman,  37763 6775,K.Parisis 37763 6801</t>
  </si>
  <si>
    <t>Obálka plastová PVC s drukem  A4 - barva</t>
  </si>
  <si>
    <t>Pořadač archivní A4  - 7,5 cm, kapsa - modrý</t>
  </si>
  <si>
    <t>kartonový mramor, formát A4.</t>
  </si>
  <si>
    <t>Pořadač archivní A4  - 7,5 cm, kapsa - červený</t>
  </si>
  <si>
    <t>Rychlovazač karton, závěsný A4  - modrý</t>
  </si>
  <si>
    <t>pro formát A4, karton min 250g</t>
  </si>
  <si>
    <t>Rychlovazač karton, závěsný A4 - zelený</t>
  </si>
  <si>
    <t>Rychlovazač karton, závěsný A4 - červený</t>
  </si>
  <si>
    <t>Rychlovazač karton, závěsný A4 - žlutý</t>
  </si>
  <si>
    <t xml:space="preserve">Desky odkládací A4, 3 klopy, ekokarton - modrá  </t>
  </si>
  <si>
    <t>pro vkládání dokumentů do velikosti A4, ekokarton min.250g</t>
  </si>
  <si>
    <t>Desky s gumičkou A4, 3 klopy, prešpán - modrá</t>
  </si>
  <si>
    <t>odkládací desky A4, prešpán 350 g, zajišťovací gumička.</t>
  </si>
  <si>
    <t>Desky s gumičkou A4, 3 klopy, prešpán - červená</t>
  </si>
  <si>
    <t>Euroobal A4 - rozšířený</t>
  </si>
  <si>
    <t>formát A4 rozšířený na 220 mm , typ otvírání „U“, rozměr 220 x 300 mm, kapacita až 70 listů, polypropylen,  tloušťka min. 50 mic., balení 50 ks.</t>
  </si>
  <si>
    <t>speciálně profilované nasazovací lišty zajišťují trvalý
a pružný přítlak,  spojení 1-30listů, 50 ks v balení.</t>
  </si>
  <si>
    <t>speciálně profilované nasazovací lišty zajišťují trvalý
a pružný přítlak, spojení 30-60 listů, 50 ks v balení.</t>
  </si>
  <si>
    <t xml:space="preserve">Papír kancelářský A4 kvalita "A" </t>
  </si>
  <si>
    <t>gramáž 80±1,5; tlouštka 107±2; vlhost 3,9-5,3%; opacita min.92; bělost 168±CIE; hladkost max.200 ml/min, tuhost dlouhá 125/20mN; tuhost příčná 60/10mN; prodyšnost max.1250ml/min., Z obou stran hlazený , speciálně vhodný pro oboustranný tisk. Použití u rychloběžných kopírek a tiskáren a pro kvalitní inkoustový tisk.  1 bal/500 list.</t>
  </si>
  <si>
    <t xml:space="preserve">Papír kancelářský A4 kvalita"B"  </t>
  </si>
  <si>
    <t>gramáž 80±2; tlouštka 160±3; vlhost 3,9-5,3%; opacita min.90;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t>
  </si>
  <si>
    <t xml:space="preserve">Papír kancelářský A4 kvalita"C"  </t>
  </si>
  <si>
    <t>gramáž 80±2; tlouštka 106±3; vlhost 3,9-5,3%; opacita min.90; bělost 146±CIE;  hrubost dle Bendsena 220±50 cm3/min; permeabilita &lt;1250cm3/min. Vhodný do všech kopírovacích strojů a laserových tiskáren,  pro jednostranný tisk při spotřebě  do 250 listů (půl balíku) denně. Nedoporučuje se do inkoustových tiskáren. 1 bal /500 list.</t>
  </si>
  <si>
    <t>Taška obchodní - obálka A4/dno</t>
  </si>
  <si>
    <t>obálky bílé samolepící se dnem A4.</t>
  </si>
  <si>
    <t>Taška obchodní textil- obálka A4/dno</t>
  </si>
  <si>
    <t>obálky se dnem vyztužené /textil/samolepící.</t>
  </si>
  <si>
    <t>Lepicí guma - snímatelné čtverečky</t>
  </si>
  <si>
    <t>univerzální lepicí guma  pro opakované použití , předsekané čtverečky na dočasné přilepení drobných předmětů. Náhrada špendlíků, lepicí pásky, připínáčků na upevňování fotografií, plakátů, kreseb, kalendářů, dekorací na stěnu, okna, stůl, dveře, palubní desky. Min 60 ks v balení.</t>
  </si>
  <si>
    <t>Lepicí páska 50mm x 66m transparentní</t>
  </si>
  <si>
    <t>Gelové pero 0,5 mm - červená náplň</t>
  </si>
  <si>
    <t>stiskací mechanismus, vyměnitelná gelová náplň, plastové tělo, jehlový hrot 0,5 mm pro tenké psaní.</t>
  </si>
  <si>
    <t xml:space="preserve">Popisovač  lihový 0,6 mm - modrý </t>
  </si>
  <si>
    <t>Popisovač lihový 0,6 mm - zelený</t>
  </si>
  <si>
    <t xml:space="preserve">voděodolný, otěruvzdorný inkoust,šíře stopy 0,6mm, ventilační uzávěr, na papír, folie, sklo, plasty, polystyrén. </t>
  </si>
  <si>
    <t xml:space="preserve">Popisovač lihový 0,6 mm - červený </t>
  </si>
  <si>
    <t>Popisovač CD/DVD  2 mm</t>
  </si>
  <si>
    <t xml:space="preserve">permanentní popisovač, kulatý hrot, šíře stopy 2 mm, popisovač se speciálním inkoustem pro popis CD a DVD. </t>
  </si>
  <si>
    <t>Popisovač tabulový 2,5 mm - sada 4ks</t>
  </si>
  <si>
    <t>stíratelný, světlostálý, kulatý, vláknový hrot, šíře stopy 2,5 mm, ventilační uzávěr. Na bílé tabule, sklo, PVC, porcelán. Sada 4 ks.</t>
  </si>
  <si>
    <t>Zvýrazňovač 1-4 mm, sada 4ks</t>
  </si>
  <si>
    <t>klínový hrot, šíře stopy 1-4 mm, ventilační uzávěr , vhodný i na faxový papír. 4 ks v balení.</t>
  </si>
  <si>
    <t>Zvýrazňovač 1-4 mm - sada 6ks</t>
  </si>
  <si>
    <t>klínový hrot, šíře stopy 1-4 mm, ventilační uzávěr , vhodný i na faxový papír. 6 ks v balení.</t>
  </si>
  <si>
    <t>Zvýrazňovač  1 - 4,6 mm - zelený</t>
  </si>
  <si>
    <t>Zvýrazňovač  1 - 4,6 mm - růžový</t>
  </si>
  <si>
    <t>Zvýrazňovač  1 - 4,6 mm - žlutý</t>
  </si>
  <si>
    <t>Zvýrazňovač  1 - 4,6 mm - oranžový</t>
  </si>
  <si>
    <t>Bublinková folie 50 cm x 10 m</t>
  </si>
  <si>
    <t>pro přepravu křehkých materiálů.</t>
  </si>
  <si>
    <t>Bublinková folie 100 cm x 10 m</t>
  </si>
  <si>
    <t>Fixační folie čirá 0,5 m - 2,4 kg</t>
  </si>
  <si>
    <t>min. 23mic, vhodná k balení větších předmětů, balíků a palet.</t>
  </si>
  <si>
    <t>Děrovačka - min.20 listů</t>
  </si>
  <si>
    <t>s bočním raménkem pro nastavení formátu, s ukazatelem středu,rozteč děr 8cm, kapac. děrování min.20 listů současně.</t>
  </si>
  <si>
    <t>Sešívačka min.20listů</t>
  </si>
  <si>
    <t>sešití min.20 listů, spojovače 24/6, celokovová nebo kovová + pevný plast.</t>
  </si>
  <si>
    <t xml:space="preserve">Spojovače 24/6  </t>
  </si>
  <si>
    <t xml:space="preserve"> vysoce kvalitní pozinkované spojovače, min.1000 ks v balení.</t>
  </si>
  <si>
    <t>Korekční strojek jednorázový</t>
  </si>
  <si>
    <t>šíře 5 mm, návin 6 m, korekční roller ve tvaru pera, suchá korekce, kryje okamžitě, korekce na běžném i faxovém papíru, nezanechává stopy či skvrny na fotokopiích.</t>
  </si>
  <si>
    <t>Laminovací folie A4/125mic</t>
  </si>
  <si>
    <t xml:space="preserve"> antistatické, průzračně čiré. 100 listů v balení.</t>
  </si>
  <si>
    <t>Nůžky kancelářské střední</t>
  </si>
  <si>
    <t>vysoce kvalitní nůžky, nožnice vyrobené z tvrzené japonské oceli s nerezovou úpravou , ergonomické držení - měkký dotek,délka nůžek min 21cm.</t>
  </si>
  <si>
    <t>Ořezávátko dvojité se zásobníkem</t>
  </si>
  <si>
    <t>pro silnou i tenkou tužku, plastové se zásobníkem na odpad.</t>
  </si>
  <si>
    <t>Pravítko 30cm</t>
  </si>
  <si>
    <t>tuž černá, litrová balení</t>
  </si>
  <si>
    <t>FDU - M.Kubová,  37763 6714,K.Parisis 37763 6801</t>
  </si>
  <si>
    <t>Kvalitní Tuš pro využití v domácnosti, škole i kanceláři, 1 l =1 ks</t>
  </si>
  <si>
    <t>Pořadač pákový A4 - 5 cm - modrý</t>
  </si>
  <si>
    <t xml:space="preserve"> vnějšek plast, vnitřek hladký papír.</t>
  </si>
  <si>
    <t>Spisové desky s tkanicemi</t>
  </si>
  <si>
    <t xml:space="preserve">formát A4,  lepenka potažená papírem.  </t>
  </si>
  <si>
    <t>Desky odkládací A4, 3 klopy, ekokarton - zelená</t>
  </si>
  <si>
    <t>Desky odkládací A4, 3 klopy, ekokarton - červená</t>
  </si>
  <si>
    <t>Desky odkládací A4, 3 klopy, ekokarton - žlutá</t>
  </si>
  <si>
    <t>Obaly "L" A4 - čirá</t>
  </si>
  <si>
    <t>nezávěsné hladké PVC obaly, vkládání na šířku i na výšku, min. 150 mic, 10 ks v balení.</t>
  </si>
  <si>
    <t xml:space="preserve">Samolepící blok  75 x 75 mm ± 2 mm- neon zelená </t>
  </si>
  <si>
    <t>adhezní bloček - neon, opatřen lepicí vrstvou pouze zpoloviny, nezanechává stopy po lepidle. 100 lístků.</t>
  </si>
  <si>
    <t>Samolepící blok 75 x 75 mm ± 2 mm- neon oranž</t>
  </si>
  <si>
    <t>Samolepicí blok  76 x 76 mm - žlutý - 100 list</t>
  </si>
  <si>
    <t>nezanechává stopy lepidla, 100 listů v bločku.</t>
  </si>
  <si>
    <t>Popisovač 0,3 mm - červený</t>
  </si>
  <si>
    <t xml:space="preserve">jemný plastický hrot , šíře stopy 0,3 mm.     </t>
  </si>
  <si>
    <t>Popisovač 0,3 mm - černý</t>
  </si>
  <si>
    <t xml:space="preserve">jemný plastický hrot , šíře stopy 0,3 mm.    </t>
  </si>
  <si>
    <t>Popisovač lihový 0,6 mm - sada 4ks</t>
  </si>
  <si>
    <t>voděodolný, otěruvzdorný inkoust,šíře stopy 0,6mm, ventilační uzávěr, na papír, folie, sklo, plasty, polystyrén. Sada : barvy černá, zelená červená, modrá.</t>
  </si>
  <si>
    <t xml:space="preserve">Samolepicí etikety 64x21 mm </t>
  </si>
  <si>
    <t xml:space="preserve">Datumovka samobarvící </t>
  </si>
  <si>
    <t>Samobarvící mechanické razítko, vhodné pro každodení používání v kancelářích , měsíc číslem, výška znaků 3,8 - 4,2 mm.</t>
  </si>
  <si>
    <t>Razítková barva 50g (doplnit barvu)</t>
  </si>
  <si>
    <t>pouze pro razítkové podušky a pásková razítka, nevhodné pro samobarvící razítka.</t>
  </si>
  <si>
    <t>Spony aktové 50</t>
  </si>
  <si>
    <t>rozměr 50mm, pozinkované , lesklé, min. 75ks v balení.</t>
  </si>
  <si>
    <t xml:space="preserve">Motouz jutový přírodní  </t>
  </si>
  <si>
    <t>min 100 g,  pro kancelář i domácnost.</t>
  </si>
  <si>
    <t>Etikety PRINT 105x41 mm bílé (100xA4)</t>
  </si>
  <si>
    <t xml:space="preserve">bílé samolepicí, 14 etiket na archu, velikost archu A4, 100 archů v balení </t>
  </si>
  <si>
    <t>kreslící karton A3 160g bílý</t>
  </si>
  <si>
    <t xml:space="preserve">bílý karton A3, 250 listů v balení </t>
  </si>
  <si>
    <t>kreslící karton A3 160g světle modrý</t>
  </si>
  <si>
    <t>světle modrý karton A3, 250 listů v balení</t>
  </si>
  <si>
    <t>kopírovací papír A4/160g, 1 bal/250 líst
xerox colotech</t>
  </si>
  <si>
    <t>speciálně hlazený papír nejvyšší kvality pro barevný i černobílý digitální tisk</t>
  </si>
  <si>
    <t>kopírovací papír A4/250g, 1 bal/250 líst
xerox colotech</t>
  </si>
  <si>
    <t>kopírovací papír A4/100g, 1 bal/500 líst
xerox colotech</t>
  </si>
  <si>
    <t>FEL - J.Machová,tel: 37763 4021</t>
  </si>
  <si>
    <t>Kancelářské potřeby - 010 - 2017 (KP-010-2017)</t>
  </si>
  <si>
    <t>Priloha_c._1_Kupni_smlouvy_technicke_specifikace_KP-010-2017</t>
  </si>
  <si>
    <t>samostatná faktura</t>
  </si>
  <si>
    <t>Název</t>
  </si>
  <si>
    <t xml:space="preserve">Popis </t>
  </si>
  <si>
    <t xml:space="preserve">Fakturace </t>
  </si>
  <si>
    <t xml:space="preserve">Kontaktní osoba 
k převzetí zboží </t>
  </si>
  <si>
    <t xml:space="preserve">Místo dodání </t>
  </si>
  <si>
    <t xml:space="preserve">Lepidlo  - 50 - 60ml </t>
  </si>
  <si>
    <t>Hřbety 3mm - černá</t>
  </si>
  <si>
    <t>Hřbety 6mm - černá</t>
  </si>
  <si>
    <t>POZNÁMKA</t>
  </si>
  <si>
    <t xml:space="preserve">Měrná jednotka [MJ] </t>
  </si>
  <si>
    <t xml:space="preserve">SKM - pí Menclová, 
tel: 602167797 </t>
  </si>
  <si>
    <t>FDU, 
Univerzitní 28, 
Plzeň</t>
  </si>
  <si>
    <t>Kollárova 19, 
Plzeň</t>
  </si>
  <si>
    <t>FEL 
Univerzitní 26, 
2NP, EU 211,
Plzeň</t>
  </si>
  <si>
    <t>Požadavek zadavatele: 
do sloupce označeného textem:</t>
  </si>
  <si>
    <t>Dodavatel doplní do jednotlivých prázdných žlutě podbarvených buněk požadované hodnoty.</t>
  </si>
  <si>
    <t>SKM - D.Koudela Hrad Nečtiny 1 , 
331 63 Nečtiny</t>
  </si>
  <si>
    <t xml:space="preserve">kvalitní průhledný polypropylen, zavírání jedním drukem na delší straně, mix barev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</si>
</sst>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 #,##0.00\ &quot;Kč&quot;_-;\-* #,##0.00\ &quot;Kč&quot;_-;_-* &quot;-&quot;??\ &quot;Kč&quot;_-;_-@_-"/>
    <numFmt numFmtId="164" formatCode="#,##0.00\ &quot;Kč&quot;"/>
    <numFmt numFmtId="165" formatCode="_-* #,##0.00\ &quot;Kč&quot;_-;\-* #,##0.00\ &quot;Kč&quot;_-;_-* &quot; &quot;??,_-;_-@_-"/>
  </numFmts>
  <fonts count="18"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sz val="13"/>
      <color theme="1"/>
      <name val="Calibri"/>
      <family val="2"/>
      <charset val="238"/>
      <scheme val="minor"/>
    </font>
    <font>
      <i/>
      <sz val="11"/>
      <name val="Calibri"/>
      <family val="2"/>
      <charset val="238"/>
      <scheme val="minor"/>
    </font>
    <font>
      <sz val="11"/>
      <color theme="1"/>
      <name val="Calibri"/>
      <family val="2"/>
      <charset val="238"/>
    </font>
    <font>
      <sz val="12"/>
      <color indexed="8"/>
      <name val="Calibri"/>
      <family val="2"/>
      <charset val="238"/>
    </font>
    <font>
      <sz val="11"/>
      <color indexed="8"/>
      <name val="Calibri"/>
      <family val="2"/>
      <charset val="238"/>
    </font>
    <font>
      <sz val="12"/>
      <color theme="1"/>
      <name val="Calibri"/>
      <family val="2"/>
      <charset val="238"/>
    </font>
    <font>
      <sz val="11"/>
      <name val="Calibri"/>
      <family val="2"/>
      <charset val="238"/>
    </font>
    <font>
      <sz val="10"/>
      <name val="Arial"/>
      <family val="2"/>
      <charset val="238"/>
    </font>
    <font>
      <sz val="11.5"/>
      <color theme="1"/>
      <name val="Calibri"/>
      <family val="2"/>
      <charset val="238"/>
      <scheme val="minor"/>
    </font>
  </fonts>
  <fills count="4">
    <fill>
      <patternFill patternType="none"/>
    </fill>
    <fill>
      <patternFill patternType="gray125"/>
    </fill>
    <fill>
      <patternFill patternType="solid">
        <fgColor rgb="FFFFFFB7"/>
        <bgColor indexed="64"/>
      </patternFill>
    </fill>
    <fill>
      <patternFill patternType="solid">
        <fgColor rgb="FFDDE9F7"/>
        <bgColor indexed="64"/>
      </patternFill>
    </fill>
  </fills>
  <borders count="28">
    <border>
      <left/>
      <right/>
      <top/>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ck">
        <color indexed="64"/>
      </bottom>
      <diagonal/>
    </border>
    <border>
      <left style="thick">
        <color indexed="64"/>
      </left>
      <right style="medium">
        <color indexed="64"/>
      </right>
      <top style="thin">
        <color indexed="64"/>
      </top>
      <bottom style="thick">
        <color indexed="64"/>
      </bottom>
      <diagonal/>
    </border>
    <border>
      <left style="medium">
        <color indexed="64"/>
      </left>
      <right style="thick">
        <color indexed="64"/>
      </right>
      <top style="thick">
        <color indexed="64"/>
      </top>
      <bottom style="thin">
        <color indexed="64"/>
      </bottom>
      <diagonal/>
    </border>
    <border>
      <left style="medium">
        <color indexed="64"/>
      </left>
      <right style="thick">
        <color indexed="64"/>
      </right>
      <top style="thin">
        <color indexed="64"/>
      </top>
      <bottom style="thin">
        <color indexed="64"/>
      </bottom>
      <diagonal/>
    </border>
    <border>
      <left style="medium">
        <color indexed="64"/>
      </left>
      <right style="thick">
        <color indexed="64"/>
      </right>
      <top style="thin">
        <color indexed="64"/>
      </top>
      <bottom style="thick">
        <color indexed="64"/>
      </bottom>
      <diagonal/>
    </border>
    <border>
      <left style="medium">
        <color indexed="64"/>
      </left>
      <right style="medium">
        <color indexed="64"/>
      </right>
      <top/>
      <bottom style="thick">
        <color indexed="64"/>
      </bottom>
      <diagonal/>
    </border>
    <border>
      <left style="medium">
        <color indexed="64"/>
      </left>
      <right style="thick">
        <color indexed="64"/>
      </right>
      <top/>
      <bottom style="thick">
        <color indexed="64"/>
      </bottom>
      <diagonal/>
    </border>
    <border>
      <left style="thick">
        <color indexed="64"/>
      </left>
      <right/>
      <top/>
      <bottom style="thick">
        <color indexed="64"/>
      </bottom>
      <diagonal/>
    </border>
    <border>
      <left style="thin">
        <color indexed="64"/>
      </left>
      <right style="medium">
        <color indexed="64"/>
      </right>
      <top/>
      <bottom style="thick">
        <color indexed="64"/>
      </bottom>
      <diagonal/>
    </border>
    <border>
      <left style="thick">
        <color indexed="64"/>
      </left>
      <right/>
      <top style="thick">
        <color indexed="64"/>
      </top>
      <bottom style="double">
        <color indexed="64"/>
      </bottom>
      <diagonal/>
    </border>
    <border>
      <left style="thin">
        <color indexed="64"/>
      </left>
      <right style="medium">
        <color indexed="64"/>
      </right>
      <top style="thick">
        <color indexed="64"/>
      </top>
      <bottom style="double">
        <color indexed="64"/>
      </bottom>
      <diagonal/>
    </border>
    <border>
      <left style="medium">
        <color indexed="64"/>
      </left>
      <right style="medium">
        <color indexed="64"/>
      </right>
      <top style="thick">
        <color indexed="64"/>
      </top>
      <bottom style="double">
        <color indexed="64"/>
      </bottom>
      <diagonal/>
    </border>
    <border>
      <left style="medium">
        <color indexed="64"/>
      </left>
      <right style="thick">
        <color indexed="64"/>
      </right>
      <top style="thick">
        <color indexed="64"/>
      </top>
      <bottom style="double">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2" fillId="0" borderId="0"/>
    <xf numFmtId="0" fontId="16" fillId="0" borderId="0"/>
  </cellStyleXfs>
  <cellXfs count="111">
    <xf numFmtId="0" fontId="0" fillId="0" borderId="0" xfId="0"/>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7" fillId="0" borderId="0" xfId="0" applyNumberFormat="1" applyFont="1" applyFill="1" applyBorder="1" applyAlignment="1" applyProtection="1">
      <alignment horizontal="right" vertical="center" indent="1"/>
    </xf>
    <xf numFmtId="164" fontId="0" fillId="0" borderId="7" xfId="0" applyNumberFormat="1" applyFill="1" applyBorder="1" applyAlignment="1" applyProtection="1">
      <alignment horizontal="right" vertical="center" indent="1"/>
    </xf>
    <xf numFmtId="164" fontId="0" fillId="0" borderId="2" xfId="0" applyNumberFormat="1" applyFill="1" applyBorder="1" applyAlignment="1" applyProtection="1">
      <alignment horizontal="right" vertical="center" inden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0" fillId="0" borderId="0" xfId="0" applyNumberFormat="1" applyBorder="1" applyAlignment="1" applyProtection="1">
      <alignment horizontal="right" vertical="center" indent="1"/>
    </xf>
    <xf numFmtId="0" fontId="1" fillId="2" borderId="4" xfId="0" applyNumberFormat="1"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0" fontId="3" fillId="3" borderId="4" xfId="0" applyNumberFormat="1" applyFont="1" applyFill="1" applyBorder="1" applyAlignment="1" applyProtection="1">
      <alignment horizontal="center" vertical="center" wrapText="1"/>
    </xf>
    <xf numFmtId="165" fontId="0" fillId="0" borderId="7" xfId="0" applyNumberFormat="1" applyBorder="1" applyAlignment="1" applyProtection="1">
      <alignment horizontal="right" vertical="center" indent="1"/>
    </xf>
    <xf numFmtId="165" fontId="0" fillId="0" borderId="2" xfId="0" applyNumberFormat="1" applyBorder="1" applyAlignment="1" applyProtection="1">
      <alignment horizontal="right" vertical="center" indent="1"/>
    </xf>
    <xf numFmtId="0" fontId="0" fillId="0" borderId="0" xfId="0" applyProtection="1"/>
    <xf numFmtId="0" fontId="0" fillId="0" borderId="9" xfId="0" applyNumberFormat="1" applyFill="1" applyBorder="1" applyAlignment="1" applyProtection="1">
      <alignment horizontal="center" vertical="center"/>
    </xf>
    <xf numFmtId="164" fontId="0" fillId="0" borderId="9" xfId="0" applyNumberFormat="1" applyFill="1" applyBorder="1" applyAlignment="1" applyProtection="1">
      <alignment horizontal="right" vertical="center" indent="1"/>
    </xf>
    <xf numFmtId="0" fontId="0" fillId="0" borderId="7" xfId="0" applyNumberFormat="1" applyFill="1" applyBorder="1" applyAlignment="1" applyProtection="1">
      <alignment horizontal="center" vertical="center"/>
    </xf>
    <xf numFmtId="0" fontId="0" fillId="0" borderId="2" xfId="0" applyNumberFormat="1" applyFill="1" applyBorder="1" applyAlignment="1" applyProtection="1">
      <alignment horizontal="center" vertical="center"/>
    </xf>
    <xf numFmtId="165" fontId="0" fillId="0" borderId="9" xfId="0" applyNumberFormat="1" applyBorder="1" applyAlignment="1" applyProtection="1">
      <alignment horizontal="right" vertical="center" indent="1"/>
    </xf>
    <xf numFmtId="0" fontId="1" fillId="3" borderId="4" xfId="0" applyNumberFormat="1" applyFont="1" applyFill="1" applyBorder="1" applyAlignment="1" applyProtection="1">
      <alignment horizontal="center" vertical="center" wrapText="1"/>
    </xf>
    <xf numFmtId="0" fontId="3" fillId="3" borderId="5" xfId="0" applyNumberFormat="1" applyFont="1" applyFill="1" applyBorder="1" applyAlignment="1" applyProtection="1">
      <alignment horizontal="center" vertical="center" wrapText="1"/>
    </xf>
    <xf numFmtId="164" fontId="5" fillId="0" borderId="16" xfId="0" applyNumberFormat="1" applyFont="1" applyFill="1" applyBorder="1" applyAlignment="1" applyProtection="1">
      <alignment horizontal="center" vertical="center"/>
    </xf>
    <xf numFmtId="0" fontId="3" fillId="3" borderId="18" xfId="0" applyNumberFormat="1" applyFont="1" applyFill="1" applyBorder="1" applyAlignment="1" applyProtection="1">
      <alignment horizontal="center" vertical="center" wrapText="1"/>
    </xf>
    <xf numFmtId="0" fontId="3" fillId="3" borderId="3" xfId="0" applyNumberFormat="1" applyFont="1" applyFill="1" applyBorder="1" applyAlignment="1" applyProtection="1">
      <alignment horizontal="center" vertical="center" textRotation="90" wrapText="1"/>
    </xf>
    <xf numFmtId="0" fontId="12" fillId="0" borderId="2" xfId="1" applyFont="1" applyFill="1" applyBorder="1" applyAlignment="1" applyProtection="1">
      <alignment horizontal="center" vertical="center" wrapText="1"/>
    </xf>
    <xf numFmtId="0" fontId="13" fillId="0" borderId="7" xfId="1" applyNumberFormat="1" applyFont="1" applyFill="1" applyBorder="1" applyAlignment="1" applyProtection="1">
      <alignment horizontal="left" vertical="center" wrapText="1"/>
    </xf>
    <xf numFmtId="0" fontId="13" fillId="0" borderId="2" xfId="1" applyNumberFormat="1" applyFont="1" applyFill="1" applyBorder="1" applyAlignment="1" applyProtection="1">
      <alignment horizontal="left" vertical="center" wrapText="1"/>
    </xf>
    <xf numFmtId="0" fontId="15" fillId="0" borderId="2" xfId="1" applyNumberFormat="1" applyFont="1" applyFill="1" applyBorder="1" applyAlignment="1" applyProtection="1">
      <alignment horizontal="left" vertical="center" wrapText="1"/>
    </xf>
    <xf numFmtId="0" fontId="13" fillId="0" borderId="9" xfId="1" applyNumberFormat="1" applyFont="1" applyFill="1" applyBorder="1" applyAlignment="1" applyProtection="1">
      <alignment horizontal="left" vertical="center" wrapText="1"/>
    </xf>
    <xf numFmtId="49" fontId="0" fillId="0" borderId="0" xfId="0" applyNumberFormat="1" applyFill="1" applyAlignment="1" applyProtection="1">
      <alignment vertical="top" wrapText="1"/>
    </xf>
    <xf numFmtId="0" fontId="0" fillId="0" borderId="0" xfId="0" applyAlignment="1" applyProtection="1"/>
    <xf numFmtId="0" fontId="5" fillId="0" borderId="0" xfId="0" applyFont="1" applyFill="1" applyAlignment="1" applyProtection="1">
      <alignment vertical="center"/>
    </xf>
    <xf numFmtId="4" fontId="4" fillId="0" borderId="0" xfId="0" applyNumberFormat="1" applyFont="1" applyFill="1" applyAlignment="1" applyProtection="1">
      <alignment horizontal="center" vertical="center" wrapText="1"/>
    </xf>
    <xf numFmtId="0" fontId="0" fillId="0" borderId="0" xfId="0" applyNumberFormat="1" applyAlignment="1" applyProtection="1">
      <alignment wrapText="1"/>
    </xf>
    <xf numFmtId="0" fontId="9" fillId="0" borderId="0" xfId="0" applyNumberFormat="1" applyFont="1" applyFill="1" applyAlignment="1" applyProtection="1">
      <alignment horizontal="center" vertical="center"/>
    </xf>
    <xf numFmtId="0" fontId="1" fillId="0" borderId="0" xfId="0" applyNumberFormat="1" applyFont="1" applyAlignment="1" applyProtection="1">
      <alignment vertical="center"/>
    </xf>
    <xf numFmtId="2" fontId="0" fillId="0" borderId="6" xfId="0" applyNumberFormat="1" applyFill="1" applyBorder="1" applyAlignment="1" applyProtection="1">
      <alignment horizontal="center" vertical="center" wrapText="1"/>
    </xf>
    <xf numFmtId="0" fontId="0" fillId="0" borderId="7" xfId="0" applyNumberFormat="1" applyFont="1" applyFill="1" applyBorder="1" applyAlignment="1" applyProtection="1">
      <alignment horizontal="left" vertical="center" wrapText="1"/>
    </xf>
    <xf numFmtId="1" fontId="0" fillId="0" borderId="7" xfId="0" applyNumberFormat="1" applyFill="1" applyBorder="1" applyAlignment="1" applyProtection="1">
      <alignment horizontal="center" vertical="center" wrapText="1"/>
    </xf>
    <xf numFmtId="164" fontId="0" fillId="0" borderId="0" xfId="0" applyNumberFormat="1" applyProtection="1"/>
    <xf numFmtId="2" fontId="0" fillId="0" borderId="8" xfId="0" applyNumberFormat="1" applyFill="1" applyBorder="1" applyAlignment="1" applyProtection="1">
      <alignment horizontal="center" vertical="center" wrapText="1"/>
    </xf>
    <xf numFmtId="0" fontId="0" fillId="0" borderId="2" xfId="0" applyNumberFormat="1" applyFont="1" applyFill="1" applyBorder="1" applyAlignment="1" applyProtection="1">
      <alignment horizontal="left" vertical="center" wrapText="1"/>
    </xf>
    <xf numFmtId="1" fontId="0" fillId="0" borderId="2" xfId="0" applyNumberFormat="1" applyFill="1" applyBorder="1" applyAlignment="1" applyProtection="1">
      <alignment horizontal="center" vertical="center" wrapText="1"/>
    </xf>
    <xf numFmtId="0" fontId="11" fillId="0" borderId="2" xfId="0" applyNumberFormat="1" applyFont="1" applyFill="1" applyBorder="1" applyAlignment="1" applyProtection="1">
      <alignment horizontal="left" vertical="center" wrapText="1"/>
    </xf>
    <xf numFmtId="44" fontId="4" fillId="0" borderId="2" xfId="0" applyNumberFormat="1" applyFont="1" applyFill="1" applyBorder="1" applyAlignment="1" applyProtection="1">
      <alignment horizontal="center" vertical="center"/>
    </xf>
    <xf numFmtId="2" fontId="0" fillId="0" borderId="10" xfId="0" applyNumberFormat="1" applyFill="1" applyBorder="1" applyAlignment="1" applyProtection="1">
      <alignment horizontal="center" vertical="center" wrapText="1"/>
    </xf>
    <xf numFmtId="0" fontId="0" fillId="0" borderId="9" xfId="0" applyNumberFormat="1" applyFont="1" applyFill="1" applyBorder="1" applyAlignment="1" applyProtection="1">
      <alignment horizontal="left" vertical="center" wrapText="1"/>
    </xf>
    <xf numFmtId="1" fontId="0" fillId="0" borderId="9" xfId="0" applyNumberFormat="1" applyFill="1" applyBorder="1" applyAlignment="1" applyProtection="1">
      <alignment horizontal="center" vertical="center" wrapText="1"/>
    </xf>
    <xf numFmtId="0" fontId="14" fillId="0" borderId="7" xfId="1" applyFont="1" applyFill="1" applyBorder="1" applyAlignment="1" applyProtection="1">
      <alignment horizontal="center" vertical="center"/>
    </xf>
    <xf numFmtId="44" fontId="4" fillId="0" borderId="7" xfId="0" applyNumberFormat="1" applyFont="1" applyFill="1" applyBorder="1" applyAlignment="1" applyProtection="1">
      <alignment horizontal="center" vertical="center"/>
    </xf>
    <xf numFmtId="0" fontId="14" fillId="0" borderId="2" xfId="1" applyFont="1" applyFill="1" applyBorder="1" applyAlignment="1" applyProtection="1">
      <alignment horizontal="center" vertical="center"/>
    </xf>
    <xf numFmtId="2" fontId="0" fillId="0" borderId="0" xfId="0" applyNumberFormat="1" applyBorder="1" applyAlignment="1" applyProtection="1">
      <alignment horizontal="center" vertical="center"/>
    </xf>
    <xf numFmtId="0" fontId="4" fillId="0" borderId="9" xfId="0" applyNumberFormat="1" applyFont="1" applyFill="1" applyBorder="1" applyAlignment="1" applyProtection="1">
      <alignment horizontal="left" vertical="center" wrapText="1"/>
    </xf>
    <xf numFmtId="44" fontId="15" fillId="0" borderId="7" xfId="0" applyNumberFormat="1" applyFont="1" applyFill="1" applyBorder="1" applyAlignment="1" applyProtection="1">
      <alignment horizontal="center" vertical="center"/>
    </xf>
    <xf numFmtId="44" fontId="15" fillId="0" borderId="2" xfId="0" applyNumberFormat="1" applyFont="1" applyFill="1" applyBorder="1" applyAlignment="1" applyProtection="1">
      <alignment horizontal="center" vertical="center"/>
    </xf>
    <xf numFmtId="44" fontId="4" fillId="0" borderId="2" xfId="0" applyNumberFormat="1" applyFont="1" applyFill="1" applyBorder="1" applyAlignment="1" applyProtection="1">
      <alignment horizontal="center" vertical="center" wrapText="1"/>
    </xf>
    <xf numFmtId="0" fontId="12" fillId="0" borderId="2" xfId="1" applyFont="1" applyFill="1" applyBorder="1" applyAlignment="1" applyProtection="1">
      <alignment horizontal="center" vertical="center"/>
    </xf>
    <xf numFmtId="0" fontId="14" fillId="0" borderId="9" xfId="1" applyFont="1" applyFill="1" applyBorder="1" applyAlignment="1" applyProtection="1">
      <alignment horizontal="center" vertical="center"/>
    </xf>
    <xf numFmtId="44" fontId="4" fillId="0" borderId="9" xfId="0" applyNumberFormat="1" applyFont="1" applyFill="1" applyBorder="1" applyAlignment="1" applyProtection="1">
      <alignment horizontal="center" vertical="center"/>
    </xf>
    <xf numFmtId="0" fontId="0" fillId="0" borderId="2" xfId="0" applyNumberFormat="1" applyFill="1" applyBorder="1" applyAlignment="1" applyProtection="1">
      <alignment horizontal="left" vertical="center" wrapText="1"/>
    </xf>
    <xf numFmtId="0" fontId="0" fillId="0" borderId="9" xfId="0" applyNumberFormat="1" applyFill="1" applyBorder="1" applyAlignment="1" applyProtection="1">
      <alignment horizontal="left" vertical="center" wrapText="1"/>
    </xf>
    <xf numFmtId="0" fontId="0" fillId="0" borderId="0" xfId="0" applyBorder="1" applyProtection="1"/>
    <xf numFmtId="0" fontId="0" fillId="0" borderId="0" xfId="0" applyBorder="1" applyAlignment="1" applyProtection="1"/>
    <xf numFmtId="0" fontId="0" fillId="0" borderId="0" xfId="0" applyNumberFormat="1" applyBorder="1" applyAlignment="1" applyProtection="1"/>
    <xf numFmtId="164" fontId="0" fillId="0" borderId="0" xfId="0" applyNumberFormat="1" applyBorder="1" applyAlignment="1" applyProtection="1"/>
    <xf numFmtId="0" fontId="0" fillId="0" borderId="0" xfId="0" applyFill="1" applyBorder="1" applyAlignment="1" applyProtection="1">
      <alignment horizontal="center" vertical="center" wrapText="1"/>
    </xf>
    <xf numFmtId="0" fontId="0" fillId="0" borderId="0" xfId="0" applyFill="1" applyBorder="1" applyProtection="1"/>
    <xf numFmtId="0"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vertical="top" wrapText="1"/>
    </xf>
    <xf numFmtId="4" fontId="0" fillId="0" borderId="0" xfId="0" applyNumberFormat="1" applyFill="1" applyAlignment="1" applyProtection="1">
      <alignment horizontal="center" vertical="top" wrapText="1"/>
    </xf>
    <xf numFmtId="0" fontId="0" fillId="0" borderId="7" xfId="0" applyNumberFormat="1" applyFill="1" applyBorder="1" applyAlignment="1" applyProtection="1">
      <alignment horizontal="center" vertical="center" wrapText="1"/>
    </xf>
    <xf numFmtId="0" fontId="0" fillId="0" borderId="2" xfId="0" applyNumberFormat="1" applyFill="1" applyBorder="1" applyAlignment="1" applyProtection="1">
      <alignment horizontal="center" vertical="center" wrapText="1"/>
    </xf>
    <xf numFmtId="0" fontId="0" fillId="0" borderId="9" xfId="0" applyNumberFormat="1" applyFill="1" applyBorder="1" applyAlignment="1" applyProtection="1">
      <alignment horizontal="center" vertical="center" wrapText="1"/>
    </xf>
    <xf numFmtId="164" fontId="6" fillId="2" borderId="7" xfId="0" applyNumberFormat="1" applyFont="1" applyFill="1" applyBorder="1" applyAlignment="1" applyProtection="1">
      <alignment horizontal="right" vertical="center" wrapText="1" indent="1"/>
      <protection locked="0"/>
    </xf>
    <xf numFmtId="164" fontId="6" fillId="2" borderId="2" xfId="0" applyNumberFormat="1" applyFont="1" applyFill="1" applyBorder="1" applyAlignment="1" applyProtection="1">
      <alignment horizontal="right" vertical="center" wrapText="1" indent="1"/>
      <protection locked="0"/>
    </xf>
    <xf numFmtId="164" fontId="6" fillId="2" borderId="9" xfId="0" applyNumberFormat="1" applyFont="1" applyFill="1" applyBorder="1" applyAlignment="1" applyProtection="1">
      <alignment horizontal="right" vertical="center" wrapText="1" indent="1"/>
      <protection locked="0"/>
    </xf>
    <xf numFmtId="0" fontId="5" fillId="0" borderId="0" xfId="0" applyFont="1" applyFill="1" applyAlignment="1" applyProtection="1">
      <alignment horizontal="left" vertical="center"/>
    </xf>
    <xf numFmtId="0" fontId="1" fillId="3" borderId="19" xfId="0" applyNumberFormat="1" applyFont="1" applyFill="1" applyBorder="1" applyAlignment="1" applyProtection="1">
      <alignment horizontal="center" vertical="center" wrapText="1"/>
    </xf>
    <xf numFmtId="0" fontId="0" fillId="3" borderId="20" xfId="0" applyNumberFormat="1" applyFill="1" applyBorder="1" applyAlignment="1" applyProtection="1">
      <alignment vertical="center" wrapText="1"/>
    </xf>
    <xf numFmtId="0" fontId="0" fillId="3" borderId="21" xfId="0" applyNumberFormat="1" applyFill="1" applyBorder="1" applyAlignment="1" applyProtection="1">
      <alignment vertical="center" wrapText="1"/>
    </xf>
    <xf numFmtId="164" fontId="5" fillId="0" borderId="17" xfId="0" applyNumberFormat="1" applyFont="1" applyFill="1" applyBorder="1" applyAlignment="1" applyProtection="1">
      <alignment horizontal="center" vertical="center"/>
    </xf>
    <xf numFmtId="0" fontId="0" fillId="0" borderId="14" xfId="0" applyBorder="1" applyAlignment="1" applyProtection="1"/>
    <xf numFmtId="0" fontId="0" fillId="0" borderId="15" xfId="0" applyBorder="1" applyAlignment="1" applyProtection="1"/>
    <xf numFmtId="0" fontId="1" fillId="0" borderId="0" xfId="0" applyFont="1" applyFill="1" applyBorder="1" applyAlignment="1" applyProtection="1">
      <alignment horizontal="left" vertical="center" wrapText="1"/>
    </xf>
    <xf numFmtId="0" fontId="3" fillId="0" borderId="0" xfId="0" applyFont="1" applyFill="1" applyBorder="1" applyAlignment="1" applyProtection="1">
      <alignment horizontal="left" vertical="center" wrapText="1"/>
    </xf>
    <xf numFmtId="0" fontId="0" fillId="0" borderId="7" xfId="0" applyFill="1" applyBorder="1" applyAlignment="1" applyProtection="1">
      <alignment horizontal="center" vertical="center" wrapText="1"/>
    </xf>
    <xf numFmtId="0" fontId="0" fillId="0" borderId="2" xfId="0" applyFill="1" applyBorder="1" applyAlignment="1" applyProtection="1">
      <alignment horizontal="center" vertical="center" wrapText="1"/>
    </xf>
    <xf numFmtId="0" fontId="0" fillId="0" borderId="9" xfId="0" applyFill="1" applyBorder="1" applyAlignment="1" applyProtection="1">
      <alignment horizontal="center" vertical="center" wrapText="1"/>
    </xf>
    <xf numFmtId="0" fontId="0" fillId="0" borderId="7" xfId="0" applyNumberFormat="1" applyFill="1" applyBorder="1" applyAlignment="1" applyProtection="1">
      <alignment horizontal="center" vertical="center" wrapText="1"/>
    </xf>
    <xf numFmtId="0" fontId="0" fillId="0" borderId="2" xfId="0" applyNumberFormat="1" applyFill="1" applyBorder="1" applyAlignment="1" applyProtection="1">
      <alignment horizontal="center" vertical="center" wrapText="1"/>
    </xf>
    <xf numFmtId="0" fontId="0" fillId="0" borderId="9" xfId="0" applyNumberFormat="1" applyFill="1" applyBorder="1" applyAlignment="1" applyProtection="1">
      <alignment horizontal="center" vertical="center" wrapText="1"/>
    </xf>
    <xf numFmtId="0" fontId="1" fillId="0" borderId="0" xfId="0" applyNumberFormat="1" applyFont="1" applyAlignment="1" applyProtection="1">
      <alignment horizontal="right" vertical="center"/>
    </xf>
    <xf numFmtId="0" fontId="17" fillId="0" borderId="22" xfId="0" applyFont="1" applyFill="1" applyBorder="1" applyAlignment="1" applyProtection="1">
      <alignment horizontal="center" vertical="center" wrapText="1"/>
    </xf>
    <xf numFmtId="0" fontId="0" fillId="2" borderId="23" xfId="0" applyFill="1" applyBorder="1" applyAlignment="1" applyProtection="1">
      <alignment horizontal="center" vertical="center" wrapText="1"/>
    </xf>
    <xf numFmtId="0" fontId="0" fillId="2" borderId="24" xfId="0" applyFill="1" applyBorder="1" applyAlignment="1" applyProtection="1">
      <alignment horizontal="center" vertical="center" wrapText="1"/>
    </xf>
    <xf numFmtId="0" fontId="0" fillId="2" borderId="26" xfId="0" applyFill="1" applyBorder="1" applyAlignment="1" applyProtection="1">
      <alignment horizontal="center" vertical="center" wrapText="1"/>
    </xf>
    <xf numFmtId="0" fontId="0" fillId="2" borderId="27" xfId="0" applyFill="1" applyBorder="1" applyAlignment="1" applyProtection="1">
      <alignment horizontal="center" vertical="center" wrapText="1"/>
    </xf>
    <xf numFmtId="49" fontId="0" fillId="0" borderId="25" xfId="0" applyNumberFormat="1" applyFill="1" applyBorder="1" applyAlignment="1" applyProtection="1">
      <alignment horizontal="left" vertical="center" wrapText="1" indent="2"/>
    </xf>
    <xf numFmtId="49" fontId="0" fillId="0" borderId="0" xfId="0" applyNumberFormat="1" applyFill="1" applyBorder="1" applyAlignment="1" applyProtection="1">
      <alignment horizontal="left" vertical="center" wrapText="1" indent="2"/>
    </xf>
    <xf numFmtId="0" fontId="0" fillId="0" borderId="11" xfId="0" applyFill="1" applyBorder="1" applyAlignment="1" applyProtection="1">
      <alignment horizontal="center" vertical="center" wrapText="1"/>
    </xf>
    <xf numFmtId="0" fontId="0" fillId="0" borderId="12" xfId="0" applyFill="1" applyBorder="1" applyAlignment="1" applyProtection="1">
      <alignment horizontal="center" vertical="center" wrapText="1"/>
    </xf>
    <xf numFmtId="0" fontId="0" fillId="0" borderId="13" xfId="0" applyFill="1" applyBorder="1" applyAlignment="1" applyProtection="1">
      <alignment horizontal="center" vertical="center" wrapText="1"/>
    </xf>
    <xf numFmtId="0" fontId="0" fillId="0" borderId="0" xfId="0" applyNumberFormat="1" applyBorder="1" applyProtection="1"/>
  </cellXfs>
  <cellStyles count="3">
    <cellStyle name="Normální" xfId="0" builtinId="0"/>
    <cellStyle name="normální 2" xfId="2"/>
    <cellStyle name="normální 3" xfId="1"/>
  </cellStyles>
  <dxfs count="15">
    <dxf>
      <numFmt numFmtId="30" formatCode="@"/>
      <fill>
        <patternFill>
          <bgColor rgb="FFFF9F9F"/>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numFmt numFmtId="30" formatCode="@"/>
      <fill>
        <patternFill>
          <bgColor rgb="FFFFD1D1"/>
        </patternFill>
      </fill>
    </dxf>
    <dxf>
      <numFmt numFmtId="3" formatCode="#,##0"/>
    </dxf>
    <dxf>
      <numFmt numFmtId="30" formatCode="@"/>
      <fill>
        <patternFill>
          <bgColor rgb="FFFF9F9F"/>
        </patternFill>
      </fill>
    </dxf>
  </dxfs>
  <tableStyles count="0" defaultTableStyle="TableStyleMedium2" defaultPivotStyle="PivotStyleLight16"/>
  <colors>
    <mruColors>
      <color rgb="FFDDE9F7"/>
      <color rgb="FFC9F1FF"/>
      <color rgb="FFFF0000"/>
      <color rgb="FFFCD9BC"/>
      <color rgb="FFF9A661"/>
      <color rgb="FFC5D9F1"/>
      <color rgb="FF80F29B"/>
      <color rgb="FFFF7128"/>
      <color rgb="FFE3C7EF"/>
      <color rgb="FF85FFB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71"/>
  <sheetViews>
    <sheetView showGridLines="0" tabSelected="1" zoomScaleNormal="100" workbookViewId="0">
      <selection activeCell="L7" sqref="L7"/>
    </sheetView>
  </sheetViews>
  <sheetFormatPr defaultRowHeight="14.4" x14ac:dyDescent="0.3"/>
  <cols>
    <col min="1" max="1" width="1.44140625" style="19" customWidth="1"/>
    <col min="2" max="2" width="5.6640625" style="19" customWidth="1"/>
    <col min="3" max="3" width="37.88671875" style="6" customWidth="1"/>
    <col min="4" max="4" width="10.109375" style="77" customWidth="1"/>
    <col min="5" max="5" width="9" style="11" customWidth="1"/>
    <col min="6" max="6" width="59.109375" style="6" customWidth="1"/>
    <col min="7" max="7" width="12.44140625" style="35" customWidth="1"/>
    <col min="8" max="8" width="20.33203125" style="19" customWidth="1"/>
    <col min="9" max="9" width="17.33203125" style="35" customWidth="1"/>
    <col min="10" max="10" width="22.109375" style="35" hidden="1" customWidth="1"/>
    <col min="11" max="11" width="19.88671875" style="35" customWidth="1"/>
    <col min="12" max="12" width="20.88671875" style="19" customWidth="1"/>
    <col min="13" max="13" width="20.33203125" style="19" customWidth="1"/>
    <col min="14" max="14" width="21" style="19" customWidth="1"/>
    <col min="15" max="15" width="19.44140625" style="19" customWidth="1"/>
    <col min="16" max="16" width="15.88671875" style="19" customWidth="1"/>
    <col min="17" max="16384" width="8.88671875" style="19"/>
  </cols>
  <sheetData>
    <row r="1" spans="1:16" s="7" customFormat="1" ht="24.6" customHeight="1" x14ac:dyDescent="0.3">
      <c r="B1" s="84" t="s">
        <v>206</v>
      </c>
      <c r="C1" s="84"/>
      <c r="D1" s="84"/>
      <c r="E1" s="84"/>
      <c r="F1" s="35"/>
      <c r="G1" s="35"/>
      <c r="H1" s="6"/>
      <c r="J1" s="6"/>
      <c r="K1" s="6"/>
      <c r="L1" s="39"/>
      <c r="M1" s="99" t="s">
        <v>207</v>
      </c>
      <c r="N1" s="99"/>
      <c r="O1" s="99"/>
      <c r="P1" s="40"/>
    </row>
    <row r="2" spans="1:16" s="7" customFormat="1" ht="18.75" customHeight="1" x14ac:dyDescent="0.3">
      <c r="B2" s="19"/>
      <c r="C2" s="36"/>
      <c r="D2" s="37"/>
      <c r="E2" s="38"/>
      <c r="F2" s="35"/>
      <c r="G2" s="19"/>
      <c r="H2" s="8"/>
      <c r="J2" s="6"/>
      <c r="K2" s="39"/>
      <c r="L2" s="40"/>
    </row>
    <row r="3" spans="1:16" s="7" customFormat="1" ht="19.95" customHeight="1" x14ac:dyDescent="0.3">
      <c r="C3" s="100" t="s">
        <v>223</v>
      </c>
      <c r="D3" s="101" t="s">
        <v>10</v>
      </c>
      <c r="E3" s="102"/>
      <c r="F3" s="105" t="s">
        <v>224</v>
      </c>
      <c r="G3" s="106"/>
      <c r="H3" s="106"/>
      <c r="I3" s="106"/>
      <c r="J3" s="39"/>
      <c r="K3" s="39"/>
      <c r="L3" s="41"/>
    </row>
    <row r="4" spans="1:16" s="7" customFormat="1" ht="19.95" customHeight="1" thickBot="1" x14ac:dyDescent="0.35">
      <c r="C4" s="100"/>
      <c r="D4" s="103"/>
      <c r="E4" s="104"/>
      <c r="F4" s="105"/>
      <c r="G4" s="106"/>
      <c r="H4" s="106"/>
      <c r="I4" s="106"/>
      <c r="J4" s="6"/>
      <c r="K4" s="6"/>
      <c r="L4" s="6"/>
      <c r="M4" s="41"/>
      <c r="N4" s="41"/>
      <c r="P4" s="41"/>
    </row>
    <row r="5" spans="1:16" s="7" customFormat="1" ht="37.200000000000003" customHeight="1" thickBot="1" x14ac:dyDescent="0.35">
      <c r="A5" s="110"/>
      <c r="B5" s="9"/>
      <c r="C5" s="10"/>
      <c r="D5" s="11"/>
      <c r="E5" s="11"/>
      <c r="F5" s="6"/>
      <c r="G5" s="6"/>
      <c r="I5" s="6"/>
      <c r="J5" s="12"/>
      <c r="K5" s="13"/>
      <c r="L5" s="15" t="s">
        <v>10</v>
      </c>
      <c r="M5" s="19"/>
      <c r="N5" s="19"/>
    </row>
    <row r="6" spans="1:16" s="7" customFormat="1" ht="58.8" thickTop="1" thickBot="1" x14ac:dyDescent="0.35">
      <c r="A6" s="110"/>
      <c r="B6" s="29" t="s">
        <v>1</v>
      </c>
      <c r="C6" s="16" t="s">
        <v>209</v>
      </c>
      <c r="D6" s="16" t="s">
        <v>0</v>
      </c>
      <c r="E6" s="16" t="s">
        <v>218</v>
      </c>
      <c r="F6" s="16" t="s">
        <v>210</v>
      </c>
      <c r="G6" s="16" t="s">
        <v>211</v>
      </c>
      <c r="H6" s="25" t="s">
        <v>212</v>
      </c>
      <c r="I6" s="16" t="s">
        <v>213</v>
      </c>
      <c r="J6" s="16" t="s">
        <v>5</v>
      </c>
      <c r="K6" s="16" t="s">
        <v>6</v>
      </c>
      <c r="L6" s="14" t="s">
        <v>7</v>
      </c>
      <c r="M6" s="25" t="s">
        <v>8</v>
      </c>
      <c r="N6" s="25" t="s">
        <v>9</v>
      </c>
      <c r="O6" s="26" t="s">
        <v>217</v>
      </c>
    </row>
    <row r="7" spans="1:16" ht="82.2" customHeight="1" thickTop="1" x14ac:dyDescent="0.3">
      <c r="A7" s="57"/>
      <c r="B7" s="42">
        <v>1</v>
      </c>
      <c r="C7" s="43" t="s">
        <v>12</v>
      </c>
      <c r="D7" s="44">
        <v>2</v>
      </c>
      <c r="E7" s="78" t="s">
        <v>13</v>
      </c>
      <c r="F7" s="43" t="s">
        <v>14</v>
      </c>
      <c r="G7" s="93" t="s">
        <v>208</v>
      </c>
      <c r="H7" s="96" t="s">
        <v>219</v>
      </c>
      <c r="I7" s="96" t="s">
        <v>221</v>
      </c>
      <c r="J7" s="4">
        <f t="shared" ref="J7:J38" si="0">D7*K7</f>
        <v>60</v>
      </c>
      <c r="K7" s="4">
        <v>30</v>
      </c>
      <c r="L7" s="81"/>
      <c r="M7" s="17">
        <f t="shared" ref="M7:M38" si="1">D7*L7</f>
        <v>0</v>
      </c>
      <c r="N7" s="22" t="str">
        <f t="shared" ref="N7:N70" si="2">IF(ISNUMBER(L7), IF(L7&gt;K7,"NEVYHOVUJE","VYHOVUJE")," ")</f>
        <v xml:space="preserve"> </v>
      </c>
      <c r="O7" s="107" t="s">
        <v>225</v>
      </c>
      <c r="P7" s="45"/>
    </row>
    <row r="8" spans="1:16" ht="82.8" customHeight="1" x14ac:dyDescent="0.3">
      <c r="A8" s="57"/>
      <c r="B8" s="46">
        <v>2</v>
      </c>
      <c r="C8" s="47" t="s">
        <v>15</v>
      </c>
      <c r="D8" s="48">
        <v>2</v>
      </c>
      <c r="E8" s="79" t="s">
        <v>13</v>
      </c>
      <c r="F8" s="47" t="s">
        <v>14</v>
      </c>
      <c r="G8" s="94"/>
      <c r="H8" s="97"/>
      <c r="I8" s="97"/>
      <c r="J8" s="5">
        <f t="shared" si="0"/>
        <v>60</v>
      </c>
      <c r="K8" s="5">
        <v>30</v>
      </c>
      <c r="L8" s="82"/>
      <c r="M8" s="18">
        <f t="shared" si="1"/>
        <v>0</v>
      </c>
      <c r="N8" s="23" t="str">
        <f t="shared" si="2"/>
        <v xml:space="preserve"> </v>
      </c>
      <c r="O8" s="108"/>
      <c r="P8" s="45"/>
    </row>
    <row r="9" spans="1:16" ht="81.75" customHeight="1" x14ac:dyDescent="0.3">
      <c r="A9" s="57"/>
      <c r="B9" s="46">
        <v>3</v>
      </c>
      <c r="C9" s="49" t="s">
        <v>16</v>
      </c>
      <c r="D9" s="48">
        <v>2</v>
      </c>
      <c r="E9" s="30" t="s">
        <v>13</v>
      </c>
      <c r="F9" s="49" t="s">
        <v>14</v>
      </c>
      <c r="G9" s="94"/>
      <c r="H9" s="97"/>
      <c r="I9" s="97"/>
      <c r="J9" s="5">
        <f t="shared" si="0"/>
        <v>60</v>
      </c>
      <c r="K9" s="50">
        <v>30</v>
      </c>
      <c r="L9" s="82"/>
      <c r="M9" s="18">
        <f t="shared" si="1"/>
        <v>0</v>
      </c>
      <c r="N9" s="23" t="str">
        <f t="shared" si="2"/>
        <v xml:space="preserve"> </v>
      </c>
      <c r="O9" s="108"/>
      <c r="P9" s="45"/>
    </row>
    <row r="10" spans="1:16" ht="34.950000000000003" customHeight="1" x14ac:dyDescent="0.3">
      <c r="A10" s="57"/>
      <c r="B10" s="46">
        <v>4</v>
      </c>
      <c r="C10" s="49" t="s">
        <v>17</v>
      </c>
      <c r="D10" s="48">
        <v>2</v>
      </c>
      <c r="E10" s="30" t="s">
        <v>13</v>
      </c>
      <c r="F10" s="49" t="s">
        <v>18</v>
      </c>
      <c r="G10" s="94"/>
      <c r="H10" s="97"/>
      <c r="I10" s="97"/>
      <c r="J10" s="5">
        <f t="shared" si="0"/>
        <v>56</v>
      </c>
      <c r="K10" s="50">
        <v>28</v>
      </c>
      <c r="L10" s="82"/>
      <c r="M10" s="18">
        <f t="shared" si="1"/>
        <v>0</v>
      </c>
      <c r="N10" s="23" t="str">
        <f t="shared" si="2"/>
        <v xml:space="preserve"> </v>
      </c>
      <c r="O10" s="108"/>
      <c r="P10" s="45"/>
    </row>
    <row r="11" spans="1:16" ht="34.950000000000003" customHeight="1" x14ac:dyDescent="0.3">
      <c r="A11" s="57"/>
      <c r="B11" s="46">
        <v>5</v>
      </c>
      <c r="C11" s="49" t="s">
        <v>19</v>
      </c>
      <c r="D11" s="48">
        <v>3</v>
      </c>
      <c r="E11" s="30" t="s">
        <v>20</v>
      </c>
      <c r="F11" s="49" t="s">
        <v>21</v>
      </c>
      <c r="G11" s="94"/>
      <c r="H11" s="97"/>
      <c r="I11" s="97"/>
      <c r="J11" s="5">
        <f t="shared" si="0"/>
        <v>180</v>
      </c>
      <c r="K11" s="50">
        <v>60</v>
      </c>
      <c r="L11" s="82"/>
      <c r="M11" s="18">
        <f t="shared" si="1"/>
        <v>0</v>
      </c>
      <c r="N11" s="23" t="str">
        <f t="shared" si="2"/>
        <v xml:space="preserve"> </v>
      </c>
      <c r="O11" s="108"/>
      <c r="P11" s="45"/>
    </row>
    <row r="12" spans="1:16" ht="39" customHeight="1" x14ac:dyDescent="0.3">
      <c r="A12" s="57"/>
      <c r="B12" s="46">
        <v>6</v>
      </c>
      <c r="C12" s="47" t="s">
        <v>22</v>
      </c>
      <c r="D12" s="48">
        <v>2</v>
      </c>
      <c r="E12" s="79" t="s">
        <v>20</v>
      </c>
      <c r="F12" s="47" t="s">
        <v>23</v>
      </c>
      <c r="G12" s="94"/>
      <c r="H12" s="97"/>
      <c r="I12" s="97"/>
      <c r="J12" s="5">
        <f t="shared" si="0"/>
        <v>50</v>
      </c>
      <c r="K12" s="5">
        <v>25</v>
      </c>
      <c r="L12" s="82"/>
      <c r="M12" s="18">
        <f t="shared" si="1"/>
        <v>0</v>
      </c>
      <c r="N12" s="23" t="str">
        <f t="shared" si="2"/>
        <v xml:space="preserve"> </v>
      </c>
      <c r="O12" s="108"/>
      <c r="P12" s="45"/>
    </row>
    <row r="13" spans="1:16" ht="34.799999999999997" customHeight="1" x14ac:dyDescent="0.3">
      <c r="A13" s="57"/>
      <c r="B13" s="46">
        <v>7</v>
      </c>
      <c r="C13" s="47" t="s">
        <v>24</v>
      </c>
      <c r="D13" s="48">
        <v>5</v>
      </c>
      <c r="E13" s="79" t="s">
        <v>13</v>
      </c>
      <c r="F13" s="47" t="s">
        <v>25</v>
      </c>
      <c r="G13" s="94"/>
      <c r="H13" s="97"/>
      <c r="I13" s="97"/>
      <c r="J13" s="5">
        <f t="shared" si="0"/>
        <v>35</v>
      </c>
      <c r="K13" s="5">
        <v>7</v>
      </c>
      <c r="L13" s="82"/>
      <c r="M13" s="18">
        <f t="shared" si="1"/>
        <v>0</v>
      </c>
      <c r="N13" s="23" t="str">
        <f t="shared" si="2"/>
        <v xml:space="preserve"> </v>
      </c>
      <c r="O13" s="108"/>
      <c r="P13" s="45"/>
    </row>
    <row r="14" spans="1:16" ht="39" customHeight="1" x14ac:dyDescent="0.3">
      <c r="A14" s="57"/>
      <c r="B14" s="46">
        <v>8</v>
      </c>
      <c r="C14" s="47" t="s">
        <v>26</v>
      </c>
      <c r="D14" s="48">
        <v>2</v>
      </c>
      <c r="E14" s="79" t="s">
        <v>13</v>
      </c>
      <c r="F14" s="47" t="s">
        <v>27</v>
      </c>
      <c r="G14" s="94"/>
      <c r="H14" s="97"/>
      <c r="I14" s="97"/>
      <c r="J14" s="5">
        <f t="shared" si="0"/>
        <v>70</v>
      </c>
      <c r="K14" s="5">
        <v>35</v>
      </c>
      <c r="L14" s="82"/>
      <c r="M14" s="18">
        <f t="shared" si="1"/>
        <v>0</v>
      </c>
      <c r="N14" s="23" t="str">
        <f t="shared" si="2"/>
        <v xml:space="preserve"> </v>
      </c>
      <c r="O14" s="108"/>
      <c r="P14" s="45"/>
    </row>
    <row r="15" spans="1:16" ht="105" customHeight="1" x14ac:dyDescent="0.3">
      <c r="A15" s="57"/>
      <c r="B15" s="46">
        <v>9</v>
      </c>
      <c r="C15" s="47" t="s">
        <v>28</v>
      </c>
      <c r="D15" s="48">
        <v>5</v>
      </c>
      <c r="E15" s="79" t="s">
        <v>20</v>
      </c>
      <c r="F15" s="47" t="s">
        <v>68</v>
      </c>
      <c r="G15" s="94"/>
      <c r="H15" s="97"/>
      <c r="I15" s="97"/>
      <c r="J15" s="5">
        <f t="shared" si="0"/>
        <v>700</v>
      </c>
      <c r="K15" s="5">
        <v>140</v>
      </c>
      <c r="L15" s="82"/>
      <c r="M15" s="18">
        <f t="shared" si="1"/>
        <v>0</v>
      </c>
      <c r="N15" s="23" t="str">
        <f t="shared" si="2"/>
        <v xml:space="preserve"> </v>
      </c>
      <c r="O15" s="108"/>
      <c r="P15" s="45"/>
    </row>
    <row r="16" spans="1:16" ht="34.799999999999997" customHeight="1" x14ac:dyDescent="0.3">
      <c r="A16" s="57"/>
      <c r="B16" s="46">
        <v>10</v>
      </c>
      <c r="C16" s="47" t="s">
        <v>29</v>
      </c>
      <c r="D16" s="48">
        <v>5</v>
      </c>
      <c r="E16" s="79" t="s">
        <v>13</v>
      </c>
      <c r="F16" s="47" t="s">
        <v>30</v>
      </c>
      <c r="G16" s="94"/>
      <c r="H16" s="97"/>
      <c r="I16" s="97"/>
      <c r="J16" s="5">
        <f t="shared" si="0"/>
        <v>80</v>
      </c>
      <c r="K16" s="5">
        <v>16</v>
      </c>
      <c r="L16" s="82"/>
      <c r="M16" s="18">
        <f t="shared" si="1"/>
        <v>0</v>
      </c>
      <c r="N16" s="23" t="str">
        <f t="shared" si="2"/>
        <v xml:space="preserve"> </v>
      </c>
      <c r="O16" s="108"/>
      <c r="P16" s="45"/>
    </row>
    <row r="17" spans="1:16" ht="53.25" customHeight="1" x14ac:dyDescent="0.3">
      <c r="A17" s="57"/>
      <c r="B17" s="46">
        <v>11</v>
      </c>
      <c r="C17" s="47" t="s">
        <v>31</v>
      </c>
      <c r="D17" s="48">
        <v>2</v>
      </c>
      <c r="E17" s="79" t="s">
        <v>13</v>
      </c>
      <c r="F17" s="47" t="s">
        <v>32</v>
      </c>
      <c r="G17" s="94"/>
      <c r="H17" s="97"/>
      <c r="I17" s="97"/>
      <c r="J17" s="5">
        <f t="shared" si="0"/>
        <v>36</v>
      </c>
      <c r="K17" s="5">
        <v>18</v>
      </c>
      <c r="L17" s="82"/>
      <c r="M17" s="18">
        <f t="shared" si="1"/>
        <v>0</v>
      </c>
      <c r="N17" s="23" t="str">
        <f t="shared" si="2"/>
        <v xml:space="preserve"> </v>
      </c>
      <c r="O17" s="108"/>
      <c r="P17" s="45"/>
    </row>
    <row r="18" spans="1:16" ht="34.950000000000003" customHeight="1" x14ac:dyDescent="0.3">
      <c r="A18" s="57"/>
      <c r="B18" s="46">
        <v>12</v>
      </c>
      <c r="C18" s="47" t="s">
        <v>33</v>
      </c>
      <c r="D18" s="48">
        <v>2</v>
      </c>
      <c r="E18" s="79" t="s">
        <v>13</v>
      </c>
      <c r="F18" s="47" t="s">
        <v>34</v>
      </c>
      <c r="G18" s="94"/>
      <c r="H18" s="97"/>
      <c r="I18" s="97"/>
      <c r="J18" s="5">
        <f t="shared" si="0"/>
        <v>48</v>
      </c>
      <c r="K18" s="5">
        <v>24</v>
      </c>
      <c r="L18" s="82"/>
      <c r="M18" s="18">
        <f t="shared" si="1"/>
        <v>0</v>
      </c>
      <c r="N18" s="23" t="str">
        <f t="shared" si="2"/>
        <v xml:space="preserve"> </v>
      </c>
      <c r="O18" s="108"/>
      <c r="P18" s="45"/>
    </row>
    <row r="19" spans="1:16" ht="34.950000000000003" customHeight="1" x14ac:dyDescent="0.3">
      <c r="A19" s="57"/>
      <c r="B19" s="46">
        <v>13</v>
      </c>
      <c r="C19" s="47" t="s">
        <v>35</v>
      </c>
      <c r="D19" s="48">
        <v>3</v>
      </c>
      <c r="E19" s="79" t="s">
        <v>13</v>
      </c>
      <c r="F19" s="47" t="s">
        <v>36</v>
      </c>
      <c r="G19" s="94"/>
      <c r="H19" s="97"/>
      <c r="I19" s="97"/>
      <c r="J19" s="5">
        <f t="shared" si="0"/>
        <v>105</v>
      </c>
      <c r="K19" s="5">
        <v>35</v>
      </c>
      <c r="L19" s="82"/>
      <c r="M19" s="18">
        <f t="shared" si="1"/>
        <v>0</v>
      </c>
      <c r="N19" s="23" t="str">
        <f t="shared" si="2"/>
        <v xml:space="preserve"> </v>
      </c>
      <c r="O19" s="108"/>
      <c r="P19" s="45"/>
    </row>
    <row r="20" spans="1:16" ht="34.950000000000003" customHeight="1" x14ac:dyDescent="0.3">
      <c r="A20" s="57"/>
      <c r="B20" s="46">
        <v>14</v>
      </c>
      <c r="C20" s="47" t="s">
        <v>37</v>
      </c>
      <c r="D20" s="48">
        <v>5</v>
      </c>
      <c r="E20" s="79" t="s">
        <v>20</v>
      </c>
      <c r="F20" s="47" t="s">
        <v>38</v>
      </c>
      <c r="G20" s="94"/>
      <c r="H20" s="97"/>
      <c r="I20" s="97"/>
      <c r="J20" s="5">
        <f t="shared" si="0"/>
        <v>60</v>
      </c>
      <c r="K20" s="5">
        <v>12</v>
      </c>
      <c r="L20" s="82"/>
      <c r="M20" s="18">
        <f t="shared" si="1"/>
        <v>0</v>
      </c>
      <c r="N20" s="23" t="str">
        <f t="shared" si="2"/>
        <v xml:space="preserve"> </v>
      </c>
      <c r="O20" s="108"/>
      <c r="P20" s="45"/>
    </row>
    <row r="21" spans="1:16" ht="53.25" customHeight="1" x14ac:dyDescent="0.3">
      <c r="A21" s="57"/>
      <c r="B21" s="46">
        <v>15</v>
      </c>
      <c r="C21" s="47" t="s">
        <v>39</v>
      </c>
      <c r="D21" s="48">
        <v>20</v>
      </c>
      <c r="E21" s="79" t="s">
        <v>13</v>
      </c>
      <c r="F21" s="47" t="s">
        <v>40</v>
      </c>
      <c r="G21" s="94"/>
      <c r="H21" s="97"/>
      <c r="I21" s="97"/>
      <c r="J21" s="5">
        <f t="shared" si="0"/>
        <v>40</v>
      </c>
      <c r="K21" s="5">
        <v>2</v>
      </c>
      <c r="L21" s="82"/>
      <c r="M21" s="18">
        <f t="shared" si="1"/>
        <v>0</v>
      </c>
      <c r="N21" s="23" t="str">
        <f t="shared" si="2"/>
        <v xml:space="preserve"> </v>
      </c>
      <c r="O21" s="108"/>
      <c r="P21" s="45"/>
    </row>
    <row r="22" spans="1:16" ht="53.25" customHeight="1" x14ac:dyDescent="0.3">
      <c r="A22" s="57"/>
      <c r="B22" s="46">
        <v>16</v>
      </c>
      <c r="C22" s="47" t="s">
        <v>41</v>
      </c>
      <c r="D22" s="48">
        <v>1</v>
      </c>
      <c r="E22" s="79" t="s">
        <v>42</v>
      </c>
      <c r="F22" s="47" t="s">
        <v>43</v>
      </c>
      <c r="G22" s="94"/>
      <c r="H22" s="97"/>
      <c r="I22" s="97"/>
      <c r="J22" s="5">
        <f t="shared" si="0"/>
        <v>49</v>
      </c>
      <c r="K22" s="5">
        <v>49</v>
      </c>
      <c r="L22" s="82"/>
      <c r="M22" s="18">
        <f t="shared" si="1"/>
        <v>0</v>
      </c>
      <c r="N22" s="23" t="str">
        <f t="shared" si="2"/>
        <v xml:space="preserve"> </v>
      </c>
      <c r="O22" s="108"/>
      <c r="P22" s="45"/>
    </row>
    <row r="23" spans="1:16" ht="34.950000000000003" customHeight="1" x14ac:dyDescent="0.3">
      <c r="A23" s="57"/>
      <c r="B23" s="46">
        <v>17</v>
      </c>
      <c r="C23" s="47" t="s">
        <v>44</v>
      </c>
      <c r="D23" s="48">
        <v>1</v>
      </c>
      <c r="E23" s="79" t="s">
        <v>13</v>
      </c>
      <c r="F23" s="47" t="s">
        <v>45</v>
      </c>
      <c r="G23" s="94"/>
      <c r="H23" s="97"/>
      <c r="I23" s="97"/>
      <c r="J23" s="5">
        <f t="shared" si="0"/>
        <v>135</v>
      </c>
      <c r="K23" s="5">
        <v>135</v>
      </c>
      <c r="L23" s="82"/>
      <c r="M23" s="18">
        <f t="shared" si="1"/>
        <v>0</v>
      </c>
      <c r="N23" s="23" t="str">
        <f t="shared" si="2"/>
        <v xml:space="preserve"> </v>
      </c>
      <c r="O23" s="108"/>
      <c r="P23" s="45"/>
    </row>
    <row r="24" spans="1:16" ht="34.950000000000003" customHeight="1" x14ac:dyDescent="0.3">
      <c r="A24" s="57"/>
      <c r="B24" s="46">
        <v>18</v>
      </c>
      <c r="C24" s="47" t="s">
        <v>46</v>
      </c>
      <c r="D24" s="48">
        <v>1</v>
      </c>
      <c r="E24" s="79" t="s">
        <v>13</v>
      </c>
      <c r="F24" s="47" t="s">
        <v>47</v>
      </c>
      <c r="G24" s="94"/>
      <c r="H24" s="97"/>
      <c r="I24" s="97"/>
      <c r="J24" s="5">
        <f t="shared" si="0"/>
        <v>270</v>
      </c>
      <c r="K24" s="5">
        <v>270</v>
      </c>
      <c r="L24" s="82"/>
      <c r="M24" s="18">
        <f t="shared" si="1"/>
        <v>0</v>
      </c>
      <c r="N24" s="23" t="str">
        <f t="shared" si="2"/>
        <v xml:space="preserve"> </v>
      </c>
      <c r="O24" s="108"/>
      <c r="P24" s="45"/>
    </row>
    <row r="25" spans="1:16" ht="53.25" customHeight="1" x14ac:dyDescent="0.3">
      <c r="A25" s="57"/>
      <c r="B25" s="46">
        <v>19</v>
      </c>
      <c r="C25" s="47" t="s">
        <v>48</v>
      </c>
      <c r="D25" s="48">
        <v>1</v>
      </c>
      <c r="E25" s="79" t="s">
        <v>20</v>
      </c>
      <c r="F25" s="47" t="s">
        <v>49</v>
      </c>
      <c r="G25" s="94"/>
      <c r="H25" s="97"/>
      <c r="I25" s="97"/>
      <c r="J25" s="5">
        <f t="shared" si="0"/>
        <v>220</v>
      </c>
      <c r="K25" s="5">
        <v>220</v>
      </c>
      <c r="L25" s="82"/>
      <c r="M25" s="18">
        <f t="shared" si="1"/>
        <v>0</v>
      </c>
      <c r="N25" s="23" t="str">
        <f t="shared" si="2"/>
        <v xml:space="preserve"> </v>
      </c>
      <c r="O25" s="108"/>
      <c r="P25" s="45"/>
    </row>
    <row r="26" spans="1:16" ht="53.25" customHeight="1" x14ac:dyDescent="0.3">
      <c r="A26" s="57"/>
      <c r="B26" s="46">
        <v>20</v>
      </c>
      <c r="C26" s="47" t="s">
        <v>50</v>
      </c>
      <c r="D26" s="48">
        <v>1</v>
      </c>
      <c r="E26" s="79" t="s">
        <v>20</v>
      </c>
      <c r="F26" s="47" t="s">
        <v>51</v>
      </c>
      <c r="G26" s="94"/>
      <c r="H26" s="97"/>
      <c r="I26" s="97"/>
      <c r="J26" s="5">
        <f t="shared" si="0"/>
        <v>28</v>
      </c>
      <c r="K26" s="5">
        <v>28</v>
      </c>
      <c r="L26" s="82"/>
      <c r="M26" s="18">
        <f t="shared" si="1"/>
        <v>0</v>
      </c>
      <c r="N26" s="23" t="str">
        <f t="shared" si="2"/>
        <v xml:space="preserve"> </v>
      </c>
      <c r="O26" s="108"/>
      <c r="P26" s="45"/>
    </row>
    <row r="27" spans="1:16" ht="53.25" customHeight="1" x14ac:dyDescent="0.3">
      <c r="A27" s="57"/>
      <c r="B27" s="46">
        <v>21</v>
      </c>
      <c r="C27" s="47" t="s">
        <v>52</v>
      </c>
      <c r="D27" s="48">
        <v>4</v>
      </c>
      <c r="E27" s="79" t="s">
        <v>13</v>
      </c>
      <c r="F27" s="47" t="s">
        <v>53</v>
      </c>
      <c r="G27" s="94"/>
      <c r="H27" s="97"/>
      <c r="I27" s="97"/>
      <c r="J27" s="5">
        <f t="shared" si="0"/>
        <v>400</v>
      </c>
      <c r="K27" s="5">
        <v>100</v>
      </c>
      <c r="L27" s="82"/>
      <c r="M27" s="18">
        <f t="shared" si="1"/>
        <v>0</v>
      </c>
      <c r="N27" s="23" t="str">
        <f t="shared" si="2"/>
        <v xml:space="preserve"> </v>
      </c>
      <c r="O27" s="108"/>
      <c r="P27" s="45"/>
    </row>
    <row r="28" spans="1:16" ht="34.950000000000003" customHeight="1" x14ac:dyDescent="0.3">
      <c r="A28" s="57"/>
      <c r="B28" s="46">
        <v>22</v>
      </c>
      <c r="C28" s="47" t="s">
        <v>54</v>
      </c>
      <c r="D28" s="48">
        <v>1</v>
      </c>
      <c r="E28" s="79" t="s">
        <v>20</v>
      </c>
      <c r="F28" s="47" t="s">
        <v>55</v>
      </c>
      <c r="G28" s="94"/>
      <c r="H28" s="97"/>
      <c r="I28" s="97"/>
      <c r="J28" s="5">
        <f t="shared" si="0"/>
        <v>6</v>
      </c>
      <c r="K28" s="5">
        <v>6</v>
      </c>
      <c r="L28" s="82"/>
      <c r="M28" s="18">
        <f t="shared" si="1"/>
        <v>0</v>
      </c>
      <c r="N28" s="23" t="str">
        <f t="shared" si="2"/>
        <v xml:space="preserve"> </v>
      </c>
      <c r="O28" s="108"/>
      <c r="P28" s="45"/>
    </row>
    <row r="29" spans="1:16" ht="34.950000000000003" customHeight="1" x14ac:dyDescent="0.3">
      <c r="A29" s="57"/>
      <c r="B29" s="46">
        <v>23</v>
      </c>
      <c r="C29" s="47" t="s">
        <v>56</v>
      </c>
      <c r="D29" s="48">
        <v>1</v>
      </c>
      <c r="E29" s="79" t="s">
        <v>20</v>
      </c>
      <c r="F29" s="47" t="s">
        <v>57</v>
      </c>
      <c r="G29" s="94"/>
      <c r="H29" s="97"/>
      <c r="I29" s="97"/>
      <c r="J29" s="5">
        <f t="shared" si="0"/>
        <v>10</v>
      </c>
      <c r="K29" s="5">
        <v>10</v>
      </c>
      <c r="L29" s="82"/>
      <c r="M29" s="18">
        <f t="shared" si="1"/>
        <v>0</v>
      </c>
      <c r="N29" s="23" t="str">
        <f t="shared" si="2"/>
        <v xml:space="preserve"> </v>
      </c>
      <c r="O29" s="108"/>
      <c r="P29" s="45"/>
    </row>
    <row r="30" spans="1:16" ht="67.8" customHeight="1" x14ac:dyDescent="0.3">
      <c r="A30" s="57"/>
      <c r="B30" s="46">
        <v>24</v>
      </c>
      <c r="C30" s="47" t="s">
        <v>58</v>
      </c>
      <c r="D30" s="48">
        <v>1</v>
      </c>
      <c r="E30" s="79" t="s">
        <v>13</v>
      </c>
      <c r="F30" s="47" t="s">
        <v>59</v>
      </c>
      <c r="G30" s="94"/>
      <c r="H30" s="97"/>
      <c r="I30" s="97"/>
      <c r="J30" s="5">
        <f t="shared" si="0"/>
        <v>150</v>
      </c>
      <c r="K30" s="5">
        <v>150</v>
      </c>
      <c r="L30" s="82"/>
      <c r="M30" s="18">
        <f t="shared" si="1"/>
        <v>0</v>
      </c>
      <c r="N30" s="23" t="str">
        <f t="shared" si="2"/>
        <v xml:space="preserve"> </v>
      </c>
      <c r="O30" s="108"/>
      <c r="P30" s="45"/>
    </row>
    <row r="31" spans="1:16" ht="62.25" customHeight="1" x14ac:dyDescent="0.3">
      <c r="A31" s="57"/>
      <c r="B31" s="46">
        <v>25</v>
      </c>
      <c r="C31" s="47" t="s">
        <v>60</v>
      </c>
      <c r="D31" s="48">
        <v>1</v>
      </c>
      <c r="E31" s="79" t="s">
        <v>13</v>
      </c>
      <c r="F31" s="47" t="s">
        <v>61</v>
      </c>
      <c r="G31" s="94"/>
      <c r="H31" s="97"/>
      <c r="I31" s="97"/>
      <c r="J31" s="5">
        <f t="shared" si="0"/>
        <v>80</v>
      </c>
      <c r="K31" s="5">
        <v>80</v>
      </c>
      <c r="L31" s="82"/>
      <c r="M31" s="18">
        <f t="shared" si="1"/>
        <v>0</v>
      </c>
      <c r="N31" s="23" t="str">
        <f t="shared" si="2"/>
        <v xml:space="preserve"> </v>
      </c>
      <c r="O31" s="108"/>
      <c r="P31" s="45"/>
    </row>
    <row r="32" spans="1:16" ht="34.950000000000003" customHeight="1" x14ac:dyDescent="0.3">
      <c r="A32" s="57"/>
      <c r="B32" s="46">
        <v>26</v>
      </c>
      <c r="C32" s="47" t="s">
        <v>62</v>
      </c>
      <c r="D32" s="48">
        <v>2</v>
      </c>
      <c r="E32" s="79" t="s">
        <v>13</v>
      </c>
      <c r="F32" s="47" t="s">
        <v>63</v>
      </c>
      <c r="G32" s="94"/>
      <c r="H32" s="97"/>
      <c r="I32" s="97"/>
      <c r="J32" s="5">
        <f t="shared" si="0"/>
        <v>30</v>
      </c>
      <c r="K32" s="5">
        <v>15</v>
      </c>
      <c r="L32" s="82"/>
      <c r="M32" s="18">
        <f t="shared" si="1"/>
        <v>0</v>
      </c>
      <c r="N32" s="23" t="str">
        <f t="shared" si="2"/>
        <v xml:space="preserve"> </v>
      </c>
      <c r="O32" s="108"/>
      <c r="P32" s="45"/>
    </row>
    <row r="33" spans="1:16" ht="34.950000000000003" customHeight="1" x14ac:dyDescent="0.3">
      <c r="A33" s="57"/>
      <c r="B33" s="46">
        <v>27</v>
      </c>
      <c r="C33" s="47" t="s">
        <v>64</v>
      </c>
      <c r="D33" s="48">
        <v>2</v>
      </c>
      <c r="E33" s="79" t="s">
        <v>13</v>
      </c>
      <c r="F33" s="47" t="s">
        <v>65</v>
      </c>
      <c r="G33" s="94"/>
      <c r="H33" s="97"/>
      <c r="I33" s="97"/>
      <c r="J33" s="5">
        <f t="shared" si="0"/>
        <v>16</v>
      </c>
      <c r="K33" s="5">
        <v>8</v>
      </c>
      <c r="L33" s="82"/>
      <c r="M33" s="18">
        <f t="shared" si="1"/>
        <v>0</v>
      </c>
      <c r="N33" s="23" t="str">
        <f t="shared" si="2"/>
        <v xml:space="preserve"> </v>
      </c>
      <c r="O33" s="108"/>
      <c r="P33" s="45"/>
    </row>
    <row r="34" spans="1:16" ht="34.950000000000003" customHeight="1" thickBot="1" x14ac:dyDescent="0.35">
      <c r="A34" s="57"/>
      <c r="B34" s="51">
        <v>28</v>
      </c>
      <c r="C34" s="52" t="s">
        <v>66</v>
      </c>
      <c r="D34" s="53">
        <v>2</v>
      </c>
      <c r="E34" s="80" t="s">
        <v>13</v>
      </c>
      <c r="F34" s="52" t="s">
        <v>67</v>
      </c>
      <c r="G34" s="95"/>
      <c r="H34" s="98"/>
      <c r="I34" s="98"/>
      <c r="J34" s="21">
        <f t="shared" si="0"/>
        <v>6</v>
      </c>
      <c r="K34" s="21">
        <v>3</v>
      </c>
      <c r="L34" s="83"/>
      <c r="M34" s="24">
        <f t="shared" si="1"/>
        <v>0</v>
      </c>
      <c r="N34" s="20" t="str">
        <f t="shared" si="2"/>
        <v xml:space="preserve"> </v>
      </c>
      <c r="O34" s="109"/>
      <c r="P34" s="45"/>
    </row>
    <row r="35" spans="1:16" ht="34.950000000000003" customHeight="1" thickTop="1" x14ac:dyDescent="0.3">
      <c r="A35" s="57"/>
      <c r="B35" s="42">
        <v>29</v>
      </c>
      <c r="C35" s="31" t="s">
        <v>29</v>
      </c>
      <c r="D35" s="44">
        <v>30</v>
      </c>
      <c r="E35" s="54" t="s">
        <v>13</v>
      </c>
      <c r="F35" s="31" t="s">
        <v>30</v>
      </c>
      <c r="G35" s="93" t="s">
        <v>208</v>
      </c>
      <c r="H35" s="93" t="s">
        <v>93</v>
      </c>
      <c r="I35" s="93" t="s">
        <v>220</v>
      </c>
      <c r="J35" s="4">
        <f t="shared" si="0"/>
        <v>480</v>
      </c>
      <c r="K35" s="55">
        <v>16</v>
      </c>
      <c r="L35" s="81"/>
      <c r="M35" s="17">
        <f t="shared" si="1"/>
        <v>0</v>
      </c>
      <c r="N35" s="22" t="str">
        <f t="shared" si="2"/>
        <v xml:space="preserve"> </v>
      </c>
      <c r="O35" s="107"/>
      <c r="P35" s="45"/>
    </row>
    <row r="36" spans="1:16" ht="34.950000000000003" customHeight="1" x14ac:dyDescent="0.3">
      <c r="A36" s="57"/>
      <c r="B36" s="46">
        <v>30</v>
      </c>
      <c r="C36" s="32" t="s">
        <v>69</v>
      </c>
      <c r="D36" s="48">
        <v>30</v>
      </c>
      <c r="E36" s="56" t="s">
        <v>13</v>
      </c>
      <c r="F36" s="32" t="s">
        <v>70</v>
      </c>
      <c r="G36" s="94"/>
      <c r="H36" s="94"/>
      <c r="I36" s="94"/>
      <c r="J36" s="5">
        <f t="shared" si="0"/>
        <v>480</v>
      </c>
      <c r="K36" s="50">
        <v>16</v>
      </c>
      <c r="L36" s="82"/>
      <c r="M36" s="18">
        <f t="shared" si="1"/>
        <v>0</v>
      </c>
      <c r="N36" s="23" t="str">
        <f t="shared" si="2"/>
        <v xml:space="preserve"> </v>
      </c>
      <c r="O36" s="108"/>
      <c r="P36" s="45"/>
    </row>
    <row r="37" spans="1:16" ht="60" customHeight="1" x14ac:dyDescent="0.3">
      <c r="A37" s="57"/>
      <c r="B37" s="46">
        <v>31</v>
      </c>
      <c r="C37" s="32" t="s">
        <v>71</v>
      </c>
      <c r="D37" s="48">
        <v>10</v>
      </c>
      <c r="E37" s="56" t="s">
        <v>13</v>
      </c>
      <c r="F37" s="32" t="s">
        <v>72</v>
      </c>
      <c r="G37" s="94"/>
      <c r="H37" s="94"/>
      <c r="I37" s="94"/>
      <c r="J37" s="5">
        <f t="shared" si="0"/>
        <v>280</v>
      </c>
      <c r="K37" s="50">
        <v>28</v>
      </c>
      <c r="L37" s="82"/>
      <c r="M37" s="18">
        <f t="shared" si="1"/>
        <v>0</v>
      </c>
      <c r="N37" s="23" t="str">
        <f t="shared" si="2"/>
        <v xml:space="preserve"> </v>
      </c>
      <c r="O37" s="108"/>
      <c r="P37" s="45"/>
    </row>
    <row r="38" spans="1:16" ht="34.799999999999997" customHeight="1" x14ac:dyDescent="0.3">
      <c r="A38" s="57"/>
      <c r="B38" s="46">
        <v>32</v>
      </c>
      <c r="C38" s="32" t="s">
        <v>73</v>
      </c>
      <c r="D38" s="48">
        <v>10</v>
      </c>
      <c r="E38" s="56" t="s">
        <v>13</v>
      </c>
      <c r="F38" s="32" t="s">
        <v>74</v>
      </c>
      <c r="G38" s="94"/>
      <c r="H38" s="94"/>
      <c r="I38" s="94"/>
      <c r="J38" s="5">
        <f t="shared" si="0"/>
        <v>400</v>
      </c>
      <c r="K38" s="50">
        <v>40</v>
      </c>
      <c r="L38" s="82"/>
      <c r="M38" s="18">
        <f t="shared" si="1"/>
        <v>0</v>
      </c>
      <c r="N38" s="23" t="str">
        <f t="shared" si="2"/>
        <v xml:space="preserve"> </v>
      </c>
      <c r="O38" s="108"/>
      <c r="P38" s="45"/>
    </row>
    <row r="39" spans="1:16" ht="119.25" customHeight="1" x14ac:dyDescent="0.3">
      <c r="A39" s="57"/>
      <c r="B39" s="46">
        <v>33</v>
      </c>
      <c r="C39" s="32" t="s">
        <v>214</v>
      </c>
      <c r="D39" s="48">
        <v>5</v>
      </c>
      <c r="E39" s="56" t="s">
        <v>13</v>
      </c>
      <c r="F39" s="32" t="s">
        <v>75</v>
      </c>
      <c r="G39" s="94"/>
      <c r="H39" s="94"/>
      <c r="I39" s="94"/>
      <c r="J39" s="5">
        <f t="shared" ref="J39:J70" si="3">D39*K39</f>
        <v>160</v>
      </c>
      <c r="K39" s="50">
        <v>32</v>
      </c>
      <c r="L39" s="82"/>
      <c r="M39" s="18">
        <f t="shared" ref="M39:M70" si="4">D39*L39</f>
        <v>0</v>
      </c>
      <c r="N39" s="23" t="str">
        <f t="shared" si="2"/>
        <v xml:space="preserve"> </v>
      </c>
      <c r="O39" s="108"/>
      <c r="P39" s="45"/>
    </row>
    <row r="40" spans="1:16" ht="35.25" customHeight="1" x14ac:dyDescent="0.3">
      <c r="A40" s="57"/>
      <c r="B40" s="46">
        <v>34</v>
      </c>
      <c r="C40" s="32" t="s">
        <v>76</v>
      </c>
      <c r="D40" s="48">
        <v>20</v>
      </c>
      <c r="E40" s="56" t="s">
        <v>13</v>
      </c>
      <c r="F40" s="32" t="s">
        <v>77</v>
      </c>
      <c r="G40" s="94"/>
      <c r="H40" s="94"/>
      <c r="I40" s="94"/>
      <c r="J40" s="5">
        <f t="shared" si="3"/>
        <v>40</v>
      </c>
      <c r="K40" s="50">
        <v>2</v>
      </c>
      <c r="L40" s="82"/>
      <c r="M40" s="18">
        <f t="shared" si="4"/>
        <v>0</v>
      </c>
      <c r="N40" s="23" t="str">
        <f t="shared" si="2"/>
        <v xml:space="preserve"> </v>
      </c>
      <c r="O40" s="108"/>
      <c r="P40" s="45"/>
    </row>
    <row r="41" spans="1:16" ht="69" customHeight="1" x14ac:dyDescent="0.3">
      <c r="A41" s="57"/>
      <c r="B41" s="46">
        <v>35</v>
      </c>
      <c r="C41" s="32" t="s">
        <v>78</v>
      </c>
      <c r="D41" s="48">
        <v>20</v>
      </c>
      <c r="E41" s="56" t="s">
        <v>13</v>
      </c>
      <c r="F41" s="32" t="s">
        <v>79</v>
      </c>
      <c r="G41" s="94"/>
      <c r="H41" s="94"/>
      <c r="I41" s="94"/>
      <c r="J41" s="5">
        <f t="shared" si="3"/>
        <v>140</v>
      </c>
      <c r="K41" s="50">
        <v>7</v>
      </c>
      <c r="L41" s="82"/>
      <c r="M41" s="18">
        <f t="shared" si="4"/>
        <v>0</v>
      </c>
      <c r="N41" s="23" t="str">
        <f t="shared" si="2"/>
        <v xml:space="preserve"> </v>
      </c>
      <c r="O41" s="108"/>
      <c r="P41" s="45"/>
    </row>
    <row r="42" spans="1:16" ht="69" customHeight="1" x14ac:dyDescent="0.3">
      <c r="A42" s="57"/>
      <c r="B42" s="46">
        <v>36</v>
      </c>
      <c r="C42" s="32" t="s">
        <v>80</v>
      </c>
      <c r="D42" s="48">
        <v>20</v>
      </c>
      <c r="E42" s="56" t="s">
        <v>81</v>
      </c>
      <c r="F42" s="32" t="s">
        <v>82</v>
      </c>
      <c r="G42" s="94"/>
      <c r="H42" s="94"/>
      <c r="I42" s="94"/>
      <c r="J42" s="5">
        <f t="shared" si="3"/>
        <v>190</v>
      </c>
      <c r="K42" s="50">
        <v>9.5</v>
      </c>
      <c r="L42" s="82"/>
      <c r="M42" s="18">
        <f t="shared" si="4"/>
        <v>0</v>
      </c>
      <c r="N42" s="23" t="str">
        <f t="shared" si="2"/>
        <v xml:space="preserve"> </v>
      </c>
      <c r="O42" s="108"/>
      <c r="P42" s="45"/>
    </row>
    <row r="43" spans="1:16" ht="69" customHeight="1" x14ac:dyDescent="0.3">
      <c r="A43" s="57"/>
      <c r="B43" s="46">
        <v>37</v>
      </c>
      <c r="C43" s="32" t="s">
        <v>83</v>
      </c>
      <c r="D43" s="48">
        <v>20</v>
      </c>
      <c r="E43" s="56" t="s">
        <v>13</v>
      </c>
      <c r="F43" s="32" t="s">
        <v>84</v>
      </c>
      <c r="G43" s="94"/>
      <c r="H43" s="94"/>
      <c r="I43" s="94"/>
      <c r="J43" s="5">
        <f t="shared" si="3"/>
        <v>180</v>
      </c>
      <c r="K43" s="50">
        <v>9</v>
      </c>
      <c r="L43" s="82"/>
      <c r="M43" s="18">
        <f t="shared" si="4"/>
        <v>0</v>
      </c>
      <c r="N43" s="23" t="str">
        <f t="shared" si="2"/>
        <v xml:space="preserve"> </v>
      </c>
      <c r="O43" s="108"/>
      <c r="P43" s="45"/>
    </row>
    <row r="44" spans="1:16" ht="34.950000000000003" customHeight="1" x14ac:dyDescent="0.3">
      <c r="A44" s="57"/>
      <c r="B44" s="46">
        <v>38</v>
      </c>
      <c r="C44" s="32" t="s">
        <v>85</v>
      </c>
      <c r="D44" s="48">
        <v>20</v>
      </c>
      <c r="E44" s="56" t="s">
        <v>20</v>
      </c>
      <c r="F44" s="32" t="s">
        <v>86</v>
      </c>
      <c r="G44" s="94"/>
      <c r="H44" s="94"/>
      <c r="I44" s="94"/>
      <c r="J44" s="5">
        <f t="shared" si="3"/>
        <v>240</v>
      </c>
      <c r="K44" s="50">
        <v>12</v>
      </c>
      <c r="L44" s="82"/>
      <c r="M44" s="18">
        <f t="shared" si="4"/>
        <v>0</v>
      </c>
      <c r="N44" s="23" t="str">
        <f t="shared" si="2"/>
        <v xml:space="preserve"> </v>
      </c>
      <c r="O44" s="108"/>
      <c r="P44" s="45"/>
    </row>
    <row r="45" spans="1:16" ht="34.950000000000003" customHeight="1" x14ac:dyDescent="0.3">
      <c r="A45" s="57"/>
      <c r="B45" s="46">
        <v>39</v>
      </c>
      <c r="C45" s="32" t="s">
        <v>56</v>
      </c>
      <c r="D45" s="48">
        <v>2</v>
      </c>
      <c r="E45" s="56" t="s">
        <v>20</v>
      </c>
      <c r="F45" s="32" t="s">
        <v>57</v>
      </c>
      <c r="G45" s="94"/>
      <c r="H45" s="94"/>
      <c r="I45" s="94"/>
      <c r="J45" s="5">
        <f t="shared" si="3"/>
        <v>20</v>
      </c>
      <c r="K45" s="50">
        <v>10</v>
      </c>
      <c r="L45" s="82"/>
      <c r="M45" s="18">
        <f t="shared" si="4"/>
        <v>0</v>
      </c>
      <c r="N45" s="23" t="str">
        <f t="shared" si="2"/>
        <v xml:space="preserve"> </v>
      </c>
      <c r="O45" s="108"/>
      <c r="P45" s="45"/>
    </row>
    <row r="46" spans="1:16" ht="34.950000000000003" customHeight="1" x14ac:dyDescent="0.3">
      <c r="A46" s="57"/>
      <c r="B46" s="46">
        <v>40</v>
      </c>
      <c r="C46" s="32" t="s">
        <v>87</v>
      </c>
      <c r="D46" s="48">
        <v>10</v>
      </c>
      <c r="E46" s="56" t="s">
        <v>13</v>
      </c>
      <c r="F46" s="32" t="s">
        <v>88</v>
      </c>
      <c r="G46" s="94"/>
      <c r="H46" s="94"/>
      <c r="I46" s="94"/>
      <c r="J46" s="5">
        <f t="shared" si="3"/>
        <v>150</v>
      </c>
      <c r="K46" s="50">
        <v>15</v>
      </c>
      <c r="L46" s="82"/>
      <c r="M46" s="18">
        <f t="shared" si="4"/>
        <v>0</v>
      </c>
      <c r="N46" s="23" t="str">
        <f t="shared" si="2"/>
        <v xml:space="preserve"> </v>
      </c>
      <c r="O46" s="108"/>
      <c r="P46" s="45"/>
    </row>
    <row r="47" spans="1:16" ht="34.950000000000003" customHeight="1" x14ac:dyDescent="0.3">
      <c r="A47" s="57"/>
      <c r="B47" s="46">
        <v>41</v>
      </c>
      <c r="C47" s="32" t="s">
        <v>89</v>
      </c>
      <c r="D47" s="48">
        <v>3</v>
      </c>
      <c r="E47" s="56" t="s">
        <v>13</v>
      </c>
      <c r="F47" s="32" t="s">
        <v>90</v>
      </c>
      <c r="G47" s="94"/>
      <c r="H47" s="94"/>
      <c r="I47" s="94"/>
      <c r="J47" s="5">
        <f t="shared" si="3"/>
        <v>54</v>
      </c>
      <c r="K47" s="50">
        <v>18</v>
      </c>
      <c r="L47" s="82"/>
      <c r="M47" s="18">
        <f t="shared" si="4"/>
        <v>0</v>
      </c>
      <c r="N47" s="23" t="str">
        <f t="shared" si="2"/>
        <v xml:space="preserve"> </v>
      </c>
      <c r="O47" s="108"/>
      <c r="P47" s="45"/>
    </row>
    <row r="48" spans="1:16" ht="34.950000000000003" customHeight="1" x14ac:dyDescent="0.3">
      <c r="A48" s="57"/>
      <c r="B48" s="46">
        <v>42</v>
      </c>
      <c r="C48" s="32" t="s">
        <v>91</v>
      </c>
      <c r="D48" s="48">
        <v>5</v>
      </c>
      <c r="E48" s="56" t="s">
        <v>13</v>
      </c>
      <c r="F48" s="32" t="s">
        <v>92</v>
      </c>
      <c r="G48" s="94"/>
      <c r="H48" s="94"/>
      <c r="I48" s="94"/>
      <c r="J48" s="5">
        <f t="shared" si="3"/>
        <v>50</v>
      </c>
      <c r="K48" s="50">
        <v>10</v>
      </c>
      <c r="L48" s="82"/>
      <c r="M48" s="18">
        <f t="shared" si="4"/>
        <v>0</v>
      </c>
      <c r="N48" s="23" t="str">
        <f t="shared" si="2"/>
        <v xml:space="preserve"> </v>
      </c>
      <c r="O48" s="108"/>
      <c r="P48" s="45"/>
    </row>
    <row r="49" spans="1:16" ht="34.950000000000003" customHeight="1" thickBot="1" x14ac:dyDescent="0.35">
      <c r="A49" s="57"/>
      <c r="B49" s="51">
        <v>43</v>
      </c>
      <c r="C49" s="58" t="s">
        <v>163</v>
      </c>
      <c r="D49" s="53">
        <v>4</v>
      </c>
      <c r="E49" s="80" t="s">
        <v>13</v>
      </c>
      <c r="F49" s="58" t="s">
        <v>165</v>
      </c>
      <c r="G49" s="95"/>
      <c r="H49" s="95"/>
      <c r="I49" s="95"/>
      <c r="J49" s="21">
        <f t="shared" si="3"/>
        <v>1400</v>
      </c>
      <c r="K49" s="21">
        <v>350</v>
      </c>
      <c r="L49" s="83"/>
      <c r="M49" s="24">
        <f t="shared" si="4"/>
        <v>0</v>
      </c>
      <c r="N49" s="20" t="str">
        <f t="shared" si="2"/>
        <v xml:space="preserve"> </v>
      </c>
      <c r="O49" s="109"/>
      <c r="P49" s="45"/>
    </row>
    <row r="50" spans="1:16" ht="43.2" customHeight="1" thickTop="1" x14ac:dyDescent="0.3">
      <c r="A50" s="57"/>
      <c r="B50" s="42">
        <v>44</v>
      </c>
      <c r="C50" s="31" t="s">
        <v>94</v>
      </c>
      <c r="D50" s="44">
        <v>5</v>
      </c>
      <c r="E50" s="54" t="s">
        <v>13</v>
      </c>
      <c r="F50" s="31" t="s">
        <v>226</v>
      </c>
      <c r="G50" s="93" t="s">
        <v>208</v>
      </c>
      <c r="H50" s="93" t="s">
        <v>164</v>
      </c>
      <c r="I50" s="93" t="s">
        <v>220</v>
      </c>
      <c r="J50" s="4">
        <f t="shared" si="3"/>
        <v>50</v>
      </c>
      <c r="K50" s="59">
        <v>10</v>
      </c>
      <c r="L50" s="81"/>
      <c r="M50" s="17">
        <f t="shared" si="4"/>
        <v>0</v>
      </c>
      <c r="N50" s="22" t="str">
        <f t="shared" si="2"/>
        <v xml:space="preserve"> </v>
      </c>
      <c r="O50" s="107"/>
      <c r="P50" s="45"/>
    </row>
    <row r="51" spans="1:16" ht="34.950000000000003" customHeight="1" x14ac:dyDescent="0.3">
      <c r="A51" s="57"/>
      <c r="B51" s="46">
        <v>45</v>
      </c>
      <c r="C51" s="32" t="s">
        <v>95</v>
      </c>
      <c r="D51" s="48">
        <v>10</v>
      </c>
      <c r="E51" s="56" t="s">
        <v>13</v>
      </c>
      <c r="F51" s="32" t="s">
        <v>96</v>
      </c>
      <c r="G51" s="94"/>
      <c r="H51" s="94"/>
      <c r="I51" s="94"/>
      <c r="J51" s="5">
        <f t="shared" si="3"/>
        <v>260</v>
      </c>
      <c r="K51" s="60">
        <v>26</v>
      </c>
      <c r="L51" s="82"/>
      <c r="M51" s="18">
        <f t="shared" si="4"/>
        <v>0</v>
      </c>
      <c r="N51" s="23" t="str">
        <f t="shared" si="2"/>
        <v xml:space="preserve"> </v>
      </c>
      <c r="O51" s="108"/>
      <c r="P51" s="45"/>
    </row>
    <row r="52" spans="1:16" ht="34.950000000000003" customHeight="1" x14ac:dyDescent="0.3">
      <c r="A52" s="57"/>
      <c r="B52" s="46">
        <v>46</v>
      </c>
      <c r="C52" s="32" t="s">
        <v>97</v>
      </c>
      <c r="D52" s="48">
        <v>5</v>
      </c>
      <c r="E52" s="56" t="s">
        <v>13</v>
      </c>
      <c r="F52" s="32" t="s">
        <v>96</v>
      </c>
      <c r="G52" s="94"/>
      <c r="H52" s="94"/>
      <c r="I52" s="94"/>
      <c r="J52" s="5">
        <f t="shared" si="3"/>
        <v>130</v>
      </c>
      <c r="K52" s="60">
        <v>26</v>
      </c>
      <c r="L52" s="82"/>
      <c r="M52" s="18">
        <f t="shared" si="4"/>
        <v>0</v>
      </c>
      <c r="N52" s="23" t="str">
        <f t="shared" si="2"/>
        <v xml:space="preserve"> </v>
      </c>
      <c r="O52" s="108"/>
      <c r="P52" s="45"/>
    </row>
    <row r="53" spans="1:16" ht="34.950000000000003" customHeight="1" x14ac:dyDescent="0.3">
      <c r="A53" s="57"/>
      <c r="B53" s="46">
        <v>47</v>
      </c>
      <c r="C53" s="32" t="s">
        <v>17</v>
      </c>
      <c r="D53" s="48">
        <v>2</v>
      </c>
      <c r="E53" s="56" t="s">
        <v>13</v>
      </c>
      <c r="F53" s="32" t="s">
        <v>18</v>
      </c>
      <c r="G53" s="94"/>
      <c r="H53" s="94"/>
      <c r="I53" s="94"/>
      <c r="J53" s="5">
        <f t="shared" si="3"/>
        <v>56</v>
      </c>
      <c r="K53" s="60">
        <v>28</v>
      </c>
      <c r="L53" s="82"/>
      <c r="M53" s="18">
        <f t="shared" si="4"/>
        <v>0</v>
      </c>
      <c r="N53" s="23" t="str">
        <f t="shared" si="2"/>
        <v xml:space="preserve"> </v>
      </c>
      <c r="O53" s="108"/>
      <c r="P53" s="45"/>
    </row>
    <row r="54" spans="1:16" ht="34.950000000000003" customHeight="1" x14ac:dyDescent="0.3">
      <c r="A54" s="57"/>
      <c r="B54" s="46">
        <v>48</v>
      </c>
      <c r="C54" s="32" t="s">
        <v>98</v>
      </c>
      <c r="D54" s="48">
        <v>10</v>
      </c>
      <c r="E54" s="56" t="s">
        <v>13</v>
      </c>
      <c r="F54" s="32" t="s">
        <v>99</v>
      </c>
      <c r="G54" s="94"/>
      <c r="H54" s="94"/>
      <c r="I54" s="94"/>
      <c r="J54" s="5">
        <f t="shared" si="3"/>
        <v>30</v>
      </c>
      <c r="K54" s="50">
        <v>3</v>
      </c>
      <c r="L54" s="82"/>
      <c r="M54" s="18">
        <f t="shared" si="4"/>
        <v>0</v>
      </c>
      <c r="N54" s="23" t="str">
        <f t="shared" si="2"/>
        <v xml:space="preserve"> </v>
      </c>
      <c r="O54" s="108"/>
      <c r="P54" s="45"/>
    </row>
    <row r="55" spans="1:16" ht="34.950000000000003" customHeight="1" x14ac:dyDescent="0.3">
      <c r="A55" s="57"/>
      <c r="B55" s="46">
        <v>49</v>
      </c>
      <c r="C55" s="32" t="s">
        <v>100</v>
      </c>
      <c r="D55" s="48">
        <v>10</v>
      </c>
      <c r="E55" s="56" t="s">
        <v>13</v>
      </c>
      <c r="F55" s="32" t="s">
        <v>99</v>
      </c>
      <c r="G55" s="94"/>
      <c r="H55" s="94"/>
      <c r="I55" s="94"/>
      <c r="J55" s="5">
        <f t="shared" si="3"/>
        <v>30</v>
      </c>
      <c r="K55" s="50">
        <v>3</v>
      </c>
      <c r="L55" s="82"/>
      <c r="M55" s="18">
        <f t="shared" si="4"/>
        <v>0</v>
      </c>
      <c r="N55" s="23" t="str">
        <f t="shared" si="2"/>
        <v xml:space="preserve"> </v>
      </c>
      <c r="O55" s="108"/>
      <c r="P55" s="45"/>
    </row>
    <row r="56" spans="1:16" ht="34.950000000000003" customHeight="1" x14ac:dyDescent="0.3">
      <c r="A56" s="57"/>
      <c r="B56" s="46">
        <v>50</v>
      </c>
      <c r="C56" s="32" t="s">
        <v>101</v>
      </c>
      <c r="D56" s="48">
        <v>10</v>
      </c>
      <c r="E56" s="56" t="s">
        <v>13</v>
      </c>
      <c r="F56" s="32" t="s">
        <v>99</v>
      </c>
      <c r="G56" s="94"/>
      <c r="H56" s="94"/>
      <c r="I56" s="94"/>
      <c r="J56" s="5">
        <f t="shared" si="3"/>
        <v>30</v>
      </c>
      <c r="K56" s="50">
        <v>3</v>
      </c>
      <c r="L56" s="82"/>
      <c r="M56" s="18">
        <f t="shared" si="4"/>
        <v>0</v>
      </c>
      <c r="N56" s="23" t="str">
        <f t="shared" si="2"/>
        <v xml:space="preserve"> </v>
      </c>
      <c r="O56" s="108"/>
      <c r="P56" s="45"/>
    </row>
    <row r="57" spans="1:16" ht="34.950000000000003" customHeight="1" x14ac:dyDescent="0.3">
      <c r="A57" s="57"/>
      <c r="B57" s="46">
        <v>51</v>
      </c>
      <c r="C57" s="32" t="s">
        <v>102</v>
      </c>
      <c r="D57" s="48">
        <v>10</v>
      </c>
      <c r="E57" s="56" t="s">
        <v>13</v>
      </c>
      <c r="F57" s="32" t="s">
        <v>99</v>
      </c>
      <c r="G57" s="94"/>
      <c r="H57" s="94"/>
      <c r="I57" s="94"/>
      <c r="J57" s="5">
        <f t="shared" si="3"/>
        <v>30</v>
      </c>
      <c r="K57" s="50">
        <v>3</v>
      </c>
      <c r="L57" s="82"/>
      <c r="M57" s="18">
        <f t="shared" si="4"/>
        <v>0</v>
      </c>
      <c r="N57" s="23" t="str">
        <f t="shared" si="2"/>
        <v xml:space="preserve"> </v>
      </c>
      <c r="O57" s="108"/>
      <c r="P57" s="45"/>
    </row>
    <row r="58" spans="1:16" ht="34.950000000000003" customHeight="1" x14ac:dyDescent="0.3">
      <c r="A58" s="57"/>
      <c r="B58" s="46">
        <v>52</v>
      </c>
      <c r="C58" s="32" t="s">
        <v>103</v>
      </c>
      <c r="D58" s="48">
        <v>420</v>
      </c>
      <c r="E58" s="56" t="s">
        <v>13</v>
      </c>
      <c r="F58" s="32" t="s">
        <v>104</v>
      </c>
      <c r="G58" s="94"/>
      <c r="H58" s="94"/>
      <c r="I58" s="94"/>
      <c r="J58" s="5">
        <f t="shared" si="3"/>
        <v>1260</v>
      </c>
      <c r="K58" s="50">
        <v>3</v>
      </c>
      <c r="L58" s="82"/>
      <c r="M58" s="18">
        <f t="shared" si="4"/>
        <v>0</v>
      </c>
      <c r="N58" s="23" t="str">
        <f t="shared" si="2"/>
        <v xml:space="preserve"> </v>
      </c>
      <c r="O58" s="108"/>
      <c r="P58" s="45"/>
    </row>
    <row r="59" spans="1:16" ht="34.950000000000003" customHeight="1" x14ac:dyDescent="0.3">
      <c r="A59" s="57"/>
      <c r="B59" s="46">
        <v>53</v>
      </c>
      <c r="C59" s="32" t="s">
        <v>105</v>
      </c>
      <c r="D59" s="48">
        <v>10</v>
      </c>
      <c r="E59" s="56" t="s">
        <v>13</v>
      </c>
      <c r="F59" s="32" t="s">
        <v>106</v>
      </c>
      <c r="G59" s="94"/>
      <c r="H59" s="94"/>
      <c r="I59" s="94"/>
      <c r="J59" s="5">
        <f t="shared" si="3"/>
        <v>220</v>
      </c>
      <c r="K59" s="50">
        <v>22</v>
      </c>
      <c r="L59" s="82"/>
      <c r="M59" s="18">
        <f t="shared" si="4"/>
        <v>0</v>
      </c>
      <c r="N59" s="23" t="str">
        <f t="shared" si="2"/>
        <v xml:space="preserve"> </v>
      </c>
      <c r="O59" s="108"/>
      <c r="P59" s="45"/>
    </row>
    <row r="60" spans="1:16" ht="34.950000000000003" customHeight="1" x14ac:dyDescent="0.3">
      <c r="A60" s="57"/>
      <c r="B60" s="46">
        <v>54</v>
      </c>
      <c r="C60" s="32" t="s">
        <v>107</v>
      </c>
      <c r="D60" s="48">
        <v>10</v>
      </c>
      <c r="E60" s="56" t="s">
        <v>13</v>
      </c>
      <c r="F60" s="32" t="s">
        <v>106</v>
      </c>
      <c r="G60" s="94"/>
      <c r="H60" s="94"/>
      <c r="I60" s="94"/>
      <c r="J60" s="5">
        <f t="shared" si="3"/>
        <v>220</v>
      </c>
      <c r="K60" s="50">
        <v>22</v>
      </c>
      <c r="L60" s="82"/>
      <c r="M60" s="18">
        <f t="shared" si="4"/>
        <v>0</v>
      </c>
      <c r="N60" s="23" t="str">
        <f t="shared" si="2"/>
        <v xml:space="preserve"> </v>
      </c>
      <c r="O60" s="108"/>
      <c r="P60" s="45"/>
    </row>
    <row r="61" spans="1:16" ht="69" customHeight="1" x14ac:dyDescent="0.3">
      <c r="A61" s="57"/>
      <c r="B61" s="46">
        <v>55</v>
      </c>
      <c r="C61" s="32" t="s">
        <v>108</v>
      </c>
      <c r="D61" s="48">
        <v>3</v>
      </c>
      <c r="E61" s="56" t="s">
        <v>20</v>
      </c>
      <c r="F61" s="32" t="s">
        <v>109</v>
      </c>
      <c r="G61" s="94"/>
      <c r="H61" s="94"/>
      <c r="I61" s="94"/>
      <c r="J61" s="5">
        <f t="shared" si="3"/>
        <v>177</v>
      </c>
      <c r="K61" s="50">
        <v>59</v>
      </c>
      <c r="L61" s="82"/>
      <c r="M61" s="18">
        <f t="shared" si="4"/>
        <v>0</v>
      </c>
      <c r="N61" s="23" t="str">
        <f t="shared" si="2"/>
        <v xml:space="preserve"> </v>
      </c>
      <c r="O61" s="108"/>
      <c r="P61" s="45"/>
    </row>
    <row r="62" spans="1:16" ht="52.8" customHeight="1" x14ac:dyDescent="0.3">
      <c r="A62" s="57"/>
      <c r="B62" s="46">
        <v>56</v>
      </c>
      <c r="C62" s="33" t="s">
        <v>215</v>
      </c>
      <c r="D62" s="48">
        <v>2</v>
      </c>
      <c r="E62" s="56" t="s">
        <v>20</v>
      </c>
      <c r="F62" s="32" t="s">
        <v>110</v>
      </c>
      <c r="G62" s="94"/>
      <c r="H62" s="94"/>
      <c r="I62" s="94"/>
      <c r="J62" s="5">
        <f t="shared" si="3"/>
        <v>440</v>
      </c>
      <c r="K62" s="61">
        <v>220</v>
      </c>
      <c r="L62" s="82"/>
      <c r="M62" s="18">
        <f t="shared" si="4"/>
        <v>0</v>
      </c>
      <c r="N62" s="23" t="str">
        <f t="shared" si="2"/>
        <v xml:space="preserve"> </v>
      </c>
      <c r="O62" s="108"/>
      <c r="P62" s="45"/>
    </row>
    <row r="63" spans="1:16" ht="51.6" customHeight="1" x14ac:dyDescent="0.3">
      <c r="A63" s="57"/>
      <c r="B63" s="46">
        <v>57</v>
      </c>
      <c r="C63" s="33" t="s">
        <v>216</v>
      </c>
      <c r="D63" s="48">
        <v>2</v>
      </c>
      <c r="E63" s="56" t="s">
        <v>20</v>
      </c>
      <c r="F63" s="32" t="s">
        <v>111</v>
      </c>
      <c r="G63" s="94"/>
      <c r="H63" s="94"/>
      <c r="I63" s="94"/>
      <c r="J63" s="5">
        <f t="shared" si="3"/>
        <v>540</v>
      </c>
      <c r="K63" s="61">
        <v>270</v>
      </c>
      <c r="L63" s="82"/>
      <c r="M63" s="18">
        <f t="shared" si="4"/>
        <v>0</v>
      </c>
      <c r="N63" s="23" t="str">
        <f t="shared" si="2"/>
        <v xml:space="preserve"> </v>
      </c>
      <c r="O63" s="108"/>
      <c r="P63" s="45"/>
    </row>
    <row r="64" spans="1:16" ht="108.6" customHeight="1" x14ac:dyDescent="0.3">
      <c r="A64" s="57"/>
      <c r="B64" s="46">
        <v>58</v>
      </c>
      <c r="C64" s="32" t="s">
        <v>112</v>
      </c>
      <c r="D64" s="48">
        <v>50</v>
      </c>
      <c r="E64" s="56" t="s">
        <v>20</v>
      </c>
      <c r="F64" s="32" t="s">
        <v>113</v>
      </c>
      <c r="G64" s="94"/>
      <c r="H64" s="94"/>
      <c r="I64" s="94"/>
      <c r="J64" s="5">
        <f t="shared" si="3"/>
        <v>4250</v>
      </c>
      <c r="K64" s="50">
        <v>85</v>
      </c>
      <c r="L64" s="82"/>
      <c r="M64" s="18">
        <f t="shared" si="4"/>
        <v>0</v>
      </c>
      <c r="N64" s="23" t="str">
        <f t="shared" si="2"/>
        <v xml:space="preserve"> </v>
      </c>
      <c r="O64" s="108"/>
      <c r="P64" s="45"/>
    </row>
    <row r="65" spans="1:16" ht="108" customHeight="1" x14ac:dyDescent="0.3">
      <c r="A65" s="57"/>
      <c r="B65" s="46">
        <v>59</v>
      </c>
      <c r="C65" s="32" t="s">
        <v>114</v>
      </c>
      <c r="D65" s="48">
        <v>50</v>
      </c>
      <c r="E65" s="56" t="s">
        <v>20</v>
      </c>
      <c r="F65" s="32" t="s">
        <v>115</v>
      </c>
      <c r="G65" s="94"/>
      <c r="H65" s="94"/>
      <c r="I65" s="94"/>
      <c r="J65" s="5">
        <f t="shared" si="3"/>
        <v>3750</v>
      </c>
      <c r="K65" s="50">
        <v>75</v>
      </c>
      <c r="L65" s="82"/>
      <c r="M65" s="18">
        <f t="shared" si="4"/>
        <v>0</v>
      </c>
      <c r="N65" s="23" t="str">
        <f t="shared" si="2"/>
        <v xml:space="preserve"> </v>
      </c>
      <c r="O65" s="108"/>
      <c r="P65" s="45"/>
    </row>
    <row r="66" spans="1:16" ht="106.2" customHeight="1" x14ac:dyDescent="0.3">
      <c r="A66" s="57"/>
      <c r="B66" s="46">
        <v>60</v>
      </c>
      <c r="C66" s="32" t="s">
        <v>116</v>
      </c>
      <c r="D66" s="48">
        <v>10</v>
      </c>
      <c r="E66" s="56" t="s">
        <v>20</v>
      </c>
      <c r="F66" s="32" t="s">
        <v>117</v>
      </c>
      <c r="G66" s="94"/>
      <c r="H66" s="94"/>
      <c r="I66" s="94"/>
      <c r="J66" s="5">
        <f t="shared" si="3"/>
        <v>650</v>
      </c>
      <c r="K66" s="50">
        <v>65</v>
      </c>
      <c r="L66" s="82"/>
      <c r="M66" s="18">
        <f t="shared" si="4"/>
        <v>0</v>
      </c>
      <c r="N66" s="23" t="str">
        <f t="shared" si="2"/>
        <v xml:space="preserve"> </v>
      </c>
      <c r="O66" s="108"/>
      <c r="P66" s="45"/>
    </row>
    <row r="67" spans="1:16" ht="39.75" customHeight="1" x14ac:dyDescent="0.3">
      <c r="A67" s="57"/>
      <c r="B67" s="46">
        <v>61</v>
      </c>
      <c r="C67" s="33" t="s">
        <v>118</v>
      </c>
      <c r="D67" s="48">
        <v>40</v>
      </c>
      <c r="E67" s="56" t="s">
        <v>13</v>
      </c>
      <c r="F67" s="33" t="s">
        <v>119</v>
      </c>
      <c r="G67" s="94"/>
      <c r="H67" s="94"/>
      <c r="I67" s="94"/>
      <c r="J67" s="5">
        <f t="shared" si="3"/>
        <v>140</v>
      </c>
      <c r="K67" s="50">
        <v>3.5</v>
      </c>
      <c r="L67" s="82"/>
      <c r="M67" s="18">
        <f t="shared" si="4"/>
        <v>0</v>
      </c>
      <c r="N67" s="23" t="str">
        <f t="shared" si="2"/>
        <v xml:space="preserve"> </v>
      </c>
      <c r="O67" s="108"/>
      <c r="P67" s="45"/>
    </row>
    <row r="68" spans="1:16" ht="39.75" customHeight="1" x14ac:dyDescent="0.3">
      <c r="A68" s="57"/>
      <c r="B68" s="46">
        <v>62</v>
      </c>
      <c r="C68" s="33" t="s">
        <v>120</v>
      </c>
      <c r="D68" s="48">
        <v>40</v>
      </c>
      <c r="E68" s="56" t="s">
        <v>13</v>
      </c>
      <c r="F68" s="33" t="s">
        <v>121</v>
      </c>
      <c r="G68" s="94"/>
      <c r="H68" s="94"/>
      <c r="I68" s="94"/>
      <c r="J68" s="5">
        <f t="shared" si="3"/>
        <v>280</v>
      </c>
      <c r="K68" s="50">
        <v>7</v>
      </c>
      <c r="L68" s="82"/>
      <c r="M68" s="18">
        <f t="shared" si="4"/>
        <v>0</v>
      </c>
      <c r="N68" s="23" t="str">
        <f t="shared" si="2"/>
        <v xml:space="preserve"> </v>
      </c>
      <c r="O68" s="108"/>
      <c r="P68" s="45"/>
    </row>
    <row r="69" spans="1:16" ht="94.8" customHeight="1" x14ac:dyDescent="0.3">
      <c r="A69" s="57"/>
      <c r="B69" s="46">
        <v>63</v>
      </c>
      <c r="C69" s="32" t="s">
        <v>122</v>
      </c>
      <c r="D69" s="48">
        <v>2</v>
      </c>
      <c r="E69" s="56" t="s">
        <v>20</v>
      </c>
      <c r="F69" s="32" t="s">
        <v>123</v>
      </c>
      <c r="G69" s="94"/>
      <c r="H69" s="94"/>
      <c r="I69" s="94"/>
      <c r="J69" s="5">
        <f t="shared" si="3"/>
        <v>64</v>
      </c>
      <c r="K69" s="50">
        <v>32</v>
      </c>
      <c r="L69" s="82"/>
      <c r="M69" s="18">
        <f t="shared" si="4"/>
        <v>0</v>
      </c>
      <c r="N69" s="23" t="str">
        <f t="shared" si="2"/>
        <v xml:space="preserve"> </v>
      </c>
      <c r="O69" s="108"/>
      <c r="P69" s="45"/>
    </row>
    <row r="70" spans="1:16" ht="34.950000000000003" customHeight="1" x14ac:dyDescent="0.3">
      <c r="A70" s="57"/>
      <c r="B70" s="46">
        <v>64</v>
      </c>
      <c r="C70" s="32" t="s">
        <v>29</v>
      </c>
      <c r="D70" s="48">
        <v>10</v>
      </c>
      <c r="E70" s="56" t="s">
        <v>13</v>
      </c>
      <c r="F70" s="32" t="s">
        <v>30</v>
      </c>
      <c r="G70" s="94"/>
      <c r="H70" s="94"/>
      <c r="I70" s="94"/>
      <c r="J70" s="5">
        <f t="shared" si="3"/>
        <v>160</v>
      </c>
      <c r="K70" s="50">
        <v>16</v>
      </c>
      <c r="L70" s="82"/>
      <c r="M70" s="18">
        <f t="shared" si="4"/>
        <v>0</v>
      </c>
      <c r="N70" s="23" t="str">
        <f t="shared" si="2"/>
        <v xml:space="preserve"> </v>
      </c>
      <c r="O70" s="108"/>
      <c r="P70" s="45"/>
    </row>
    <row r="71" spans="1:16" ht="34.950000000000003" customHeight="1" x14ac:dyDescent="0.3">
      <c r="A71" s="57"/>
      <c r="B71" s="46">
        <v>65</v>
      </c>
      <c r="C71" s="32" t="s">
        <v>124</v>
      </c>
      <c r="D71" s="48">
        <v>20</v>
      </c>
      <c r="E71" s="56" t="s">
        <v>13</v>
      </c>
      <c r="F71" s="32" t="s">
        <v>30</v>
      </c>
      <c r="G71" s="94"/>
      <c r="H71" s="94"/>
      <c r="I71" s="94"/>
      <c r="J71" s="5">
        <f t="shared" ref="J71:J102" si="5">D71*K71</f>
        <v>360</v>
      </c>
      <c r="K71" s="50">
        <v>18</v>
      </c>
      <c r="L71" s="82"/>
      <c r="M71" s="18">
        <f t="shared" ref="M71:M102" si="6">D71*L71</f>
        <v>0</v>
      </c>
      <c r="N71" s="23" t="str">
        <f t="shared" ref="N71:N134" si="7">IF(ISNUMBER(L71), IF(L71&gt;K71,"NEVYHOVUJE","VYHOVUJE")," ")</f>
        <v xml:space="preserve"> </v>
      </c>
      <c r="O71" s="108"/>
      <c r="P71" s="45"/>
    </row>
    <row r="72" spans="1:16" ht="34.950000000000003" customHeight="1" x14ac:dyDescent="0.3">
      <c r="A72" s="57"/>
      <c r="B72" s="46">
        <v>66</v>
      </c>
      <c r="C72" s="32" t="s">
        <v>73</v>
      </c>
      <c r="D72" s="48">
        <v>24</v>
      </c>
      <c r="E72" s="56" t="s">
        <v>13</v>
      </c>
      <c r="F72" s="32" t="s">
        <v>74</v>
      </c>
      <c r="G72" s="94"/>
      <c r="H72" s="94"/>
      <c r="I72" s="94"/>
      <c r="J72" s="5">
        <f t="shared" si="5"/>
        <v>960</v>
      </c>
      <c r="K72" s="50">
        <v>40</v>
      </c>
      <c r="L72" s="82"/>
      <c r="M72" s="18">
        <f t="shared" si="6"/>
        <v>0</v>
      </c>
      <c r="N72" s="23" t="str">
        <f t="shared" si="7"/>
        <v xml:space="preserve"> </v>
      </c>
      <c r="O72" s="108"/>
      <c r="P72" s="45"/>
    </row>
    <row r="73" spans="1:16" ht="34.950000000000003" customHeight="1" x14ac:dyDescent="0.3">
      <c r="A73" s="57"/>
      <c r="B73" s="46">
        <v>67</v>
      </c>
      <c r="C73" s="32" t="s">
        <v>76</v>
      </c>
      <c r="D73" s="48">
        <v>50</v>
      </c>
      <c r="E73" s="56" t="s">
        <v>13</v>
      </c>
      <c r="F73" s="32" t="s">
        <v>77</v>
      </c>
      <c r="G73" s="94"/>
      <c r="H73" s="94"/>
      <c r="I73" s="94"/>
      <c r="J73" s="5">
        <f t="shared" si="5"/>
        <v>100</v>
      </c>
      <c r="K73" s="50">
        <v>2</v>
      </c>
      <c r="L73" s="82"/>
      <c r="M73" s="18">
        <f t="shared" si="6"/>
        <v>0</v>
      </c>
      <c r="N73" s="23" t="str">
        <f t="shared" si="7"/>
        <v xml:space="preserve"> </v>
      </c>
      <c r="O73" s="108"/>
      <c r="P73" s="45"/>
    </row>
    <row r="74" spans="1:16" ht="57" customHeight="1" x14ac:dyDescent="0.3">
      <c r="A74" s="57"/>
      <c r="B74" s="46">
        <v>68</v>
      </c>
      <c r="C74" s="32" t="s">
        <v>78</v>
      </c>
      <c r="D74" s="48">
        <v>100</v>
      </c>
      <c r="E74" s="56" t="s">
        <v>13</v>
      </c>
      <c r="F74" s="32" t="s">
        <v>79</v>
      </c>
      <c r="G74" s="94"/>
      <c r="H74" s="94"/>
      <c r="I74" s="94"/>
      <c r="J74" s="5">
        <f t="shared" si="5"/>
        <v>700</v>
      </c>
      <c r="K74" s="50">
        <v>7</v>
      </c>
      <c r="L74" s="82"/>
      <c r="M74" s="18">
        <f t="shared" si="6"/>
        <v>0</v>
      </c>
      <c r="N74" s="23" t="str">
        <f t="shared" si="7"/>
        <v xml:space="preserve"> </v>
      </c>
      <c r="O74" s="108"/>
      <c r="P74" s="45"/>
    </row>
    <row r="75" spans="1:16" ht="57" customHeight="1" x14ac:dyDescent="0.3">
      <c r="A75" s="57"/>
      <c r="B75" s="46">
        <v>69</v>
      </c>
      <c r="C75" s="32" t="s">
        <v>125</v>
      </c>
      <c r="D75" s="48">
        <v>4</v>
      </c>
      <c r="E75" s="56" t="s">
        <v>13</v>
      </c>
      <c r="F75" s="32" t="s">
        <v>126</v>
      </c>
      <c r="G75" s="94"/>
      <c r="H75" s="94"/>
      <c r="I75" s="94"/>
      <c r="J75" s="5">
        <f t="shared" si="5"/>
        <v>36</v>
      </c>
      <c r="K75" s="50">
        <v>9</v>
      </c>
      <c r="L75" s="82"/>
      <c r="M75" s="18">
        <f t="shared" si="6"/>
        <v>0</v>
      </c>
      <c r="N75" s="23" t="str">
        <f t="shared" si="7"/>
        <v xml:space="preserve"> </v>
      </c>
      <c r="O75" s="108"/>
      <c r="P75" s="45"/>
    </row>
    <row r="76" spans="1:16" ht="57" customHeight="1" x14ac:dyDescent="0.3">
      <c r="A76" s="57"/>
      <c r="B76" s="46">
        <v>70</v>
      </c>
      <c r="C76" s="32" t="s">
        <v>127</v>
      </c>
      <c r="D76" s="48">
        <v>4</v>
      </c>
      <c r="E76" s="56" t="s">
        <v>13</v>
      </c>
      <c r="F76" s="32" t="s">
        <v>82</v>
      </c>
      <c r="G76" s="94"/>
      <c r="H76" s="94"/>
      <c r="I76" s="94"/>
      <c r="J76" s="5">
        <f t="shared" si="5"/>
        <v>38</v>
      </c>
      <c r="K76" s="50">
        <v>9.5</v>
      </c>
      <c r="L76" s="82"/>
      <c r="M76" s="18">
        <f t="shared" si="6"/>
        <v>0</v>
      </c>
      <c r="N76" s="23" t="str">
        <f t="shared" si="7"/>
        <v xml:space="preserve"> </v>
      </c>
      <c r="O76" s="108"/>
      <c r="P76" s="45"/>
    </row>
    <row r="77" spans="1:16" ht="57" customHeight="1" x14ac:dyDescent="0.3">
      <c r="A77" s="57"/>
      <c r="B77" s="46">
        <v>71</v>
      </c>
      <c r="C77" s="32" t="s">
        <v>128</v>
      </c>
      <c r="D77" s="48">
        <v>4</v>
      </c>
      <c r="E77" s="62" t="s">
        <v>13</v>
      </c>
      <c r="F77" s="32" t="s">
        <v>129</v>
      </c>
      <c r="G77" s="94"/>
      <c r="H77" s="94"/>
      <c r="I77" s="94"/>
      <c r="J77" s="5">
        <f t="shared" si="5"/>
        <v>38</v>
      </c>
      <c r="K77" s="50">
        <v>9.5</v>
      </c>
      <c r="L77" s="82"/>
      <c r="M77" s="18">
        <f t="shared" si="6"/>
        <v>0</v>
      </c>
      <c r="N77" s="23" t="str">
        <f t="shared" si="7"/>
        <v xml:space="preserve"> </v>
      </c>
      <c r="O77" s="108"/>
      <c r="P77" s="45"/>
    </row>
    <row r="78" spans="1:16" ht="57" customHeight="1" x14ac:dyDescent="0.3">
      <c r="A78" s="57"/>
      <c r="B78" s="46">
        <v>72</v>
      </c>
      <c r="C78" s="32" t="s">
        <v>130</v>
      </c>
      <c r="D78" s="48">
        <v>4</v>
      </c>
      <c r="E78" s="62" t="s">
        <v>13</v>
      </c>
      <c r="F78" s="32" t="s">
        <v>129</v>
      </c>
      <c r="G78" s="94"/>
      <c r="H78" s="94"/>
      <c r="I78" s="94"/>
      <c r="J78" s="5">
        <f t="shared" si="5"/>
        <v>38</v>
      </c>
      <c r="K78" s="50">
        <v>9.5</v>
      </c>
      <c r="L78" s="82"/>
      <c r="M78" s="18">
        <f t="shared" si="6"/>
        <v>0</v>
      </c>
      <c r="N78" s="23" t="str">
        <f t="shared" si="7"/>
        <v xml:space="preserve"> </v>
      </c>
      <c r="O78" s="108"/>
      <c r="P78" s="45"/>
    </row>
    <row r="79" spans="1:16" ht="57" customHeight="1" x14ac:dyDescent="0.3">
      <c r="A79" s="57"/>
      <c r="B79" s="46">
        <v>73</v>
      </c>
      <c r="C79" s="32" t="s">
        <v>131</v>
      </c>
      <c r="D79" s="48">
        <v>5</v>
      </c>
      <c r="E79" s="56" t="s">
        <v>13</v>
      </c>
      <c r="F79" s="32" t="s">
        <v>132</v>
      </c>
      <c r="G79" s="94"/>
      <c r="H79" s="94"/>
      <c r="I79" s="94"/>
      <c r="J79" s="5">
        <f t="shared" si="5"/>
        <v>45</v>
      </c>
      <c r="K79" s="50">
        <v>9</v>
      </c>
      <c r="L79" s="82"/>
      <c r="M79" s="18">
        <f t="shared" si="6"/>
        <v>0</v>
      </c>
      <c r="N79" s="23" t="str">
        <f t="shared" si="7"/>
        <v xml:space="preserve"> </v>
      </c>
      <c r="O79" s="108"/>
      <c r="P79" s="45"/>
    </row>
    <row r="80" spans="1:16" ht="57" customHeight="1" x14ac:dyDescent="0.3">
      <c r="A80" s="57"/>
      <c r="B80" s="46">
        <v>74</v>
      </c>
      <c r="C80" s="32" t="s">
        <v>133</v>
      </c>
      <c r="D80" s="48">
        <v>2</v>
      </c>
      <c r="E80" s="56" t="s">
        <v>42</v>
      </c>
      <c r="F80" s="32" t="s">
        <v>134</v>
      </c>
      <c r="G80" s="94"/>
      <c r="H80" s="94"/>
      <c r="I80" s="94"/>
      <c r="J80" s="5">
        <f t="shared" si="5"/>
        <v>92</v>
      </c>
      <c r="K80" s="50">
        <v>46</v>
      </c>
      <c r="L80" s="82"/>
      <c r="M80" s="18">
        <f t="shared" si="6"/>
        <v>0</v>
      </c>
      <c r="N80" s="23" t="str">
        <f t="shared" si="7"/>
        <v xml:space="preserve"> </v>
      </c>
      <c r="O80" s="108"/>
      <c r="P80" s="45"/>
    </row>
    <row r="81" spans="1:16" ht="57" customHeight="1" x14ac:dyDescent="0.3">
      <c r="A81" s="57"/>
      <c r="B81" s="46">
        <v>75</v>
      </c>
      <c r="C81" s="32" t="s">
        <v>135</v>
      </c>
      <c r="D81" s="48">
        <v>5</v>
      </c>
      <c r="E81" s="56" t="s">
        <v>42</v>
      </c>
      <c r="F81" s="32" t="s">
        <v>136</v>
      </c>
      <c r="G81" s="94"/>
      <c r="H81" s="94"/>
      <c r="I81" s="94"/>
      <c r="J81" s="5">
        <f t="shared" si="5"/>
        <v>190</v>
      </c>
      <c r="K81" s="50">
        <v>38</v>
      </c>
      <c r="L81" s="82"/>
      <c r="M81" s="18">
        <f t="shared" si="6"/>
        <v>0</v>
      </c>
      <c r="N81" s="23" t="str">
        <f t="shared" si="7"/>
        <v xml:space="preserve"> </v>
      </c>
      <c r="O81" s="108"/>
      <c r="P81" s="45"/>
    </row>
    <row r="82" spans="1:16" ht="57" customHeight="1" x14ac:dyDescent="0.3">
      <c r="A82" s="57"/>
      <c r="B82" s="46">
        <v>76</v>
      </c>
      <c r="C82" s="32" t="s">
        <v>137</v>
      </c>
      <c r="D82" s="48">
        <v>4</v>
      </c>
      <c r="E82" s="56" t="s">
        <v>42</v>
      </c>
      <c r="F82" s="32" t="s">
        <v>138</v>
      </c>
      <c r="G82" s="94"/>
      <c r="H82" s="94"/>
      <c r="I82" s="94"/>
      <c r="J82" s="5">
        <f t="shared" si="5"/>
        <v>184</v>
      </c>
      <c r="K82" s="50">
        <v>46</v>
      </c>
      <c r="L82" s="82"/>
      <c r="M82" s="18">
        <f t="shared" si="6"/>
        <v>0</v>
      </c>
      <c r="N82" s="23" t="str">
        <f t="shared" si="7"/>
        <v xml:space="preserve"> </v>
      </c>
      <c r="O82" s="108"/>
      <c r="P82" s="45"/>
    </row>
    <row r="83" spans="1:16" ht="57" customHeight="1" x14ac:dyDescent="0.3">
      <c r="A83" s="57"/>
      <c r="B83" s="46">
        <v>77</v>
      </c>
      <c r="C83" s="32" t="s">
        <v>139</v>
      </c>
      <c r="D83" s="48">
        <v>4</v>
      </c>
      <c r="E83" s="56" t="s">
        <v>13</v>
      </c>
      <c r="F83" s="32" t="s">
        <v>43</v>
      </c>
      <c r="G83" s="94"/>
      <c r="H83" s="94"/>
      <c r="I83" s="94"/>
      <c r="J83" s="5">
        <f t="shared" si="5"/>
        <v>48</v>
      </c>
      <c r="K83" s="50">
        <v>12</v>
      </c>
      <c r="L83" s="82"/>
      <c r="M83" s="18">
        <f t="shared" si="6"/>
        <v>0</v>
      </c>
      <c r="N83" s="23" t="str">
        <f t="shared" si="7"/>
        <v xml:space="preserve"> </v>
      </c>
      <c r="O83" s="108"/>
      <c r="P83" s="45"/>
    </row>
    <row r="84" spans="1:16" ht="57" customHeight="1" x14ac:dyDescent="0.3">
      <c r="A84" s="57"/>
      <c r="B84" s="46">
        <v>78</v>
      </c>
      <c r="C84" s="32" t="s">
        <v>140</v>
      </c>
      <c r="D84" s="48">
        <v>4</v>
      </c>
      <c r="E84" s="56" t="s">
        <v>13</v>
      </c>
      <c r="F84" s="32" t="s">
        <v>43</v>
      </c>
      <c r="G84" s="94"/>
      <c r="H84" s="94"/>
      <c r="I84" s="94"/>
      <c r="J84" s="5">
        <f t="shared" si="5"/>
        <v>48</v>
      </c>
      <c r="K84" s="50">
        <v>12</v>
      </c>
      <c r="L84" s="82"/>
      <c r="M84" s="18">
        <f t="shared" si="6"/>
        <v>0</v>
      </c>
      <c r="N84" s="23" t="str">
        <f t="shared" si="7"/>
        <v xml:space="preserve"> </v>
      </c>
      <c r="O84" s="108"/>
      <c r="P84" s="45"/>
    </row>
    <row r="85" spans="1:16" ht="57" customHeight="1" x14ac:dyDescent="0.3">
      <c r="A85" s="57"/>
      <c r="B85" s="46">
        <v>79</v>
      </c>
      <c r="C85" s="32" t="s">
        <v>141</v>
      </c>
      <c r="D85" s="48">
        <v>8</v>
      </c>
      <c r="E85" s="56" t="s">
        <v>13</v>
      </c>
      <c r="F85" s="32" t="s">
        <v>43</v>
      </c>
      <c r="G85" s="94"/>
      <c r="H85" s="94"/>
      <c r="I85" s="94"/>
      <c r="J85" s="5">
        <f t="shared" si="5"/>
        <v>96</v>
      </c>
      <c r="K85" s="50">
        <v>12</v>
      </c>
      <c r="L85" s="82"/>
      <c r="M85" s="18">
        <f t="shared" si="6"/>
        <v>0</v>
      </c>
      <c r="N85" s="23" t="str">
        <f t="shared" si="7"/>
        <v xml:space="preserve"> </v>
      </c>
      <c r="O85" s="108"/>
      <c r="P85" s="45"/>
    </row>
    <row r="86" spans="1:16" ht="57" customHeight="1" x14ac:dyDescent="0.3">
      <c r="A86" s="57"/>
      <c r="B86" s="46">
        <v>80</v>
      </c>
      <c r="C86" s="32" t="s">
        <v>142</v>
      </c>
      <c r="D86" s="48">
        <v>4</v>
      </c>
      <c r="E86" s="56" t="s">
        <v>13</v>
      </c>
      <c r="F86" s="32" t="s">
        <v>43</v>
      </c>
      <c r="G86" s="94"/>
      <c r="H86" s="94"/>
      <c r="I86" s="94"/>
      <c r="J86" s="5">
        <f t="shared" si="5"/>
        <v>48</v>
      </c>
      <c r="K86" s="50">
        <v>12</v>
      </c>
      <c r="L86" s="82"/>
      <c r="M86" s="18">
        <f t="shared" si="6"/>
        <v>0</v>
      </c>
      <c r="N86" s="23" t="str">
        <f t="shared" si="7"/>
        <v xml:space="preserve"> </v>
      </c>
      <c r="O86" s="108"/>
      <c r="P86" s="45"/>
    </row>
    <row r="87" spans="1:16" ht="57" customHeight="1" x14ac:dyDescent="0.3">
      <c r="A87" s="57"/>
      <c r="B87" s="46">
        <v>81</v>
      </c>
      <c r="C87" s="32" t="s">
        <v>50</v>
      </c>
      <c r="D87" s="48">
        <v>1</v>
      </c>
      <c r="E87" s="56" t="s">
        <v>20</v>
      </c>
      <c r="F87" s="32" t="s">
        <v>51</v>
      </c>
      <c r="G87" s="94"/>
      <c r="H87" s="94"/>
      <c r="I87" s="94"/>
      <c r="J87" s="5">
        <f t="shared" si="5"/>
        <v>28</v>
      </c>
      <c r="K87" s="50">
        <v>28</v>
      </c>
      <c r="L87" s="82"/>
      <c r="M87" s="18">
        <f t="shared" si="6"/>
        <v>0</v>
      </c>
      <c r="N87" s="23" t="str">
        <f t="shared" si="7"/>
        <v xml:space="preserve"> </v>
      </c>
      <c r="O87" s="108"/>
      <c r="P87" s="45"/>
    </row>
    <row r="88" spans="1:16" ht="44.25" customHeight="1" x14ac:dyDescent="0.3">
      <c r="A88" s="57"/>
      <c r="B88" s="46">
        <v>82</v>
      </c>
      <c r="C88" s="32" t="s">
        <v>143</v>
      </c>
      <c r="D88" s="48">
        <v>2</v>
      </c>
      <c r="E88" s="56" t="s">
        <v>13</v>
      </c>
      <c r="F88" s="32" t="s">
        <v>144</v>
      </c>
      <c r="G88" s="94"/>
      <c r="H88" s="94"/>
      <c r="I88" s="94"/>
      <c r="J88" s="5">
        <f t="shared" si="5"/>
        <v>130</v>
      </c>
      <c r="K88" s="50">
        <v>65</v>
      </c>
      <c r="L88" s="82"/>
      <c r="M88" s="18">
        <f t="shared" si="6"/>
        <v>0</v>
      </c>
      <c r="N88" s="23" t="str">
        <f t="shared" si="7"/>
        <v xml:space="preserve"> </v>
      </c>
      <c r="O88" s="108"/>
      <c r="P88" s="45"/>
    </row>
    <row r="89" spans="1:16" ht="44.25" customHeight="1" x14ac:dyDescent="0.3">
      <c r="A89" s="57"/>
      <c r="B89" s="46">
        <v>83</v>
      </c>
      <c r="C89" s="32" t="s">
        <v>145</v>
      </c>
      <c r="D89" s="48">
        <v>2</v>
      </c>
      <c r="E89" s="56" t="s">
        <v>13</v>
      </c>
      <c r="F89" s="32" t="s">
        <v>144</v>
      </c>
      <c r="G89" s="94"/>
      <c r="H89" s="94"/>
      <c r="I89" s="94"/>
      <c r="J89" s="5">
        <f t="shared" si="5"/>
        <v>260</v>
      </c>
      <c r="K89" s="50">
        <v>130</v>
      </c>
      <c r="L89" s="82"/>
      <c r="M89" s="18">
        <f t="shared" si="6"/>
        <v>0</v>
      </c>
      <c r="N89" s="23" t="str">
        <f t="shared" si="7"/>
        <v xml:space="preserve"> </v>
      </c>
      <c r="O89" s="108"/>
      <c r="P89" s="45"/>
    </row>
    <row r="90" spans="1:16" ht="44.25" customHeight="1" x14ac:dyDescent="0.3">
      <c r="A90" s="57"/>
      <c r="B90" s="46">
        <v>84</v>
      </c>
      <c r="C90" s="32" t="s">
        <v>146</v>
      </c>
      <c r="D90" s="48">
        <v>2</v>
      </c>
      <c r="E90" s="56" t="s">
        <v>13</v>
      </c>
      <c r="F90" s="32" t="s">
        <v>147</v>
      </c>
      <c r="G90" s="94"/>
      <c r="H90" s="94"/>
      <c r="I90" s="94"/>
      <c r="J90" s="5">
        <f t="shared" si="5"/>
        <v>200</v>
      </c>
      <c r="K90" s="50">
        <v>100</v>
      </c>
      <c r="L90" s="82"/>
      <c r="M90" s="18">
        <f t="shared" si="6"/>
        <v>0</v>
      </c>
      <c r="N90" s="23" t="str">
        <f t="shared" si="7"/>
        <v xml:space="preserve"> </v>
      </c>
      <c r="O90" s="108"/>
      <c r="P90" s="45"/>
    </row>
    <row r="91" spans="1:16" ht="57.75" customHeight="1" x14ac:dyDescent="0.3">
      <c r="A91" s="57"/>
      <c r="B91" s="46">
        <v>85</v>
      </c>
      <c r="C91" s="32" t="s">
        <v>148</v>
      </c>
      <c r="D91" s="48">
        <v>2</v>
      </c>
      <c r="E91" s="56" t="s">
        <v>13</v>
      </c>
      <c r="F91" s="32" t="s">
        <v>149</v>
      </c>
      <c r="G91" s="94"/>
      <c r="H91" s="94"/>
      <c r="I91" s="94"/>
      <c r="J91" s="5">
        <f t="shared" si="5"/>
        <v>120</v>
      </c>
      <c r="K91" s="50">
        <v>60</v>
      </c>
      <c r="L91" s="82"/>
      <c r="M91" s="18">
        <f t="shared" si="6"/>
        <v>0</v>
      </c>
      <c r="N91" s="23" t="str">
        <f t="shared" si="7"/>
        <v xml:space="preserve"> </v>
      </c>
      <c r="O91" s="108"/>
      <c r="P91" s="45"/>
    </row>
    <row r="92" spans="1:16" ht="57.75" customHeight="1" x14ac:dyDescent="0.3">
      <c r="A92" s="57"/>
      <c r="B92" s="46">
        <v>86</v>
      </c>
      <c r="C92" s="32" t="s">
        <v>150</v>
      </c>
      <c r="D92" s="48">
        <v>6</v>
      </c>
      <c r="E92" s="56" t="s">
        <v>13</v>
      </c>
      <c r="F92" s="32" t="s">
        <v>151</v>
      </c>
      <c r="G92" s="94"/>
      <c r="H92" s="94"/>
      <c r="I92" s="94"/>
      <c r="J92" s="5">
        <f t="shared" si="5"/>
        <v>330</v>
      </c>
      <c r="K92" s="50">
        <v>55</v>
      </c>
      <c r="L92" s="82"/>
      <c r="M92" s="18">
        <f t="shared" si="6"/>
        <v>0</v>
      </c>
      <c r="N92" s="23" t="str">
        <f t="shared" si="7"/>
        <v xml:space="preserve"> </v>
      </c>
      <c r="O92" s="108"/>
      <c r="P92" s="45"/>
    </row>
    <row r="93" spans="1:16" ht="34.950000000000003" customHeight="1" x14ac:dyDescent="0.3">
      <c r="A93" s="57"/>
      <c r="B93" s="46">
        <v>87</v>
      </c>
      <c r="C93" s="32" t="s">
        <v>152</v>
      </c>
      <c r="D93" s="48">
        <v>2</v>
      </c>
      <c r="E93" s="56" t="s">
        <v>20</v>
      </c>
      <c r="F93" s="32" t="s">
        <v>153</v>
      </c>
      <c r="G93" s="94"/>
      <c r="H93" s="94"/>
      <c r="I93" s="94"/>
      <c r="J93" s="5">
        <f t="shared" si="5"/>
        <v>12</v>
      </c>
      <c r="K93" s="50">
        <v>6</v>
      </c>
      <c r="L93" s="82"/>
      <c r="M93" s="18">
        <f t="shared" si="6"/>
        <v>0</v>
      </c>
      <c r="N93" s="23" t="str">
        <f t="shared" si="7"/>
        <v xml:space="preserve"> </v>
      </c>
      <c r="O93" s="108"/>
      <c r="P93" s="45"/>
    </row>
    <row r="94" spans="1:16" ht="34.950000000000003" customHeight="1" x14ac:dyDescent="0.3">
      <c r="A94" s="57"/>
      <c r="B94" s="46">
        <v>88</v>
      </c>
      <c r="C94" s="32" t="s">
        <v>56</v>
      </c>
      <c r="D94" s="48">
        <v>1</v>
      </c>
      <c r="E94" s="56" t="s">
        <v>20</v>
      </c>
      <c r="F94" s="32" t="s">
        <v>57</v>
      </c>
      <c r="G94" s="94"/>
      <c r="H94" s="94"/>
      <c r="I94" s="94"/>
      <c r="J94" s="5">
        <f t="shared" si="5"/>
        <v>10</v>
      </c>
      <c r="K94" s="50">
        <v>10</v>
      </c>
      <c r="L94" s="82"/>
      <c r="M94" s="18">
        <f t="shared" si="6"/>
        <v>0</v>
      </c>
      <c r="N94" s="23" t="str">
        <f t="shared" si="7"/>
        <v xml:space="preserve"> </v>
      </c>
      <c r="O94" s="108"/>
      <c r="P94" s="45"/>
    </row>
    <row r="95" spans="1:16" ht="57.75" customHeight="1" x14ac:dyDescent="0.3">
      <c r="A95" s="57"/>
      <c r="B95" s="46">
        <v>89</v>
      </c>
      <c r="C95" s="32" t="s">
        <v>154</v>
      </c>
      <c r="D95" s="48">
        <v>12</v>
      </c>
      <c r="E95" s="56" t="s">
        <v>13</v>
      </c>
      <c r="F95" s="32" t="s">
        <v>155</v>
      </c>
      <c r="G95" s="94"/>
      <c r="H95" s="94"/>
      <c r="I95" s="94"/>
      <c r="J95" s="5">
        <f t="shared" si="5"/>
        <v>576</v>
      </c>
      <c r="K95" s="50">
        <v>48</v>
      </c>
      <c r="L95" s="82"/>
      <c r="M95" s="18">
        <f t="shared" si="6"/>
        <v>0</v>
      </c>
      <c r="N95" s="23" t="str">
        <f t="shared" si="7"/>
        <v xml:space="preserve"> </v>
      </c>
      <c r="O95" s="108"/>
      <c r="P95" s="45"/>
    </row>
    <row r="96" spans="1:16" ht="36" customHeight="1" x14ac:dyDescent="0.3">
      <c r="A96" s="57"/>
      <c r="B96" s="46">
        <v>90</v>
      </c>
      <c r="C96" s="32" t="s">
        <v>156</v>
      </c>
      <c r="D96" s="48">
        <v>2</v>
      </c>
      <c r="E96" s="56" t="s">
        <v>20</v>
      </c>
      <c r="F96" s="32" t="s">
        <v>157</v>
      </c>
      <c r="G96" s="94"/>
      <c r="H96" s="94"/>
      <c r="I96" s="94"/>
      <c r="J96" s="5">
        <f t="shared" si="5"/>
        <v>420</v>
      </c>
      <c r="K96" s="50">
        <v>210</v>
      </c>
      <c r="L96" s="82"/>
      <c r="M96" s="18">
        <f t="shared" si="6"/>
        <v>0</v>
      </c>
      <c r="N96" s="23" t="str">
        <f t="shared" si="7"/>
        <v xml:space="preserve"> </v>
      </c>
      <c r="O96" s="108"/>
      <c r="P96" s="45"/>
    </row>
    <row r="97" spans="1:16" ht="57.75" customHeight="1" x14ac:dyDescent="0.3">
      <c r="A97" s="57"/>
      <c r="B97" s="46">
        <v>91</v>
      </c>
      <c r="C97" s="32" t="s">
        <v>158</v>
      </c>
      <c r="D97" s="48">
        <v>2</v>
      </c>
      <c r="E97" s="56" t="s">
        <v>13</v>
      </c>
      <c r="F97" s="32" t="s">
        <v>159</v>
      </c>
      <c r="G97" s="94"/>
      <c r="H97" s="94"/>
      <c r="I97" s="94"/>
      <c r="J97" s="5">
        <f t="shared" si="5"/>
        <v>90</v>
      </c>
      <c r="K97" s="50">
        <v>45</v>
      </c>
      <c r="L97" s="82"/>
      <c r="M97" s="18">
        <f t="shared" si="6"/>
        <v>0</v>
      </c>
      <c r="N97" s="23" t="str">
        <f t="shared" si="7"/>
        <v xml:space="preserve"> </v>
      </c>
      <c r="O97" s="108"/>
      <c r="P97" s="45"/>
    </row>
    <row r="98" spans="1:16" ht="34.950000000000003" customHeight="1" x14ac:dyDescent="0.3">
      <c r="A98" s="57"/>
      <c r="B98" s="46">
        <v>92</v>
      </c>
      <c r="C98" s="32" t="s">
        <v>66</v>
      </c>
      <c r="D98" s="48">
        <v>5</v>
      </c>
      <c r="E98" s="56" t="s">
        <v>13</v>
      </c>
      <c r="F98" s="32" t="s">
        <v>67</v>
      </c>
      <c r="G98" s="94"/>
      <c r="H98" s="94"/>
      <c r="I98" s="94"/>
      <c r="J98" s="5">
        <f t="shared" si="5"/>
        <v>15</v>
      </c>
      <c r="K98" s="50">
        <v>3</v>
      </c>
      <c r="L98" s="82"/>
      <c r="M98" s="18">
        <f t="shared" si="6"/>
        <v>0</v>
      </c>
      <c r="N98" s="23" t="str">
        <f t="shared" si="7"/>
        <v xml:space="preserve"> </v>
      </c>
      <c r="O98" s="108"/>
      <c r="P98" s="45"/>
    </row>
    <row r="99" spans="1:16" ht="34.950000000000003" customHeight="1" x14ac:dyDescent="0.3">
      <c r="A99" s="57"/>
      <c r="B99" s="46">
        <v>93</v>
      </c>
      <c r="C99" s="32" t="s">
        <v>160</v>
      </c>
      <c r="D99" s="48">
        <v>2</v>
      </c>
      <c r="E99" s="56" t="s">
        <v>13</v>
      </c>
      <c r="F99" s="32" t="s">
        <v>161</v>
      </c>
      <c r="G99" s="94"/>
      <c r="H99" s="94"/>
      <c r="I99" s="94"/>
      <c r="J99" s="5">
        <f t="shared" si="5"/>
        <v>24</v>
      </c>
      <c r="K99" s="50">
        <v>12</v>
      </c>
      <c r="L99" s="82"/>
      <c r="M99" s="18">
        <f t="shared" si="6"/>
        <v>0</v>
      </c>
      <c r="N99" s="23" t="str">
        <f t="shared" si="7"/>
        <v xml:space="preserve"> </v>
      </c>
      <c r="O99" s="108"/>
      <c r="P99" s="45"/>
    </row>
    <row r="100" spans="1:16" ht="34.950000000000003" customHeight="1" thickBot="1" x14ac:dyDescent="0.35">
      <c r="A100" s="57"/>
      <c r="B100" s="51">
        <v>94</v>
      </c>
      <c r="C100" s="34" t="s">
        <v>162</v>
      </c>
      <c r="D100" s="53">
        <v>2</v>
      </c>
      <c r="E100" s="63" t="s">
        <v>13</v>
      </c>
      <c r="F100" s="34" t="s">
        <v>90</v>
      </c>
      <c r="G100" s="95"/>
      <c r="H100" s="95"/>
      <c r="I100" s="95"/>
      <c r="J100" s="21">
        <f t="shared" si="5"/>
        <v>18</v>
      </c>
      <c r="K100" s="64">
        <v>9</v>
      </c>
      <c r="L100" s="83"/>
      <c r="M100" s="24">
        <f t="shared" si="6"/>
        <v>0</v>
      </c>
      <c r="N100" s="20" t="str">
        <f t="shared" si="7"/>
        <v xml:space="preserve"> </v>
      </c>
      <c r="O100" s="109"/>
      <c r="P100" s="45"/>
    </row>
    <row r="101" spans="1:16" ht="34.950000000000003" customHeight="1" thickTop="1" x14ac:dyDescent="0.3">
      <c r="A101" s="57"/>
      <c r="B101" s="42">
        <v>95</v>
      </c>
      <c r="C101" s="31" t="s">
        <v>166</v>
      </c>
      <c r="D101" s="44">
        <v>20</v>
      </c>
      <c r="E101" s="54" t="s">
        <v>13</v>
      </c>
      <c r="F101" s="31" t="s">
        <v>167</v>
      </c>
      <c r="G101" s="93" t="s">
        <v>208</v>
      </c>
      <c r="H101" s="93" t="s">
        <v>205</v>
      </c>
      <c r="I101" s="93" t="s">
        <v>222</v>
      </c>
      <c r="J101" s="4">
        <f t="shared" si="5"/>
        <v>800</v>
      </c>
      <c r="K101" s="59">
        <v>40</v>
      </c>
      <c r="L101" s="81"/>
      <c r="M101" s="17">
        <f t="shared" si="6"/>
        <v>0</v>
      </c>
      <c r="N101" s="22" t="str">
        <f t="shared" si="7"/>
        <v xml:space="preserve"> </v>
      </c>
      <c r="O101" s="107"/>
      <c r="P101" s="45"/>
    </row>
    <row r="102" spans="1:16" ht="34.950000000000003" customHeight="1" x14ac:dyDescent="0.3">
      <c r="A102" s="57"/>
      <c r="B102" s="46">
        <v>96</v>
      </c>
      <c r="C102" s="32" t="s">
        <v>168</v>
      </c>
      <c r="D102" s="48">
        <v>10</v>
      </c>
      <c r="E102" s="56" t="s">
        <v>13</v>
      </c>
      <c r="F102" s="32" t="s">
        <v>169</v>
      </c>
      <c r="G102" s="94"/>
      <c r="H102" s="94"/>
      <c r="I102" s="94"/>
      <c r="J102" s="5">
        <f t="shared" si="5"/>
        <v>100</v>
      </c>
      <c r="K102" s="60">
        <v>10</v>
      </c>
      <c r="L102" s="82"/>
      <c r="M102" s="18">
        <f t="shared" si="6"/>
        <v>0</v>
      </c>
      <c r="N102" s="23" t="str">
        <f t="shared" si="7"/>
        <v xml:space="preserve"> </v>
      </c>
      <c r="O102" s="108"/>
      <c r="P102" s="45"/>
    </row>
    <row r="103" spans="1:16" ht="40.049999999999997" customHeight="1" x14ac:dyDescent="0.3">
      <c r="A103" s="57"/>
      <c r="B103" s="46">
        <v>97</v>
      </c>
      <c r="C103" s="32" t="s">
        <v>103</v>
      </c>
      <c r="D103" s="48">
        <v>250</v>
      </c>
      <c r="E103" s="56" t="s">
        <v>13</v>
      </c>
      <c r="F103" s="32" t="s">
        <v>104</v>
      </c>
      <c r="G103" s="94"/>
      <c r="H103" s="94"/>
      <c r="I103" s="94"/>
      <c r="J103" s="5">
        <f t="shared" ref="J103:J134" si="8">D103*K103</f>
        <v>750</v>
      </c>
      <c r="K103" s="50">
        <v>3</v>
      </c>
      <c r="L103" s="82"/>
      <c r="M103" s="18">
        <f t="shared" ref="M103:M134" si="9">D103*L103</f>
        <v>0</v>
      </c>
      <c r="N103" s="23" t="str">
        <f t="shared" si="7"/>
        <v xml:space="preserve"> </v>
      </c>
      <c r="O103" s="108"/>
      <c r="P103" s="45"/>
    </row>
    <row r="104" spans="1:16" ht="40.049999999999997" customHeight="1" x14ac:dyDescent="0.3">
      <c r="A104" s="57"/>
      <c r="B104" s="46">
        <v>98</v>
      </c>
      <c r="C104" s="32" t="s">
        <v>170</v>
      </c>
      <c r="D104" s="48">
        <v>250</v>
      </c>
      <c r="E104" s="56" t="s">
        <v>13</v>
      </c>
      <c r="F104" s="32" t="s">
        <v>104</v>
      </c>
      <c r="G104" s="94"/>
      <c r="H104" s="94"/>
      <c r="I104" s="94"/>
      <c r="J104" s="5">
        <f t="shared" si="8"/>
        <v>750</v>
      </c>
      <c r="K104" s="50">
        <v>3</v>
      </c>
      <c r="L104" s="82"/>
      <c r="M104" s="18">
        <f t="shared" si="9"/>
        <v>0</v>
      </c>
      <c r="N104" s="23" t="str">
        <f t="shared" si="7"/>
        <v xml:space="preserve"> </v>
      </c>
      <c r="O104" s="108"/>
      <c r="P104" s="45"/>
    </row>
    <row r="105" spans="1:16" ht="40.049999999999997" customHeight="1" x14ac:dyDescent="0.3">
      <c r="A105" s="57"/>
      <c r="B105" s="46">
        <v>99</v>
      </c>
      <c r="C105" s="32" t="s">
        <v>171</v>
      </c>
      <c r="D105" s="48">
        <v>250</v>
      </c>
      <c r="E105" s="56" t="s">
        <v>13</v>
      </c>
      <c r="F105" s="32" t="s">
        <v>104</v>
      </c>
      <c r="G105" s="94"/>
      <c r="H105" s="94"/>
      <c r="I105" s="94"/>
      <c r="J105" s="5">
        <f t="shared" si="8"/>
        <v>750</v>
      </c>
      <c r="K105" s="50">
        <v>3</v>
      </c>
      <c r="L105" s="82"/>
      <c r="M105" s="18">
        <f t="shared" si="9"/>
        <v>0</v>
      </c>
      <c r="N105" s="23" t="str">
        <f t="shared" si="7"/>
        <v xml:space="preserve"> </v>
      </c>
      <c r="O105" s="108"/>
      <c r="P105" s="45"/>
    </row>
    <row r="106" spans="1:16" ht="40.049999999999997" customHeight="1" x14ac:dyDescent="0.3">
      <c r="A106" s="57"/>
      <c r="B106" s="46">
        <v>100</v>
      </c>
      <c r="C106" s="32" t="s">
        <v>172</v>
      </c>
      <c r="D106" s="48">
        <v>250</v>
      </c>
      <c r="E106" s="56" t="s">
        <v>13</v>
      </c>
      <c r="F106" s="32" t="s">
        <v>104</v>
      </c>
      <c r="G106" s="94"/>
      <c r="H106" s="94"/>
      <c r="I106" s="94"/>
      <c r="J106" s="5">
        <f t="shared" si="8"/>
        <v>750</v>
      </c>
      <c r="K106" s="50">
        <v>3</v>
      </c>
      <c r="L106" s="82"/>
      <c r="M106" s="18">
        <f t="shared" si="9"/>
        <v>0</v>
      </c>
      <c r="N106" s="23" t="str">
        <f t="shared" si="7"/>
        <v xml:space="preserve"> </v>
      </c>
      <c r="O106" s="108"/>
      <c r="P106" s="45"/>
    </row>
    <row r="107" spans="1:16" ht="34.799999999999997" customHeight="1" x14ac:dyDescent="0.3">
      <c r="A107" s="57"/>
      <c r="B107" s="46">
        <v>101</v>
      </c>
      <c r="C107" s="32" t="s">
        <v>19</v>
      </c>
      <c r="D107" s="48">
        <v>30</v>
      </c>
      <c r="E107" s="56" t="s">
        <v>20</v>
      </c>
      <c r="F107" s="32" t="s">
        <v>21</v>
      </c>
      <c r="G107" s="94"/>
      <c r="H107" s="94"/>
      <c r="I107" s="94"/>
      <c r="J107" s="5">
        <f t="shared" si="8"/>
        <v>1800</v>
      </c>
      <c r="K107" s="50">
        <v>60</v>
      </c>
      <c r="L107" s="82"/>
      <c r="M107" s="18">
        <f t="shared" si="9"/>
        <v>0</v>
      </c>
      <c r="N107" s="23" t="str">
        <f t="shared" si="7"/>
        <v xml:space="preserve"> </v>
      </c>
      <c r="O107" s="108"/>
      <c r="P107" s="45"/>
    </row>
    <row r="108" spans="1:16" ht="45.6" customHeight="1" x14ac:dyDescent="0.3">
      <c r="A108" s="57"/>
      <c r="B108" s="46">
        <v>102</v>
      </c>
      <c r="C108" s="32" t="s">
        <v>173</v>
      </c>
      <c r="D108" s="48">
        <v>45</v>
      </c>
      <c r="E108" s="56" t="s">
        <v>20</v>
      </c>
      <c r="F108" s="32" t="s">
        <v>174</v>
      </c>
      <c r="G108" s="94"/>
      <c r="H108" s="94"/>
      <c r="I108" s="94"/>
      <c r="J108" s="5">
        <f t="shared" si="8"/>
        <v>1665</v>
      </c>
      <c r="K108" s="50">
        <v>37</v>
      </c>
      <c r="L108" s="82"/>
      <c r="M108" s="18">
        <f t="shared" si="9"/>
        <v>0</v>
      </c>
      <c r="N108" s="23" t="str">
        <f t="shared" si="7"/>
        <v xml:space="preserve"> </v>
      </c>
      <c r="O108" s="108"/>
      <c r="P108" s="45"/>
    </row>
    <row r="109" spans="1:16" ht="45" customHeight="1" x14ac:dyDescent="0.3">
      <c r="A109" s="57"/>
      <c r="B109" s="46">
        <v>103</v>
      </c>
      <c r="C109" s="32" t="s">
        <v>22</v>
      </c>
      <c r="D109" s="48">
        <v>6</v>
      </c>
      <c r="E109" s="56" t="s">
        <v>20</v>
      </c>
      <c r="F109" s="32" t="s">
        <v>23</v>
      </c>
      <c r="G109" s="94"/>
      <c r="H109" s="94"/>
      <c r="I109" s="94"/>
      <c r="J109" s="5">
        <f t="shared" si="8"/>
        <v>150</v>
      </c>
      <c r="K109" s="50">
        <v>25</v>
      </c>
      <c r="L109" s="82"/>
      <c r="M109" s="18">
        <f t="shared" si="9"/>
        <v>0</v>
      </c>
      <c r="N109" s="23" t="str">
        <f t="shared" si="7"/>
        <v xml:space="preserve"> </v>
      </c>
      <c r="O109" s="108"/>
      <c r="P109" s="45"/>
    </row>
    <row r="110" spans="1:16" ht="45" customHeight="1" x14ac:dyDescent="0.3">
      <c r="A110" s="57"/>
      <c r="B110" s="46">
        <v>104</v>
      </c>
      <c r="C110" s="32" t="s">
        <v>175</v>
      </c>
      <c r="D110" s="48">
        <v>2</v>
      </c>
      <c r="E110" s="56" t="s">
        <v>13</v>
      </c>
      <c r="F110" s="32" t="s">
        <v>176</v>
      </c>
      <c r="G110" s="94"/>
      <c r="H110" s="94"/>
      <c r="I110" s="94"/>
      <c r="J110" s="5">
        <f t="shared" si="8"/>
        <v>26</v>
      </c>
      <c r="K110" s="50">
        <v>13</v>
      </c>
      <c r="L110" s="82"/>
      <c r="M110" s="18">
        <f t="shared" si="9"/>
        <v>0</v>
      </c>
      <c r="N110" s="23" t="str">
        <f t="shared" si="7"/>
        <v xml:space="preserve"> </v>
      </c>
      <c r="O110" s="108"/>
      <c r="P110" s="45"/>
    </row>
    <row r="111" spans="1:16" ht="45" customHeight="1" x14ac:dyDescent="0.3">
      <c r="A111" s="57"/>
      <c r="B111" s="46">
        <v>105</v>
      </c>
      <c r="C111" s="32" t="s">
        <v>177</v>
      </c>
      <c r="D111" s="48">
        <v>2</v>
      </c>
      <c r="E111" s="56" t="s">
        <v>13</v>
      </c>
      <c r="F111" s="32" t="s">
        <v>176</v>
      </c>
      <c r="G111" s="94"/>
      <c r="H111" s="94"/>
      <c r="I111" s="94"/>
      <c r="J111" s="5">
        <f t="shared" si="8"/>
        <v>26</v>
      </c>
      <c r="K111" s="50">
        <v>13</v>
      </c>
      <c r="L111" s="82"/>
      <c r="M111" s="18">
        <f t="shared" si="9"/>
        <v>0</v>
      </c>
      <c r="N111" s="23" t="str">
        <f t="shared" si="7"/>
        <v xml:space="preserve"> </v>
      </c>
      <c r="O111" s="108"/>
      <c r="P111" s="45"/>
    </row>
    <row r="112" spans="1:16" ht="45" customHeight="1" x14ac:dyDescent="0.3">
      <c r="A112" s="57"/>
      <c r="B112" s="46">
        <v>106</v>
      </c>
      <c r="C112" s="32" t="s">
        <v>178</v>
      </c>
      <c r="D112" s="48">
        <v>2</v>
      </c>
      <c r="E112" s="56" t="s">
        <v>13</v>
      </c>
      <c r="F112" s="32" t="s">
        <v>179</v>
      </c>
      <c r="G112" s="94"/>
      <c r="H112" s="94"/>
      <c r="I112" s="94"/>
      <c r="J112" s="5">
        <f t="shared" si="8"/>
        <v>22</v>
      </c>
      <c r="K112" s="50">
        <v>11</v>
      </c>
      <c r="L112" s="82"/>
      <c r="M112" s="18">
        <f t="shared" si="9"/>
        <v>0</v>
      </c>
      <c r="N112" s="23" t="str">
        <f t="shared" si="7"/>
        <v xml:space="preserve"> </v>
      </c>
      <c r="O112" s="108"/>
      <c r="P112" s="45"/>
    </row>
    <row r="113" spans="1:16" ht="120" customHeight="1" x14ac:dyDescent="0.3">
      <c r="A113" s="57"/>
      <c r="B113" s="46">
        <v>107</v>
      </c>
      <c r="C113" s="32" t="s">
        <v>112</v>
      </c>
      <c r="D113" s="48">
        <v>100</v>
      </c>
      <c r="E113" s="56" t="s">
        <v>20</v>
      </c>
      <c r="F113" s="32" t="s">
        <v>113</v>
      </c>
      <c r="G113" s="94"/>
      <c r="H113" s="94"/>
      <c r="I113" s="94"/>
      <c r="J113" s="5">
        <f t="shared" si="8"/>
        <v>8500</v>
      </c>
      <c r="K113" s="50">
        <v>85</v>
      </c>
      <c r="L113" s="82"/>
      <c r="M113" s="18">
        <f t="shared" si="9"/>
        <v>0</v>
      </c>
      <c r="N113" s="23" t="str">
        <f t="shared" si="7"/>
        <v xml:space="preserve"> </v>
      </c>
      <c r="O113" s="108"/>
      <c r="P113" s="45"/>
    </row>
    <row r="114" spans="1:16" ht="34.950000000000003" customHeight="1" x14ac:dyDescent="0.3">
      <c r="A114" s="57"/>
      <c r="B114" s="46">
        <v>108</v>
      </c>
      <c r="C114" s="32" t="s">
        <v>33</v>
      </c>
      <c r="D114" s="48">
        <v>20</v>
      </c>
      <c r="E114" s="56" t="s">
        <v>13</v>
      </c>
      <c r="F114" s="32" t="s">
        <v>34</v>
      </c>
      <c r="G114" s="94"/>
      <c r="H114" s="94"/>
      <c r="I114" s="94"/>
      <c r="J114" s="5">
        <f t="shared" si="8"/>
        <v>480</v>
      </c>
      <c r="K114" s="50">
        <v>24</v>
      </c>
      <c r="L114" s="82"/>
      <c r="M114" s="18">
        <f t="shared" si="9"/>
        <v>0</v>
      </c>
      <c r="N114" s="23" t="str">
        <f t="shared" si="7"/>
        <v xml:space="preserve"> </v>
      </c>
      <c r="O114" s="108"/>
      <c r="P114" s="45"/>
    </row>
    <row r="115" spans="1:16" ht="34.950000000000003" customHeight="1" x14ac:dyDescent="0.3">
      <c r="A115" s="57"/>
      <c r="B115" s="46">
        <v>109</v>
      </c>
      <c r="C115" s="32" t="s">
        <v>76</v>
      </c>
      <c r="D115" s="48">
        <v>12</v>
      </c>
      <c r="E115" s="56" t="s">
        <v>13</v>
      </c>
      <c r="F115" s="32" t="s">
        <v>77</v>
      </c>
      <c r="G115" s="94"/>
      <c r="H115" s="94"/>
      <c r="I115" s="94"/>
      <c r="J115" s="5">
        <f t="shared" si="8"/>
        <v>24</v>
      </c>
      <c r="K115" s="50">
        <v>2</v>
      </c>
      <c r="L115" s="82"/>
      <c r="M115" s="18">
        <f t="shared" si="9"/>
        <v>0</v>
      </c>
      <c r="N115" s="23" t="str">
        <f t="shared" si="7"/>
        <v xml:space="preserve"> </v>
      </c>
      <c r="O115" s="108"/>
      <c r="P115" s="45"/>
    </row>
    <row r="116" spans="1:16" ht="71.25" customHeight="1" x14ac:dyDescent="0.3">
      <c r="A116" s="57"/>
      <c r="B116" s="46">
        <v>110</v>
      </c>
      <c r="C116" s="32" t="s">
        <v>78</v>
      </c>
      <c r="D116" s="48">
        <v>20</v>
      </c>
      <c r="E116" s="56" t="s">
        <v>13</v>
      </c>
      <c r="F116" s="32" t="s">
        <v>79</v>
      </c>
      <c r="G116" s="94"/>
      <c r="H116" s="94"/>
      <c r="I116" s="94"/>
      <c r="J116" s="5">
        <f t="shared" si="8"/>
        <v>140</v>
      </c>
      <c r="K116" s="50">
        <v>7</v>
      </c>
      <c r="L116" s="82"/>
      <c r="M116" s="18">
        <f t="shared" si="9"/>
        <v>0</v>
      </c>
      <c r="N116" s="23" t="str">
        <f t="shared" si="7"/>
        <v xml:space="preserve"> </v>
      </c>
      <c r="O116" s="108"/>
      <c r="P116" s="45"/>
    </row>
    <row r="117" spans="1:16" ht="34.950000000000003" customHeight="1" x14ac:dyDescent="0.3">
      <c r="A117" s="57"/>
      <c r="B117" s="46">
        <v>111</v>
      </c>
      <c r="C117" s="32" t="s">
        <v>180</v>
      </c>
      <c r="D117" s="48">
        <v>6</v>
      </c>
      <c r="E117" s="56" t="s">
        <v>81</v>
      </c>
      <c r="F117" s="32" t="s">
        <v>181</v>
      </c>
      <c r="G117" s="94"/>
      <c r="H117" s="94"/>
      <c r="I117" s="94"/>
      <c r="J117" s="5">
        <f t="shared" si="8"/>
        <v>48</v>
      </c>
      <c r="K117" s="50">
        <v>8</v>
      </c>
      <c r="L117" s="82"/>
      <c r="M117" s="18">
        <f t="shared" si="9"/>
        <v>0</v>
      </c>
      <c r="N117" s="23" t="str">
        <f t="shared" si="7"/>
        <v xml:space="preserve"> </v>
      </c>
      <c r="O117" s="108"/>
      <c r="P117" s="45"/>
    </row>
    <row r="118" spans="1:16" ht="34.950000000000003" customHeight="1" x14ac:dyDescent="0.3">
      <c r="A118" s="57"/>
      <c r="B118" s="46">
        <v>112</v>
      </c>
      <c r="C118" s="32" t="s">
        <v>182</v>
      </c>
      <c r="D118" s="48">
        <v>6</v>
      </c>
      <c r="E118" s="56" t="s">
        <v>81</v>
      </c>
      <c r="F118" s="32" t="s">
        <v>183</v>
      </c>
      <c r="G118" s="94"/>
      <c r="H118" s="94"/>
      <c r="I118" s="94"/>
      <c r="J118" s="5">
        <f t="shared" si="8"/>
        <v>48</v>
      </c>
      <c r="K118" s="50">
        <v>8</v>
      </c>
      <c r="L118" s="82"/>
      <c r="M118" s="18">
        <f t="shared" si="9"/>
        <v>0</v>
      </c>
      <c r="N118" s="23" t="str">
        <f t="shared" si="7"/>
        <v xml:space="preserve"> </v>
      </c>
      <c r="O118" s="108"/>
      <c r="P118" s="45"/>
    </row>
    <row r="119" spans="1:16" ht="66" customHeight="1" x14ac:dyDescent="0.3">
      <c r="A119" s="57"/>
      <c r="B119" s="46">
        <v>113</v>
      </c>
      <c r="C119" s="32" t="s">
        <v>184</v>
      </c>
      <c r="D119" s="48">
        <v>5</v>
      </c>
      <c r="E119" s="56" t="s">
        <v>42</v>
      </c>
      <c r="F119" s="32" t="s">
        <v>185</v>
      </c>
      <c r="G119" s="94"/>
      <c r="H119" s="94"/>
      <c r="I119" s="94"/>
      <c r="J119" s="5">
        <f t="shared" si="8"/>
        <v>190</v>
      </c>
      <c r="K119" s="50">
        <v>38</v>
      </c>
      <c r="L119" s="82"/>
      <c r="M119" s="18">
        <f t="shared" si="9"/>
        <v>0</v>
      </c>
      <c r="N119" s="23" t="str">
        <f t="shared" si="7"/>
        <v xml:space="preserve"> </v>
      </c>
      <c r="O119" s="108"/>
      <c r="P119" s="45"/>
    </row>
    <row r="120" spans="1:16" ht="45" customHeight="1" x14ac:dyDescent="0.3">
      <c r="A120" s="57"/>
      <c r="B120" s="46">
        <v>114</v>
      </c>
      <c r="C120" s="32" t="s">
        <v>137</v>
      </c>
      <c r="D120" s="48">
        <v>5</v>
      </c>
      <c r="E120" s="56" t="s">
        <v>42</v>
      </c>
      <c r="F120" s="32" t="s">
        <v>138</v>
      </c>
      <c r="G120" s="94"/>
      <c r="H120" s="94"/>
      <c r="I120" s="94"/>
      <c r="J120" s="5">
        <f t="shared" si="8"/>
        <v>230</v>
      </c>
      <c r="K120" s="50">
        <v>46</v>
      </c>
      <c r="L120" s="82"/>
      <c r="M120" s="18">
        <f t="shared" si="9"/>
        <v>0</v>
      </c>
      <c r="N120" s="23" t="str">
        <f t="shared" si="7"/>
        <v xml:space="preserve"> </v>
      </c>
      <c r="O120" s="108"/>
      <c r="P120" s="45"/>
    </row>
    <row r="121" spans="1:16" ht="45" customHeight="1" x14ac:dyDescent="0.3">
      <c r="A121" s="57"/>
      <c r="B121" s="46">
        <v>115</v>
      </c>
      <c r="C121" s="32" t="s">
        <v>186</v>
      </c>
      <c r="D121" s="48">
        <v>3</v>
      </c>
      <c r="E121" s="56" t="s">
        <v>20</v>
      </c>
      <c r="F121" s="32" t="s">
        <v>49</v>
      </c>
      <c r="G121" s="94"/>
      <c r="H121" s="94"/>
      <c r="I121" s="94"/>
      <c r="J121" s="5">
        <f t="shared" si="8"/>
        <v>660</v>
      </c>
      <c r="K121" s="50">
        <v>220</v>
      </c>
      <c r="L121" s="82"/>
      <c r="M121" s="18">
        <f t="shared" si="9"/>
        <v>0</v>
      </c>
      <c r="N121" s="23" t="str">
        <f t="shared" si="7"/>
        <v xml:space="preserve"> </v>
      </c>
      <c r="O121" s="108"/>
      <c r="P121" s="45"/>
    </row>
    <row r="122" spans="1:16" ht="45" customHeight="1" x14ac:dyDescent="0.3">
      <c r="A122" s="57"/>
      <c r="B122" s="46">
        <v>116</v>
      </c>
      <c r="C122" s="32" t="s">
        <v>187</v>
      </c>
      <c r="D122" s="48">
        <v>2</v>
      </c>
      <c r="E122" s="56" t="s">
        <v>13</v>
      </c>
      <c r="F122" s="32" t="s">
        <v>188</v>
      </c>
      <c r="G122" s="94"/>
      <c r="H122" s="94"/>
      <c r="I122" s="94"/>
      <c r="J122" s="5">
        <f t="shared" si="8"/>
        <v>200</v>
      </c>
      <c r="K122" s="50">
        <v>100</v>
      </c>
      <c r="L122" s="82"/>
      <c r="M122" s="18">
        <f t="shared" si="9"/>
        <v>0</v>
      </c>
      <c r="N122" s="23" t="str">
        <f t="shared" si="7"/>
        <v xml:space="preserve"> </v>
      </c>
      <c r="O122" s="108"/>
      <c r="P122" s="45"/>
    </row>
    <row r="123" spans="1:16" ht="45" customHeight="1" x14ac:dyDescent="0.3">
      <c r="A123" s="57"/>
      <c r="B123" s="46">
        <v>117</v>
      </c>
      <c r="C123" s="32" t="s">
        <v>189</v>
      </c>
      <c r="D123" s="48">
        <v>2</v>
      </c>
      <c r="E123" s="56" t="s">
        <v>13</v>
      </c>
      <c r="F123" s="32" t="s">
        <v>190</v>
      </c>
      <c r="G123" s="94"/>
      <c r="H123" s="94"/>
      <c r="I123" s="94"/>
      <c r="J123" s="5">
        <f t="shared" si="8"/>
        <v>40</v>
      </c>
      <c r="K123" s="50">
        <v>20</v>
      </c>
      <c r="L123" s="82"/>
      <c r="M123" s="18">
        <f t="shared" si="9"/>
        <v>0</v>
      </c>
      <c r="N123" s="23" t="str">
        <f t="shared" si="7"/>
        <v xml:space="preserve"> </v>
      </c>
      <c r="O123" s="108"/>
      <c r="P123" s="45"/>
    </row>
    <row r="124" spans="1:16" ht="34.950000000000003" customHeight="1" x14ac:dyDescent="0.3">
      <c r="A124" s="57"/>
      <c r="B124" s="46">
        <v>118</v>
      </c>
      <c r="C124" s="32" t="s">
        <v>54</v>
      </c>
      <c r="D124" s="48">
        <v>10</v>
      </c>
      <c r="E124" s="56" t="s">
        <v>20</v>
      </c>
      <c r="F124" s="32" t="s">
        <v>55</v>
      </c>
      <c r="G124" s="94"/>
      <c r="H124" s="94"/>
      <c r="I124" s="94"/>
      <c r="J124" s="5">
        <f t="shared" si="8"/>
        <v>60</v>
      </c>
      <c r="K124" s="50">
        <v>6</v>
      </c>
      <c r="L124" s="82"/>
      <c r="M124" s="18">
        <f t="shared" si="9"/>
        <v>0</v>
      </c>
      <c r="N124" s="23" t="str">
        <f t="shared" si="7"/>
        <v xml:space="preserve"> </v>
      </c>
      <c r="O124" s="108"/>
      <c r="P124" s="45"/>
    </row>
    <row r="125" spans="1:16" ht="34.950000000000003" customHeight="1" x14ac:dyDescent="0.3">
      <c r="A125" s="57"/>
      <c r="B125" s="46">
        <v>119</v>
      </c>
      <c r="C125" s="32" t="s">
        <v>191</v>
      </c>
      <c r="D125" s="48">
        <v>4</v>
      </c>
      <c r="E125" s="56" t="s">
        <v>20</v>
      </c>
      <c r="F125" s="32" t="s">
        <v>192</v>
      </c>
      <c r="G125" s="94"/>
      <c r="H125" s="94"/>
      <c r="I125" s="94"/>
      <c r="J125" s="5">
        <f t="shared" si="8"/>
        <v>64</v>
      </c>
      <c r="K125" s="50">
        <v>16</v>
      </c>
      <c r="L125" s="82"/>
      <c r="M125" s="18">
        <f t="shared" si="9"/>
        <v>0</v>
      </c>
      <c r="N125" s="23" t="str">
        <f t="shared" si="7"/>
        <v xml:space="preserve"> </v>
      </c>
      <c r="O125" s="108"/>
      <c r="P125" s="45"/>
    </row>
    <row r="126" spans="1:16" ht="66" customHeight="1" x14ac:dyDescent="0.3">
      <c r="A126" s="57"/>
      <c r="B126" s="46">
        <v>120</v>
      </c>
      <c r="C126" s="32" t="s">
        <v>154</v>
      </c>
      <c r="D126" s="48">
        <v>3</v>
      </c>
      <c r="E126" s="56" t="s">
        <v>13</v>
      </c>
      <c r="F126" s="32" t="s">
        <v>155</v>
      </c>
      <c r="G126" s="94"/>
      <c r="H126" s="94"/>
      <c r="I126" s="94"/>
      <c r="J126" s="5">
        <f t="shared" si="8"/>
        <v>144</v>
      </c>
      <c r="K126" s="50">
        <v>48</v>
      </c>
      <c r="L126" s="82"/>
      <c r="M126" s="18">
        <f t="shared" si="9"/>
        <v>0</v>
      </c>
      <c r="N126" s="23" t="str">
        <f t="shared" si="7"/>
        <v xml:space="preserve"> </v>
      </c>
      <c r="O126" s="108"/>
      <c r="P126" s="45"/>
    </row>
    <row r="127" spans="1:16" ht="35.4" customHeight="1" x14ac:dyDescent="0.3">
      <c r="A127" s="57"/>
      <c r="B127" s="46">
        <v>121</v>
      </c>
      <c r="C127" s="32" t="s">
        <v>193</v>
      </c>
      <c r="D127" s="48">
        <v>5</v>
      </c>
      <c r="E127" s="56" t="s">
        <v>13</v>
      </c>
      <c r="F127" s="32" t="s">
        <v>194</v>
      </c>
      <c r="G127" s="94"/>
      <c r="H127" s="94"/>
      <c r="I127" s="94"/>
      <c r="J127" s="5">
        <f t="shared" si="8"/>
        <v>65</v>
      </c>
      <c r="K127" s="50">
        <v>13</v>
      </c>
      <c r="L127" s="82"/>
      <c r="M127" s="18">
        <f t="shared" si="9"/>
        <v>0</v>
      </c>
      <c r="N127" s="23" t="str">
        <f t="shared" si="7"/>
        <v xml:space="preserve"> </v>
      </c>
      <c r="O127" s="108"/>
      <c r="P127" s="45"/>
    </row>
    <row r="128" spans="1:16" ht="66" customHeight="1" x14ac:dyDescent="0.3">
      <c r="A128" s="57"/>
      <c r="B128" s="46">
        <v>122</v>
      </c>
      <c r="C128" s="32" t="s">
        <v>158</v>
      </c>
      <c r="D128" s="48">
        <v>4</v>
      </c>
      <c r="E128" s="56" t="s">
        <v>13</v>
      </c>
      <c r="F128" s="32" t="s">
        <v>159</v>
      </c>
      <c r="G128" s="94"/>
      <c r="H128" s="94"/>
      <c r="I128" s="94"/>
      <c r="J128" s="5">
        <f t="shared" si="8"/>
        <v>180</v>
      </c>
      <c r="K128" s="50">
        <v>45</v>
      </c>
      <c r="L128" s="82"/>
      <c r="M128" s="18">
        <f t="shared" si="9"/>
        <v>0</v>
      </c>
      <c r="N128" s="23" t="str">
        <f t="shared" si="7"/>
        <v xml:space="preserve"> </v>
      </c>
      <c r="O128" s="108"/>
      <c r="P128" s="45"/>
    </row>
    <row r="129" spans="1:17" ht="36" customHeight="1" x14ac:dyDescent="0.3">
      <c r="A129" s="57"/>
      <c r="B129" s="46">
        <v>123</v>
      </c>
      <c r="C129" s="32" t="s">
        <v>66</v>
      </c>
      <c r="D129" s="48">
        <v>10</v>
      </c>
      <c r="E129" s="56" t="s">
        <v>13</v>
      </c>
      <c r="F129" s="32" t="s">
        <v>67</v>
      </c>
      <c r="G129" s="94"/>
      <c r="H129" s="94"/>
      <c r="I129" s="94"/>
      <c r="J129" s="5">
        <f t="shared" si="8"/>
        <v>30</v>
      </c>
      <c r="K129" s="50">
        <v>3</v>
      </c>
      <c r="L129" s="82"/>
      <c r="M129" s="18">
        <f t="shared" si="9"/>
        <v>0</v>
      </c>
      <c r="N129" s="23" t="str">
        <f t="shared" si="7"/>
        <v xml:space="preserve"> </v>
      </c>
      <c r="O129" s="108"/>
      <c r="P129" s="45"/>
    </row>
    <row r="130" spans="1:17" ht="45.6" customHeight="1" x14ac:dyDescent="0.3">
      <c r="A130" s="57"/>
      <c r="B130" s="46">
        <v>124</v>
      </c>
      <c r="C130" s="47" t="s">
        <v>195</v>
      </c>
      <c r="D130" s="48">
        <v>3</v>
      </c>
      <c r="E130" s="79" t="s">
        <v>20</v>
      </c>
      <c r="F130" s="47" t="s">
        <v>196</v>
      </c>
      <c r="G130" s="94"/>
      <c r="H130" s="94"/>
      <c r="I130" s="94"/>
      <c r="J130" s="5">
        <f t="shared" si="8"/>
        <v>750</v>
      </c>
      <c r="K130" s="5">
        <v>250</v>
      </c>
      <c r="L130" s="82"/>
      <c r="M130" s="18">
        <f t="shared" si="9"/>
        <v>0</v>
      </c>
      <c r="N130" s="23" t="str">
        <f t="shared" si="7"/>
        <v xml:space="preserve"> </v>
      </c>
      <c r="O130" s="108"/>
      <c r="P130" s="45"/>
    </row>
    <row r="131" spans="1:17" ht="34.950000000000003" customHeight="1" x14ac:dyDescent="0.3">
      <c r="A131" s="57"/>
      <c r="B131" s="46">
        <v>125</v>
      </c>
      <c r="C131" s="47" t="s">
        <v>197</v>
      </c>
      <c r="D131" s="48">
        <v>2</v>
      </c>
      <c r="E131" s="79" t="s">
        <v>20</v>
      </c>
      <c r="F131" s="47" t="s">
        <v>198</v>
      </c>
      <c r="G131" s="94"/>
      <c r="H131" s="94"/>
      <c r="I131" s="94"/>
      <c r="J131" s="5">
        <f t="shared" si="8"/>
        <v>760</v>
      </c>
      <c r="K131" s="5">
        <v>380</v>
      </c>
      <c r="L131" s="82"/>
      <c r="M131" s="18">
        <f t="shared" si="9"/>
        <v>0</v>
      </c>
      <c r="N131" s="23" t="str">
        <f t="shared" si="7"/>
        <v xml:space="preserve"> </v>
      </c>
      <c r="O131" s="108"/>
      <c r="P131" s="45"/>
    </row>
    <row r="132" spans="1:17" ht="34.950000000000003" customHeight="1" x14ac:dyDescent="0.3">
      <c r="A132" s="57"/>
      <c r="B132" s="46">
        <v>126</v>
      </c>
      <c r="C132" s="47" t="s">
        <v>199</v>
      </c>
      <c r="D132" s="48">
        <v>2</v>
      </c>
      <c r="E132" s="79" t="s">
        <v>20</v>
      </c>
      <c r="F132" s="47" t="s">
        <v>200</v>
      </c>
      <c r="G132" s="94"/>
      <c r="H132" s="94"/>
      <c r="I132" s="94"/>
      <c r="J132" s="5">
        <f t="shared" si="8"/>
        <v>760</v>
      </c>
      <c r="K132" s="5">
        <v>380</v>
      </c>
      <c r="L132" s="82"/>
      <c r="M132" s="18">
        <f t="shared" si="9"/>
        <v>0</v>
      </c>
      <c r="N132" s="23" t="str">
        <f t="shared" si="7"/>
        <v xml:space="preserve"> </v>
      </c>
      <c r="O132" s="108"/>
      <c r="P132" s="45"/>
    </row>
    <row r="133" spans="1:17" ht="45" customHeight="1" x14ac:dyDescent="0.3">
      <c r="A133" s="57"/>
      <c r="B133" s="46">
        <v>127</v>
      </c>
      <c r="C133" s="47" t="s">
        <v>201</v>
      </c>
      <c r="D133" s="48">
        <v>3</v>
      </c>
      <c r="E133" s="79" t="s">
        <v>20</v>
      </c>
      <c r="F133" s="47" t="s">
        <v>202</v>
      </c>
      <c r="G133" s="94"/>
      <c r="H133" s="94"/>
      <c r="I133" s="94"/>
      <c r="J133" s="5">
        <f t="shared" si="8"/>
        <v>630</v>
      </c>
      <c r="K133" s="5">
        <v>210</v>
      </c>
      <c r="L133" s="82"/>
      <c r="M133" s="18">
        <f t="shared" si="9"/>
        <v>0</v>
      </c>
      <c r="N133" s="23" t="str">
        <f t="shared" si="7"/>
        <v xml:space="preserve"> </v>
      </c>
      <c r="O133" s="108"/>
      <c r="P133" s="45"/>
    </row>
    <row r="134" spans="1:17" ht="45" customHeight="1" x14ac:dyDescent="0.3">
      <c r="A134" s="57"/>
      <c r="B134" s="46">
        <v>128</v>
      </c>
      <c r="C134" s="65" t="s">
        <v>203</v>
      </c>
      <c r="D134" s="48">
        <v>3</v>
      </c>
      <c r="E134" s="79" t="s">
        <v>20</v>
      </c>
      <c r="F134" s="65" t="s">
        <v>202</v>
      </c>
      <c r="G134" s="94"/>
      <c r="H134" s="94"/>
      <c r="I134" s="94"/>
      <c r="J134" s="5">
        <f t="shared" si="8"/>
        <v>810</v>
      </c>
      <c r="K134" s="5">
        <v>270</v>
      </c>
      <c r="L134" s="82"/>
      <c r="M134" s="18">
        <f t="shared" si="9"/>
        <v>0</v>
      </c>
      <c r="N134" s="23" t="str">
        <f t="shared" si="7"/>
        <v xml:space="preserve"> </v>
      </c>
      <c r="O134" s="108"/>
      <c r="P134" s="45"/>
    </row>
    <row r="135" spans="1:17" s="67" customFormat="1" ht="45" customHeight="1" thickBot="1" x14ac:dyDescent="0.35">
      <c r="A135" s="57"/>
      <c r="B135" s="51">
        <v>129</v>
      </c>
      <c r="C135" s="66" t="s">
        <v>204</v>
      </c>
      <c r="D135" s="53">
        <v>3</v>
      </c>
      <c r="E135" s="80" t="s">
        <v>20</v>
      </c>
      <c r="F135" s="66" t="s">
        <v>202</v>
      </c>
      <c r="G135" s="95"/>
      <c r="H135" s="95"/>
      <c r="I135" s="95"/>
      <c r="J135" s="21">
        <f t="shared" ref="J135" si="10">D135*K135</f>
        <v>630</v>
      </c>
      <c r="K135" s="21">
        <v>210</v>
      </c>
      <c r="L135" s="83"/>
      <c r="M135" s="24">
        <f t="shared" ref="M135" si="11">D135*L135</f>
        <v>0</v>
      </c>
      <c r="N135" s="20" t="str">
        <f t="shared" ref="N135" si="12">IF(ISNUMBER(L135), IF(L135&gt;K135,"NEVYHOVUJE","VYHOVUJE")," ")</f>
        <v xml:space="preserve"> </v>
      </c>
      <c r="O135" s="109"/>
      <c r="P135" s="45"/>
    </row>
    <row r="136" spans="1:17" s="67" customFormat="1" ht="13.5" customHeight="1" thickTop="1" thickBot="1" x14ac:dyDescent="0.35">
      <c r="A136" s="68"/>
      <c r="B136" s="68"/>
      <c r="C136" s="69"/>
      <c r="D136" s="68"/>
      <c r="E136" s="69"/>
      <c r="F136" s="69"/>
      <c r="G136" s="68"/>
      <c r="H136" s="68"/>
      <c r="I136" s="68"/>
      <c r="J136" s="68"/>
      <c r="K136" s="68"/>
      <c r="L136" s="68"/>
      <c r="M136" s="68"/>
      <c r="N136" s="68"/>
      <c r="O136" s="68"/>
      <c r="P136" s="70"/>
    </row>
    <row r="137" spans="1:17" ht="60.75" customHeight="1" thickTop="1" thickBot="1" x14ac:dyDescent="0.35">
      <c r="A137" s="72"/>
      <c r="B137" s="91" t="s">
        <v>11</v>
      </c>
      <c r="C137" s="91"/>
      <c r="D137" s="91"/>
      <c r="E137" s="91"/>
      <c r="F137" s="91"/>
      <c r="G137" s="91"/>
      <c r="H137" s="71"/>
      <c r="I137" s="71"/>
      <c r="J137" s="1"/>
      <c r="K137" s="28" t="s">
        <v>2</v>
      </c>
      <c r="L137" s="85" t="s">
        <v>3</v>
      </c>
      <c r="M137" s="86"/>
      <c r="N137" s="87"/>
    </row>
    <row r="138" spans="1:17" ht="33" customHeight="1" thickTop="1" thickBot="1" x14ac:dyDescent="0.35">
      <c r="A138" s="72"/>
      <c r="B138" s="92" t="s">
        <v>4</v>
      </c>
      <c r="C138" s="92"/>
      <c r="D138" s="92"/>
      <c r="E138" s="92"/>
      <c r="F138" s="92"/>
      <c r="G138" s="92"/>
      <c r="H138" s="2"/>
      <c r="I138" s="2"/>
      <c r="J138" s="3"/>
      <c r="K138" s="27">
        <f>SUM(J7:J135)</f>
        <v>48357</v>
      </c>
      <c r="L138" s="88">
        <f>SUM(M7:M135)</f>
        <v>0</v>
      </c>
      <c r="M138" s="89"/>
      <c r="N138" s="90"/>
      <c r="O138" s="72"/>
    </row>
    <row r="139" spans="1:17" ht="14.25" customHeight="1" thickTop="1" x14ac:dyDescent="0.3">
      <c r="A139" s="72"/>
      <c r="B139" s="72"/>
      <c r="C139" s="73"/>
      <c r="D139" s="74"/>
      <c r="E139" s="75"/>
      <c r="F139" s="73"/>
      <c r="G139" s="76"/>
      <c r="H139" s="72"/>
      <c r="I139" s="72"/>
      <c r="J139" s="76"/>
      <c r="K139" s="76"/>
      <c r="L139" s="76"/>
      <c r="M139" s="72"/>
      <c r="N139" s="72"/>
      <c r="O139" s="72"/>
      <c r="P139" s="72"/>
      <c r="Q139" s="72"/>
    </row>
    <row r="140" spans="1:17" x14ac:dyDescent="0.3">
      <c r="A140" s="67"/>
      <c r="C140" s="7"/>
      <c r="D140" s="19"/>
      <c r="E140" s="7"/>
      <c r="F140" s="7"/>
      <c r="G140" s="19"/>
      <c r="I140" s="19"/>
      <c r="J140" s="19"/>
      <c r="K140" s="19"/>
    </row>
    <row r="141" spans="1:17" x14ac:dyDescent="0.3">
      <c r="A141" s="67"/>
      <c r="C141" s="7"/>
      <c r="D141" s="19"/>
      <c r="E141" s="7"/>
      <c r="F141" s="7"/>
      <c r="G141" s="19"/>
      <c r="I141" s="19"/>
      <c r="J141" s="19"/>
      <c r="K141" s="19"/>
    </row>
    <row r="142" spans="1:17" x14ac:dyDescent="0.3">
      <c r="A142" s="67"/>
      <c r="C142" s="7"/>
      <c r="D142" s="19"/>
      <c r="E142" s="7"/>
      <c r="F142" s="7"/>
      <c r="G142" s="19"/>
      <c r="I142" s="19"/>
      <c r="J142" s="19"/>
      <c r="K142" s="19"/>
    </row>
    <row r="143" spans="1:17" x14ac:dyDescent="0.3">
      <c r="A143" s="67"/>
      <c r="C143" s="7"/>
      <c r="D143" s="19"/>
      <c r="E143" s="7"/>
      <c r="F143" s="7"/>
      <c r="G143" s="19"/>
      <c r="I143" s="19"/>
      <c r="J143" s="19"/>
      <c r="K143" s="19"/>
    </row>
    <row r="144" spans="1:17" x14ac:dyDescent="0.3">
      <c r="A144" s="67"/>
      <c r="C144" s="7"/>
      <c r="D144" s="19"/>
      <c r="E144" s="7"/>
      <c r="F144" s="7"/>
      <c r="G144" s="19"/>
      <c r="I144" s="19"/>
      <c r="J144" s="19"/>
      <c r="K144" s="19"/>
    </row>
    <row r="145" spans="1:6" s="19" customFormat="1" x14ac:dyDescent="0.3">
      <c r="A145" s="67"/>
      <c r="C145" s="7"/>
      <c r="E145" s="7"/>
      <c r="F145" s="7"/>
    </row>
    <row r="146" spans="1:6" s="19" customFormat="1" x14ac:dyDescent="0.3">
      <c r="A146" s="67"/>
      <c r="C146" s="7"/>
      <c r="E146" s="7"/>
      <c r="F146" s="7"/>
    </row>
    <row r="147" spans="1:6" s="19" customFormat="1" x14ac:dyDescent="0.3">
      <c r="C147" s="7"/>
      <c r="E147" s="7"/>
      <c r="F147" s="7"/>
    </row>
    <row r="148" spans="1:6" s="19" customFormat="1" x14ac:dyDescent="0.3">
      <c r="C148" s="7"/>
      <c r="E148" s="7"/>
      <c r="F148" s="7"/>
    </row>
    <row r="149" spans="1:6" s="19" customFormat="1" x14ac:dyDescent="0.3">
      <c r="C149" s="7"/>
      <c r="E149" s="7"/>
      <c r="F149" s="7"/>
    </row>
    <row r="150" spans="1:6" s="19" customFormat="1" x14ac:dyDescent="0.3">
      <c r="C150" s="7"/>
      <c r="E150" s="7"/>
      <c r="F150" s="7"/>
    </row>
    <row r="151" spans="1:6" s="19" customFormat="1" x14ac:dyDescent="0.3">
      <c r="C151" s="7"/>
      <c r="E151" s="7"/>
      <c r="F151" s="7"/>
    </row>
    <row r="152" spans="1:6" s="19" customFormat="1" x14ac:dyDescent="0.3">
      <c r="C152" s="7"/>
      <c r="E152" s="7"/>
      <c r="F152" s="7"/>
    </row>
    <row r="153" spans="1:6" s="19" customFormat="1" x14ac:dyDescent="0.3">
      <c r="C153" s="7"/>
      <c r="E153" s="7"/>
      <c r="F153" s="7"/>
    </row>
    <row r="154" spans="1:6" s="19" customFormat="1" x14ac:dyDescent="0.3">
      <c r="C154" s="7"/>
      <c r="E154" s="7"/>
      <c r="F154" s="7"/>
    </row>
    <row r="155" spans="1:6" s="19" customFormat="1" x14ac:dyDescent="0.3">
      <c r="C155" s="7"/>
      <c r="E155" s="7"/>
      <c r="F155" s="7"/>
    </row>
    <row r="156" spans="1:6" s="19" customFormat="1" x14ac:dyDescent="0.3">
      <c r="C156" s="7"/>
      <c r="E156" s="7"/>
      <c r="F156" s="7"/>
    </row>
    <row r="157" spans="1:6" s="19" customFormat="1" x14ac:dyDescent="0.3">
      <c r="C157" s="7"/>
      <c r="E157" s="7"/>
      <c r="F157" s="7"/>
    </row>
    <row r="158" spans="1:6" s="19" customFormat="1" x14ac:dyDescent="0.3">
      <c r="C158" s="7"/>
      <c r="E158" s="7"/>
      <c r="F158" s="7"/>
    </row>
    <row r="159" spans="1:6" s="19" customFormat="1" x14ac:dyDescent="0.3">
      <c r="C159" s="7"/>
      <c r="E159" s="7"/>
      <c r="F159" s="7"/>
    </row>
    <row r="160" spans="1:6" s="19" customFormat="1" x14ac:dyDescent="0.3">
      <c r="C160" s="7"/>
      <c r="E160" s="7"/>
      <c r="F160" s="7"/>
    </row>
    <row r="161" spans="3:6" s="19" customFormat="1" x14ac:dyDescent="0.3">
      <c r="C161" s="7"/>
      <c r="E161" s="7"/>
      <c r="F161" s="7"/>
    </row>
    <row r="162" spans="3:6" s="19" customFormat="1" x14ac:dyDescent="0.3">
      <c r="C162" s="7"/>
      <c r="E162" s="7"/>
      <c r="F162" s="7"/>
    </row>
    <row r="163" spans="3:6" s="19" customFormat="1" x14ac:dyDescent="0.3">
      <c r="C163" s="7"/>
      <c r="E163" s="7"/>
      <c r="F163" s="7"/>
    </row>
    <row r="164" spans="3:6" s="19" customFormat="1" x14ac:dyDescent="0.3">
      <c r="C164" s="7"/>
      <c r="E164" s="7"/>
      <c r="F164" s="7"/>
    </row>
    <row r="165" spans="3:6" s="19" customFormat="1" x14ac:dyDescent="0.3">
      <c r="C165" s="7"/>
      <c r="E165" s="7"/>
      <c r="F165" s="7"/>
    </row>
    <row r="166" spans="3:6" s="19" customFormat="1" x14ac:dyDescent="0.3">
      <c r="C166" s="7"/>
      <c r="E166" s="7"/>
      <c r="F166" s="7"/>
    </row>
    <row r="167" spans="3:6" s="19" customFormat="1" x14ac:dyDescent="0.3">
      <c r="C167" s="7"/>
      <c r="E167" s="7"/>
      <c r="F167" s="7"/>
    </row>
    <row r="168" spans="3:6" s="19" customFormat="1" x14ac:dyDescent="0.3">
      <c r="C168" s="7"/>
      <c r="E168" s="7"/>
      <c r="F168" s="7"/>
    </row>
    <row r="169" spans="3:6" s="19" customFormat="1" x14ac:dyDescent="0.3">
      <c r="C169" s="7"/>
      <c r="E169" s="7"/>
      <c r="F169" s="7"/>
    </row>
    <row r="170" spans="3:6" s="19" customFormat="1" x14ac:dyDescent="0.3">
      <c r="C170" s="7"/>
      <c r="E170" s="7"/>
      <c r="F170" s="7"/>
    </row>
    <row r="171" spans="3:6" s="19" customFormat="1" x14ac:dyDescent="0.3">
      <c r="C171" s="7"/>
      <c r="E171" s="7"/>
      <c r="F171" s="7"/>
    </row>
    <row r="172" spans="3:6" s="19" customFormat="1" x14ac:dyDescent="0.3">
      <c r="C172" s="7"/>
      <c r="E172" s="7"/>
      <c r="F172" s="7"/>
    </row>
    <row r="173" spans="3:6" s="19" customFormat="1" x14ac:dyDescent="0.3">
      <c r="C173" s="7"/>
      <c r="E173" s="7"/>
      <c r="F173" s="7"/>
    </row>
    <row r="174" spans="3:6" s="19" customFormat="1" x14ac:dyDescent="0.3">
      <c r="C174" s="7"/>
      <c r="E174" s="7"/>
      <c r="F174" s="7"/>
    </row>
    <row r="175" spans="3:6" s="19" customFormat="1" x14ac:dyDescent="0.3">
      <c r="C175" s="7"/>
      <c r="E175" s="7"/>
      <c r="F175" s="7"/>
    </row>
    <row r="176" spans="3:6" s="19" customFormat="1" x14ac:dyDescent="0.3">
      <c r="C176" s="7"/>
      <c r="E176" s="7"/>
      <c r="F176" s="7"/>
    </row>
    <row r="177" spans="3:6" s="19" customFormat="1" x14ac:dyDescent="0.3">
      <c r="C177" s="7"/>
      <c r="E177" s="7"/>
      <c r="F177" s="7"/>
    </row>
    <row r="178" spans="3:6" s="19" customFormat="1" x14ac:dyDescent="0.3">
      <c r="C178" s="7"/>
      <c r="E178" s="7"/>
      <c r="F178" s="7"/>
    </row>
    <row r="179" spans="3:6" s="19" customFormat="1" x14ac:dyDescent="0.3">
      <c r="C179" s="7"/>
      <c r="E179" s="7"/>
      <c r="F179" s="7"/>
    </row>
    <row r="180" spans="3:6" s="19" customFormat="1" x14ac:dyDescent="0.3">
      <c r="C180" s="7"/>
      <c r="E180" s="7"/>
      <c r="F180" s="7"/>
    </row>
    <row r="181" spans="3:6" s="19" customFormat="1" x14ac:dyDescent="0.3">
      <c r="C181" s="7"/>
      <c r="E181" s="7"/>
      <c r="F181" s="7"/>
    </row>
    <row r="182" spans="3:6" s="19" customFormat="1" x14ac:dyDescent="0.3">
      <c r="C182" s="7"/>
      <c r="E182" s="7"/>
      <c r="F182" s="7"/>
    </row>
    <row r="183" spans="3:6" s="19" customFormat="1" x14ac:dyDescent="0.3">
      <c r="C183" s="7"/>
      <c r="E183" s="7"/>
      <c r="F183" s="7"/>
    </row>
    <row r="184" spans="3:6" s="19" customFormat="1" x14ac:dyDescent="0.3">
      <c r="C184" s="7"/>
      <c r="E184" s="7"/>
      <c r="F184" s="7"/>
    </row>
    <row r="185" spans="3:6" s="19" customFormat="1" x14ac:dyDescent="0.3">
      <c r="C185" s="7"/>
      <c r="E185" s="7"/>
      <c r="F185" s="7"/>
    </row>
    <row r="186" spans="3:6" s="19" customFormat="1" x14ac:dyDescent="0.3">
      <c r="C186" s="7"/>
      <c r="E186" s="7"/>
      <c r="F186" s="7"/>
    </row>
    <row r="187" spans="3:6" s="19" customFormat="1" x14ac:dyDescent="0.3">
      <c r="C187" s="7"/>
      <c r="E187" s="7"/>
      <c r="F187" s="7"/>
    </row>
    <row r="188" spans="3:6" s="19" customFormat="1" x14ac:dyDescent="0.3">
      <c r="C188" s="7"/>
      <c r="E188" s="7"/>
      <c r="F188" s="7"/>
    </row>
    <row r="189" spans="3:6" s="19" customFormat="1" x14ac:dyDescent="0.3">
      <c r="C189" s="7"/>
      <c r="E189" s="7"/>
      <c r="F189" s="7"/>
    </row>
    <row r="190" spans="3:6" s="19" customFormat="1" x14ac:dyDescent="0.3">
      <c r="C190" s="7"/>
      <c r="E190" s="7"/>
      <c r="F190" s="7"/>
    </row>
    <row r="191" spans="3:6" s="19" customFormat="1" x14ac:dyDescent="0.3">
      <c r="C191" s="7"/>
      <c r="E191" s="7"/>
      <c r="F191" s="7"/>
    </row>
    <row r="192" spans="3:6" s="19" customFormat="1" x14ac:dyDescent="0.3">
      <c r="C192" s="7"/>
      <c r="E192" s="7"/>
      <c r="F192" s="7"/>
    </row>
    <row r="193" spans="3:6" s="19" customFormat="1" x14ac:dyDescent="0.3">
      <c r="C193" s="7"/>
      <c r="E193" s="7"/>
      <c r="F193" s="7"/>
    </row>
    <row r="194" spans="3:6" s="19" customFormat="1" x14ac:dyDescent="0.3">
      <c r="C194" s="7"/>
      <c r="E194" s="7"/>
      <c r="F194" s="7"/>
    </row>
    <row r="195" spans="3:6" s="19" customFormat="1" x14ac:dyDescent="0.3">
      <c r="C195" s="7"/>
      <c r="E195" s="7"/>
      <c r="F195" s="7"/>
    </row>
    <row r="196" spans="3:6" s="19" customFormat="1" x14ac:dyDescent="0.3">
      <c r="C196" s="7"/>
      <c r="E196" s="7"/>
      <c r="F196" s="7"/>
    </row>
    <row r="197" spans="3:6" s="19" customFormat="1" x14ac:dyDescent="0.3">
      <c r="C197" s="7"/>
      <c r="E197" s="7"/>
      <c r="F197" s="7"/>
    </row>
    <row r="198" spans="3:6" s="19" customFormat="1" x14ac:dyDescent="0.3">
      <c r="C198" s="7"/>
      <c r="E198" s="7"/>
      <c r="F198" s="7"/>
    </row>
    <row r="199" spans="3:6" s="19" customFormat="1" x14ac:dyDescent="0.3">
      <c r="C199" s="7"/>
      <c r="E199" s="7"/>
      <c r="F199" s="7"/>
    </row>
    <row r="200" spans="3:6" s="19" customFormat="1" x14ac:dyDescent="0.3">
      <c r="C200" s="7"/>
      <c r="E200" s="7"/>
      <c r="F200" s="7"/>
    </row>
    <row r="201" spans="3:6" s="19" customFormat="1" x14ac:dyDescent="0.3">
      <c r="C201" s="7"/>
      <c r="E201" s="7"/>
      <c r="F201" s="7"/>
    </row>
    <row r="202" spans="3:6" s="19" customFormat="1" x14ac:dyDescent="0.3">
      <c r="C202" s="7"/>
      <c r="E202" s="7"/>
      <c r="F202" s="7"/>
    </row>
    <row r="203" spans="3:6" s="19" customFormat="1" x14ac:dyDescent="0.3">
      <c r="C203" s="7"/>
      <c r="E203" s="7"/>
      <c r="F203" s="7"/>
    </row>
    <row r="204" spans="3:6" s="19" customFormat="1" x14ac:dyDescent="0.3">
      <c r="C204" s="7"/>
      <c r="E204" s="7"/>
      <c r="F204" s="7"/>
    </row>
    <row r="205" spans="3:6" s="19" customFormat="1" x14ac:dyDescent="0.3">
      <c r="C205" s="7"/>
      <c r="E205" s="7"/>
      <c r="F205" s="7"/>
    </row>
    <row r="206" spans="3:6" s="19" customFormat="1" x14ac:dyDescent="0.3">
      <c r="C206" s="7"/>
      <c r="E206" s="7"/>
      <c r="F206" s="7"/>
    </row>
    <row r="207" spans="3:6" s="19" customFormat="1" x14ac:dyDescent="0.3">
      <c r="C207" s="7"/>
      <c r="E207" s="7"/>
      <c r="F207" s="7"/>
    </row>
    <row r="208" spans="3:6" s="19" customFormat="1" x14ac:dyDescent="0.3">
      <c r="C208" s="7"/>
      <c r="E208" s="7"/>
      <c r="F208" s="7"/>
    </row>
    <row r="209" spans="3:6" s="19" customFormat="1" x14ac:dyDescent="0.3">
      <c r="C209" s="7"/>
      <c r="E209" s="7"/>
      <c r="F209" s="7"/>
    </row>
    <row r="210" spans="3:6" s="19" customFormat="1" x14ac:dyDescent="0.3">
      <c r="C210" s="7"/>
      <c r="E210" s="7"/>
      <c r="F210" s="7"/>
    </row>
    <row r="211" spans="3:6" s="19" customFormat="1" x14ac:dyDescent="0.3">
      <c r="C211" s="7"/>
      <c r="E211" s="7"/>
      <c r="F211" s="7"/>
    </row>
    <row r="212" spans="3:6" s="19" customFormat="1" x14ac:dyDescent="0.3">
      <c r="C212" s="7"/>
      <c r="E212" s="7"/>
      <c r="F212" s="7"/>
    </row>
    <row r="213" spans="3:6" s="19" customFormat="1" x14ac:dyDescent="0.3">
      <c r="C213" s="7"/>
      <c r="E213" s="7"/>
      <c r="F213" s="7"/>
    </row>
    <row r="214" spans="3:6" s="19" customFormat="1" x14ac:dyDescent="0.3">
      <c r="C214" s="7"/>
      <c r="E214" s="7"/>
      <c r="F214" s="7"/>
    </row>
    <row r="215" spans="3:6" s="19" customFormat="1" x14ac:dyDescent="0.3">
      <c r="C215" s="7"/>
      <c r="E215" s="7"/>
      <c r="F215" s="7"/>
    </row>
    <row r="216" spans="3:6" s="19" customFormat="1" x14ac:dyDescent="0.3">
      <c r="C216" s="7"/>
      <c r="E216" s="7"/>
      <c r="F216" s="7"/>
    </row>
    <row r="217" spans="3:6" s="19" customFormat="1" x14ac:dyDescent="0.3">
      <c r="C217" s="7"/>
      <c r="E217" s="7"/>
      <c r="F217" s="7"/>
    </row>
    <row r="218" spans="3:6" s="19" customFormat="1" x14ac:dyDescent="0.3">
      <c r="C218" s="7"/>
      <c r="E218" s="7"/>
      <c r="F218" s="7"/>
    </row>
    <row r="219" spans="3:6" s="19" customFormat="1" x14ac:dyDescent="0.3">
      <c r="C219" s="7"/>
      <c r="E219" s="7"/>
      <c r="F219" s="7"/>
    </row>
    <row r="220" spans="3:6" s="19" customFormat="1" x14ac:dyDescent="0.3">
      <c r="C220" s="7"/>
      <c r="E220" s="7"/>
      <c r="F220" s="7"/>
    </row>
    <row r="221" spans="3:6" s="19" customFormat="1" x14ac:dyDescent="0.3">
      <c r="C221" s="7"/>
      <c r="E221" s="7"/>
      <c r="F221" s="7"/>
    </row>
    <row r="222" spans="3:6" s="19" customFormat="1" x14ac:dyDescent="0.3">
      <c r="C222" s="7"/>
      <c r="E222" s="7"/>
      <c r="F222" s="7"/>
    </row>
    <row r="223" spans="3:6" s="19" customFormat="1" x14ac:dyDescent="0.3">
      <c r="C223" s="7"/>
      <c r="E223" s="7"/>
      <c r="F223" s="7"/>
    </row>
    <row r="224" spans="3:6" s="19" customFormat="1" x14ac:dyDescent="0.3">
      <c r="C224" s="7"/>
      <c r="E224" s="7"/>
      <c r="F224" s="7"/>
    </row>
    <row r="225" spans="3:6" s="19" customFormat="1" x14ac:dyDescent="0.3">
      <c r="C225" s="7"/>
      <c r="E225" s="7"/>
      <c r="F225" s="7"/>
    </row>
    <row r="226" spans="3:6" s="19" customFormat="1" x14ac:dyDescent="0.3">
      <c r="C226" s="7"/>
      <c r="E226" s="7"/>
      <c r="F226" s="7"/>
    </row>
    <row r="227" spans="3:6" s="19" customFormat="1" x14ac:dyDescent="0.3">
      <c r="C227" s="7"/>
      <c r="E227" s="7"/>
      <c r="F227" s="7"/>
    </row>
    <row r="228" spans="3:6" s="19" customFormat="1" x14ac:dyDescent="0.3">
      <c r="C228" s="7"/>
      <c r="E228" s="7"/>
      <c r="F228" s="7"/>
    </row>
    <row r="229" spans="3:6" s="19" customFormat="1" x14ac:dyDescent="0.3">
      <c r="C229" s="7"/>
      <c r="E229" s="7"/>
      <c r="F229" s="7"/>
    </row>
    <row r="230" spans="3:6" s="19" customFormat="1" x14ac:dyDescent="0.3">
      <c r="C230" s="7"/>
      <c r="E230" s="7"/>
      <c r="F230" s="7"/>
    </row>
    <row r="231" spans="3:6" s="19" customFormat="1" x14ac:dyDescent="0.3">
      <c r="C231" s="7"/>
      <c r="E231" s="7"/>
      <c r="F231" s="7"/>
    </row>
    <row r="232" spans="3:6" s="19" customFormat="1" x14ac:dyDescent="0.3">
      <c r="C232" s="7"/>
      <c r="E232" s="7"/>
      <c r="F232" s="7"/>
    </row>
    <row r="233" spans="3:6" s="19" customFormat="1" x14ac:dyDescent="0.3">
      <c r="C233" s="7"/>
      <c r="E233" s="7"/>
      <c r="F233" s="7"/>
    </row>
    <row r="234" spans="3:6" s="19" customFormat="1" x14ac:dyDescent="0.3">
      <c r="C234" s="7"/>
      <c r="E234" s="7"/>
      <c r="F234" s="7"/>
    </row>
    <row r="235" spans="3:6" s="19" customFormat="1" x14ac:dyDescent="0.3">
      <c r="C235" s="7"/>
      <c r="E235" s="7"/>
      <c r="F235" s="7"/>
    </row>
    <row r="236" spans="3:6" s="19" customFormat="1" x14ac:dyDescent="0.3">
      <c r="C236" s="7"/>
      <c r="E236" s="7"/>
      <c r="F236" s="7"/>
    </row>
    <row r="237" spans="3:6" s="19" customFormat="1" x14ac:dyDescent="0.3">
      <c r="C237" s="7"/>
      <c r="E237" s="7"/>
      <c r="F237" s="7"/>
    </row>
    <row r="238" spans="3:6" s="19" customFormat="1" x14ac:dyDescent="0.3">
      <c r="C238" s="7"/>
      <c r="E238" s="7"/>
      <c r="F238" s="7"/>
    </row>
    <row r="239" spans="3:6" s="19" customFormat="1" x14ac:dyDescent="0.3">
      <c r="C239" s="7"/>
      <c r="E239" s="7"/>
      <c r="F239" s="7"/>
    </row>
    <row r="240" spans="3:6" s="19" customFormat="1" x14ac:dyDescent="0.3">
      <c r="C240" s="7"/>
      <c r="E240" s="7"/>
      <c r="F240" s="7"/>
    </row>
    <row r="241" spans="3:6" s="19" customFormat="1" x14ac:dyDescent="0.3">
      <c r="C241" s="7"/>
      <c r="E241" s="7"/>
      <c r="F241" s="7"/>
    </row>
    <row r="242" spans="3:6" s="19" customFormat="1" x14ac:dyDescent="0.3">
      <c r="C242" s="7"/>
      <c r="E242" s="7"/>
      <c r="F242" s="7"/>
    </row>
    <row r="243" spans="3:6" s="19" customFormat="1" x14ac:dyDescent="0.3">
      <c r="C243" s="7"/>
      <c r="E243" s="7"/>
      <c r="F243" s="7"/>
    </row>
    <row r="244" spans="3:6" s="19" customFormat="1" x14ac:dyDescent="0.3">
      <c r="C244" s="7"/>
      <c r="E244" s="7"/>
      <c r="F244" s="7"/>
    </row>
    <row r="245" spans="3:6" s="19" customFormat="1" x14ac:dyDescent="0.3">
      <c r="C245" s="7"/>
      <c r="E245" s="7"/>
      <c r="F245" s="7"/>
    </row>
    <row r="246" spans="3:6" s="19" customFormat="1" x14ac:dyDescent="0.3">
      <c r="C246" s="7"/>
      <c r="E246" s="7"/>
      <c r="F246" s="7"/>
    </row>
    <row r="247" spans="3:6" s="19" customFormat="1" x14ac:dyDescent="0.3">
      <c r="C247" s="7"/>
      <c r="E247" s="7"/>
      <c r="F247" s="7"/>
    </row>
    <row r="248" spans="3:6" s="19" customFormat="1" x14ac:dyDescent="0.3">
      <c r="C248" s="7"/>
      <c r="E248" s="7"/>
      <c r="F248" s="7"/>
    </row>
    <row r="249" spans="3:6" s="19" customFormat="1" x14ac:dyDescent="0.3">
      <c r="C249" s="7"/>
      <c r="E249" s="7"/>
      <c r="F249" s="7"/>
    </row>
    <row r="250" spans="3:6" s="19" customFormat="1" x14ac:dyDescent="0.3">
      <c r="C250" s="7"/>
      <c r="E250" s="7"/>
      <c r="F250" s="7"/>
    </row>
    <row r="251" spans="3:6" s="19" customFormat="1" x14ac:dyDescent="0.3">
      <c r="C251" s="7"/>
      <c r="E251" s="7"/>
      <c r="F251" s="7"/>
    </row>
    <row r="252" spans="3:6" s="19" customFormat="1" x14ac:dyDescent="0.3">
      <c r="C252" s="7"/>
      <c r="E252" s="7"/>
      <c r="F252" s="7"/>
    </row>
    <row r="253" spans="3:6" s="19" customFormat="1" x14ac:dyDescent="0.3">
      <c r="C253" s="7"/>
      <c r="E253" s="7"/>
      <c r="F253" s="7"/>
    </row>
    <row r="254" spans="3:6" s="19" customFormat="1" x14ac:dyDescent="0.3">
      <c r="C254" s="7"/>
      <c r="E254" s="7"/>
      <c r="F254" s="7"/>
    </row>
    <row r="255" spans="3:6" s="19" customFormat="1" x14ac:dyDescent="0.3">
      <c r="C255" s="7"/>
      <c r="E255" s="7"/>
      <c r="F255" s="7"/>
    </row>
    <row r="256" spans="3:6" s="19" customFormat="1" x14ac:dyDescent="0.3">
      <c r="C256" s="7"/>
      <c r="E256" s="7"/>
      <c r="F256" s="7"/>
    </row>
    <row r="257" spans="3:11" x14ac:dyDescent="0.3">
      <c r="C257" s="7"/>
      <c r="D257" s="19"/>
      <c r="E257" s="7"/>
      <c r="F257" s="7"/>
      <c r="G257" s="19"/>
      <c r="I257" s="19"/>
      <c r="J257" s="19"/>
      <c r="K257" s="19"/>
    </row>
    <row r="258" spans="3:11" x14ac:dyDescent="0.3">
      <c r="C258" s="7"/>
      <c r="D258" s="19"/>
      <c r="E258" s="7"/>
      <c r="F258" s="7"/>
      <c r="G258" s="19"/>
      <c r="I258" s="19"/>
      <c r="J258" s="19"/>
      <c r="K258" s="19"/>
    </row>
    <row r="259" spans="3:11" x14ac:dyDescent="0.3">
      <c r="C259" s="7"/>
      <c r="D259" s="19"/>
      <c r="E259" s="7"/>
      <c r="F259" s="7"/>
      <c r="G259" s="19"/>
      <c r="I259" s="19"/>
      <c r="J259" s="19"/>
      <c r="K259" s="19"/>
    </row>
    <row r="260" spans="3:11" x14ac:dyDescent="0.3">
      <c r="C260" s="7"/>
      <c r="D260" s="19"/>
      <c r="E260" s="7"/>
      <c r="F260" s="7"/>
      <c r="G260" s="19"/>
      <c r="I260" s="19"/>
      <c r="J260" s="19"/>
      <c r="K260" s="19"/>
    </row>
    <row r="261" spans="3:11" x14ac:dyDescent="0.3">
      <c r="C261" s="7"/>
      <c r="D261" s="19"/>
      <c r="E261" s="7"/>
      <c r="F261" s="7"/>
      <c r="G261" s="19"/>
      <c r="I261" s="19"/>
      <c r="J261" s="19"/>
      <c r="K261" s="19"/>
    </row>
    <row r="262" spans="3:11" x14ac:dyDescent="0.3">
      <c r="C262" s="7"/>
      <c r="D262" s="19"/>
      <c r="E262" s="7"/>
      <c r="F262" s="7"/>
      <c r="G262" s="19"/>
      <c r="I262" s="19"/>
      <c r="J262" s="19"/>
      <c r="K262" s="19"/>
    </row>
    <row r="263" spans="3:11" x14ac:dyDescent="0.3">
      <c r="C263" s="7"/>
      <c r="D263" s="19"/>
      <c r="E263" s="7"/>
      <c r="F263" s="7"/>
      <c r="G263" s="19"/>
      <c r="I263" s="19"/>
      <c r="J263" s="19"/>
      <c r="K263" s="19"/>
    </row>
    <row r="264" spans="3:11" x14ac:dyDescent="0.3">
      <c r="C264" s="7"/>
      <c r="D264" s="19"/>
      <c r="E264" s="7"/>
      <c r="F264" s="7"/>
      <c r="G264" s="19"/>
      <c r="I264" s="19"/>
      <c r="J264" s="19"/>
      <c r="K264" s="19"/>
    </row>
    <row r="265" spans="3:11" x14ac:dyDescent="0.3">
      <c r="C265" s="7"/>
      <c r="D265" s="19"/>
      <c r="E265" s="7"/>
      <c r="F265" s="7"/>
      <c r="G265" s="19"/>
      <c r="I265" s="19"/>
      <c r="J265" s="19"/>
      <c r="K265" s="19"/>
    </row>
    <row r="266" spans="3:11" x14ac:dyDescent="0.3">
      <c r="C266" s="7"/>
      <c r="D266" s="19"/>
      <c r="E266" s="7"/>
      <c r="F266" s="7"/>
      <c r="G266" s="19"/>
      <c r="I266" s="19"/>
      <c r="J266" s="19"/>
      <c r="K266" s="19"/>
    </row>
    <row r="267" spans="3:11" x14ac:dyDescent="0.3">
      <c r="C267" s="7"/>
      <c r="D267" s="19"/>
      <c r="E267" s="7"/>
      <c r="F267" s="7"/>
      <c r="G267" s="19"/>
      <c r="I267" s="19"/>
      <c r="J267" s="19"/>
      <c r="K267" s="19"/>
    </row>
    <row r="268" spans="3:11" x14ac:dyDescent="0.3">
      <c r="C268" s="7"/>
      <c r="D268" s="19"/>
      <c r="E268" s="7"/>
      <c r="F268" s="7"/>
      <c r="G268" s="19"/>
      <c r="I268" s="19"/>
      <c r="J268" s="19"/>
      <c r="K268" s="19"/>
    </row>
    <row r="269" spans="3:11" x14ac:dyDescent="0.3">
      <c r="C269" s="7"/>
      <c r="D269" s="19"/>
      <c r="E269" s="7"/>
      <c r="F269" s="7"/>
      <c r="G269" s="19"/>
      <c r="I269" s="19"/>
      <c r="J269" s="19"/>
      <c r="K269" s="19"/>
    </row>
    <row r="270" spans="3:11" x14ac:dyDescent="0.3">
      <c r="C270" s="7"/>
      <c r="D270" s="19"/>
      <c r="E270" s="7"/>
      <c r="F270" s="7"/>
      <c r="G270" s="19"/>
      <c r="I270" s="19"/>
      <c r="J270" s="19"/>
      <c r="K270" s="19"/>
    </row>
    <row r="271" spans="3:11" x14ac:dyDescent="0.3">
      <c r="C271" s="7"/>
      <c r="D271" s="19"/>
      <c r="E271" s="7"/>
      <c r="F271" s="7"/>
      <c r="G271" s="19"/>
      <c r="I271" s="19"/>
      <c r="J271" s="19"/>
      <c r="K271" s="19"/>
    </row>
  </sheetData>
  <sheetProtection password="F79C" sheet="1" objects="1" scenarios="1" selectLockedCells="1"/>
  <mergeCells count="25">
    <mergeCell ref="O7:O34"/>
    <mergeCell ref="O35:O49"/>
    <mergeCell ref="O50:O100"/>
    <mergeCell ref="G35:G49"/>
    <mergeCell ref="H35:H49"/>
    <mergeCell ref="I35:I49"/>
    <mergeCell ref="G50:G100"/>
    <mergeCell ref="H50:H100"/>
    <mergeCell ref="I50:I100"/>
    <mergeCell ref="B1:E1"/>
    <mergeCell ref="L137:N137"/>
    <mergeCell ref="L138:N138"/>
    <mergeCell ref="B137:G137"/>
    <mergeCell ref="B138:G138"/>
    <mergeCell ref="G7:G34"/>
    <mergeCell ref="H7:H34"/>
    <mergeCell ref="I7:I34"/>
    <mergeCell ref="G101:G135"/>
    <mergeCell ref="M1:O1"/>
    <mergeCell ref="C3:C4"/>
    <mergeCell ref="D3:E4"/>
    <mergeCell ref="F3:I4"/>
    <mergeCell ref="H101:H135"/>
    <mergeCell ref="I101:I135"/>
    <mergeCell ref="O101:O135"/>
  </mergeCells>
  <conditionalFormatting sqref="B7:B135">
    <cfRule type="containsBlanks" dxfId="14" priority="66">
      <formula>LEN(TRIM(B7))=0</formula>
    </cfRule>
  </conditionalFormatting>
  <conditionalFormatting sqref="B7:B135">
    <cfRule type="cellIs" dxfId="13" priority="61" operator="greaterThanOrEqual">
      <formula>1</formula>
    </cfRule>
  </conditionalFormatting>
  <conditionalFormatting sqref="D12:D34">
    <cfRule type="containsBlanks" dxfId="12" priority="46">
      <formula>LEN(TRIM(D12))=0</formula>
    </cfRule>
  </conditionalFormatting>
  <conditionalFormatting sqref="L7:L135">
    <cfRule type="notContainsBlanks" dxfId="11" priority="33">
      <formula>LEN(TRIM(L7))&gt;0</formula>
    </cfRule>
    <cfRule type="containsBlanks" dxfId="10" priority="34">
      <formula>LEN(TRIM(L7))=0</formula>
    </cfRule>
  </conditionalFormatting>
  <conditionalFormatting sqref="L7:L135">
    <cfRule type="notContainsBlanks" dxfId="9" priority="32">
      <formula>LEN(TRIM(L7))&gt;0</formula>
    </cfRule>
  </conditionalFormatting>
  <conditionalFormatting sqref="N7:N135">
    <cfRule type="cellIs" dxfId="8" priority="30" operator="equal">
      <formula>"NEVYHOVUJE"</formula>
    </cfRule>
    <cfRule type="cellIs" dxfId="7" priority="31" operator="equal">
      <formula>"VYHOVUJE"</formula>
    </cfRule>
  </conditionalFormatting>
  <conditionalFormatting sqref="D7:D11">
    <cfRule type="containsBlanks" dxfId="6" priority="9">
      <formula>LEN(TRIM(D7))=0</formula>
    </cfRule>
  </conditionalFormatting>
  <conditionalFormatting sqref="D35:D48">
    <cfRule type="containsBlanks" dxfId="5" priority="7">
      <formula>LEN(TRIM(D35))=0</formula>
    </cfRule>
  </conditionalFormatting>
  <conditionalFormatting sqref="D50:D100">
    <cfRule type="containsBlanks" dxfId="4" priority="6">
      <formula>LEN(TRIM(D50))=0</formula>
    </cfRule>
  </conditionalFormatting>
  <conditionalFormatting sqref="D135 D114:D132">
    <cfRule type="containsBlanks" dxfId="3" priority="2">
      <formula>LEN(TRIM(D114))=0</formula>
    </cfRule>
  </conditionalFormatting>
  <conditionalFormatting sqref="D49">
    <cfRule type="containsBlanks" dxfId="2" priority="4">
      <formula>LEN(TRIM(D49))=0</formula>
    </cfRule>
  </conditionalFormatting>
  <conditionalFormatting sqref="D101:D113">
    <cfRule type="containsBlanks" dxfId="1" priority="3">
      <formula>LEN(TRIM(D101))=0</formula>
    </cfRule>
  </conditionalFormatting>
  <conditionalFormatting sqref="D133:D134">
    <cfRule type="containsBlanks" dxfId="0" priority="1">
      <formula>LEN(TRIM(D133))=0</formula>
    </cfRule>
  </conditionalFormatting>
  <dataValidations disablePrompts="1" count="1">
    <dataValidation type="list" showInputMessage="1" showErrorMessage="1" sqref="E7:E135">
      <formula1>"ks,bal,sada,"</formula1>
    </dataValidation>
  </dataValidations>
  <pageMargins left="0.70866141732283472" right="0.70866141732283472" top="0.78740157480314965" bottom="0.78740157480314965" header="0.31496062992125984" footer="0.31496062992125984"/>
  <pageSetup paperSize="9" scale="4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Kancelářské potřeby</vt:lpstr>
      <vt:lpstr>'Kancelářské potřeby'!Oblast_tisku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Zdeněk ŘEŽÁBEK</cp:lastModifiedBy>
  <cp:lastPrinted>2017-04-19T10:51:20Z</cp:lastPrinted>
  <dcterms:created xsi:type="dcterms:W3CDTF">2014-03-05T12:43:32Z</dcterms:created>
  <dcterms:modified xsi:type="dcterms:W3CDTF">2017-04-20T10:04:09Z</dcterms:modified>
</cp:coreProperties>
</file>