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844"/>
  </bookViews>
  <sheets>
    <sheet name="Propagační předměty" sheetId="2" r:id="rId1"/>
  </sheets>
  <definedNames>
    <definedName name="_xlnm.Print_Area" localSheetId="0">'Propagační předměty'!$B$1:$P$28</definedName>
    <definedName name="Print_Area_0" localSheetId="0">'Propagační předměty'!$B$1:$P$28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9" i="2" l="1"/>
  <c r="O10" i="2"/>
  <c r="P11" i="2"/>
  <c r="P13" i="2"/>
  <c r="O14" i="2"/>
  <c r="P15" i="2"/>
  <c r="P17" i="2"/>
  <c r="O18" i="2"/>
  <c r="P19" i="2"/>
  <c r="P21" i="2"/>
  <c r="O22" i="2"/>
  <c r="P23" i="2"/>
  <c r="P25" i="2"/>
  <c r="O7" i="2"/>
  <c r="O8" i="2"/>
  <c r="P8" i="2"/>
  <c r="O9" i="2"/>
  <c r="P10" i="2"/>
  <c r="O11" i="2"/>
  <c r="O12" i="2"/>
  <c r="P12" i="2"/>
  <c r="O13" i="2"/>
  <c r="P14" i="2"/>
  <c r="O15" i="2"/>
  <c r="O16" i="2"/>
  <c r="P16" i="2"/>
  <c r="O17" i="2"/>
  <c r="P18" i="2"/>
  <c r="O19" i="2"/>
  <c r="O20" i="2"/>
  <c r="P20" i="2"/>
  <c r="O21" i="2"/>
  <c r="P22" i="2"/>
  <c r="O23" i="2"/>
  <c r="O24" i="2"/>
  <c r="P24" i="2"/>
  <c r="O25" i="2"/>
  <c r="L25" i="2" l="1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P7" i="2"/>
  <c r="N28" i="2"/>
  <c r="L7" i="2"/>
  <c r="M28" i="2" l="1"/>
</calcChain>
</file>

<file path=xl/sharedStrings.xml><?xml version="1.0" encoding="utf-8"?>
<sst xmlns="http://schemas.openxmlformats.org/spreadsheetml/2006/main" count="122" uniqueCount="67">
  <si>
    <t>Priloha_c._1_Kupni_smlouvy_technicke_specifikace_PP-(II.)-007-2017</t>
  </si>
  <si>
    <t>[DOPLNÍ DODAVATEL]</t>
  </si>
  <si>
    <t>Položka</t>
  </si>
  <si>
    <t>Množství</t>
  </si>
  <si>
    <r>
      <rPr>
        <b/>
        <sz val="11"/>
        <rFont val="Calibri"/>
        <family val="2"/>
        <charset val="238"/>
      </rPr>
      <t xml:space="preserve">Maximální cena za jednotlivé položky 
 v Kč BEZ DPH </t>
    </r>
    <r>
      <rPr>
        <i/>
        <sz val="11"/>
        <rFont val="Calibri"/>
        <family val="2"/>
        <charset val="238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</si>
  <si>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</si>
  <si>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</si>
  <si>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</si>
  <si>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</si>
  <si>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Plastové kul.pero + potisk logem FST</t>
  </si>
  <si>
    <t>ks</t>
  </si>
  <si>
    <t>Svatošová Irena 377638001</t>
  </si>
  <si>
    <t>FST, UnIverzitní 22, Plzeň, uv207</t>
  </si>
  <si>
    <t>USB disk s kapacitou min. 16 GB</t>
  </si>
  <si>
    <t>Recyklované oboustranné kuličkové pero. Červená a modrá barva.</t>
  </si>
  <si>
    <r>
      <rPr>
        <sz val="11"/>
        <color rgb="FF000000"/>
        <rFont val="Calibri"/>
        <family val="2"/>
        <charset val="238"/>
      </rPr>
      <t xml:space="preserve">Recyklované oboustranné kuličkové pero. Červená a modrá barva.
</t>
    </r>
    <r>
      <rPr>
        <b/>
        <sz val="11"/>
        <color rgb="FF000000"/>
        <rFont val="Calibri"/>
        <family val="2"/>
        <charset val="238"/>
      </rPr>
      <t>Potisk: LOGO FAKULTY STROJNÍ dle jednotného vizuálního stylu</t>
    </r>
    <r>
      <rPr>
        <sz val="11"/>
        <color rgb="FF000000"/>
        <rFont val="Calibri"/>
        <family val="2"/>
        <charset val="238"/>
      </rPr>
      <t xml:space="preserve">  </t>
    </r>
    <r>
      <rPr>
        <sz val="11"/>
        <rFont val="Calibri"/>
        <family val="2"/>
        <charset val="238"/>
      </rPr>
      <t>na každém peru.</t>
    </r>
  </si>
  <si>
    <t>Přívěšek na klíče ve tvaru zdvihnutého palce s LED světlem a stylusem.</t>
  </si>
  <si>
    <t>Roller - držák na visačky, jmenovky.</t>
  </si>
  <si>
    <r>
      <rPr>
        <sz val="11"/>
        <rFont val="Calibri"/>
        <family val="2"/>
        <charset val="238"/>
      </rPr>
      <t xml:space="preserve">Držák na visačky, jmenovky, plast, kobaltově modrý. 
Rozměr 3,2x1,5x8cm +/- 0,5cm u každého rozměru. hmotnost max. 15g
</t>
    </r>
    <r>
      <rPr>
        <sz val="11"/>
        <color rgb="FFFF0000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Potisk: LOGO FAKULTY STROJNÍ dle jednotného vizuálního stylu</t>
    </r>
    <r>
      <rPr>
        <sz val="11"/>
        <rFont val="Calibri"/>
        <family val="2"/>
        <charset val="238"/>
      </rPr>
      <t xml:space="preserve"> </t>
    </r>
  </si>
  <si>
    <t>Reklamní karty  - mariáš jednohlavý, vlastní revers, papírová krabička s vlastním designem</t>
  </si>
  <si>
    <r>
      <rPr>
        <u/>
        <sz val="11"/>
        <color rgb="FF000000"/>
        <rFont val="Calibri"/>
        <family val="2"/>
        <charset val="238"/>
      </rPr>
      <t xml:space="preserve">Mariáš jednohlavý.
</t>
    </r>
    <r>
      <rPr>
        <sz val="11"/>
        <color rgb="FF000000"/>
        <rFont val="Calibri"/>
        <family val="2"/>
        <charset val="238"/>
      </rPr>
      <t>REVERS :</t>
    </r>
    <r>
      <rPr>
        <b/>
        <sz val="11"/>
        <rFont val="Calibri"/>
        <family val="2"/>
        <charset val="238"/>
      </rPr>
      <t xml:space="preserve"> potisk: LOGO FAKULTY STROJNÍ dle jednotného vizuálního stylu
</t>
    </r>
    <r>
      <rPr>
        <sz val="11"/>
        <color rgb="FF000000"/>
        <rFont val="Calibri"/>
        <family val="2"/>
        <charset val="238"/>
      </rPr>
      <t xml:space="preserve">KRABIČKA: </t>
    </r>
    <r>
      <rPr>
        <b/>
        <sz val="11"/>
        <rFont val="Calibri"/>
        <family val="2"/>
        <charset val="238"/>
      </rPr>
      <t xml:space="preserve">potisk: LOGO FAKULTY STROJNÍ dle jednotného vizuálního stylu </t>
    </r>
  </si>
  <si>
    <t>Oboustranný deštník</t>
  </si>
  <si>
    <t>Dřevěná tužka s gumou, HB kvalita.</t>
  </si>
  <si>
    <t>Kulaté plastové ořezávátko.</t>
  </si>
  <si>
    <t xml:space="preserve">Tvrdé bonbony jednotlivě balené </t>
  </si>
  <si>
    <t>Víceúčelový šátek modrý</t>
  </si>
  <si>
    <t xml:space="preserve">Laserové nůžky </t>
  </si>
  <si>
    <t xml:space="preserve">Termohrnek s krytem. </t>
  </si>
  <si>
    <r>
      <rPr>
        <sz val="11"/>
        <color rgb="FF000000"/>
        <rFont val="Calibri"/>
        <family val="2"/>
        <charset val="238"/>
      </rPr>
      <t xml:space="preserve">Modrý termohrnek 400 ml  s krytem. Plastová izolace.  
</t>
    </r>
    <r>
      <rPr>
        <b/>
        <sz val="11"/>
        <color rgb="FF000000"/>
        <rFont val="Calibri"/>
        <family val="2"/>
        <charset val="238"/>
      </rPr>
      <t>Potisk: LOGO FAKULTY STROJNÍ dle jednotného vizuálního stylu</t>
    </r>
  </si>
  <si>
    <t>Textilní šňůrka na krk s karabinou</t>
  </si>
  <si>
    <t xml:space="preserve">Laserové ukazovátko </t>
  </si>
  <si>
    <t>Přívesek na klíče se žetonem, modrý</t>
  </si>
  <si>
    <t xml:space="preserve">USB náramek s flash diskem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</si>
  <si>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</si>
  <si>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</si>
  <si>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</si>
  <si>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</si>
  <si>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</si>
  <si>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 xml:space="preserve">Hlavolam </t>
  </si>
  <si>
    <r>
      <t xml:space="preserve">Modrý USB náramek s flash diskem o kapacitě 512MB-16GB. Pružný slikon, univerzální velikost. 
</t>
    </r>
    <r>
      <rPr>
        <b/>
        <sz val="11"/>
        <color rgb="FF000000"/>
        <rFont val="Calibri"/>
        <family val="2"/>
        <charset val="238"/>
      </rPr>
      <t xml:space="preserve">Potisk: LOGO FAKULTY STROJNÍ dle jednotného vizuálního stylu </t>
    </r>
  </si>
  <si>
    <t>Batoh/vak</t>
  </si>
  <si>
    <t>Svatošová Irena
377638001</t>
  </si>
  <si>
    <t>Popis</t>
  </si>
  <si>
    <t xml:space="preserve">Měrná jednotka [MJ] </t>
  </si>
  <si>
    <t xml:space="preserve">Fakturace </t>
  </si>
  <si>
    <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</si>
  <si>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 xml:space="preserve">Kontaktní osoba 
k převzetí zboží </t>
  </si>
  <si>
    <r>
      <t xml:space="preserve">Tvrdé bonbony jednotlivě balené, min. 5-6 g/ks.
</t>
    </r>
    <r>
      <rPr>
        <b/>
        <sz val="11"/>
        <rFont val="Calibri"/>
        <family val="2"/>
        <charset val="238"/>
      </rPr>
      <t xml:space="preserve">Logo FAKULTY STROJNÍ </t>
    </r>
    <r>
      <rPr>
        <sz val="11"/>
        <rFont val="Calibri"/>
        <family val="2"/>
        <charset val="238"/>
      </rPr>
      <t xml:space="preserve"> - jednotlivě na každý obal bonbonu, modrý obal a stříbrné logo nebo bílý obal a modré logo</t>
    </r>
  </si>
  <si>
    <r>
      <t xml:space="preserve">Oboustranný deštník modrý (viz ilustr. obrázek).
Zavírání naruby (vnější mokrou stranou dovnitř). Rukojeť deštníku lze navléknout na předloktí.
</t>
    </r>
    <r>
      <rPr>
        <b/>
        <sz val="11"/>
        <color rgb="FF000000"/>
        <rFont val="Calibri"/>
        <family val="2"/>
        <charset val="238"/>
      </rPr>
      <t xml:space="preserve">Potisk: 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LOGO FAKULTY STROJNÍ - v barvě stříbrné  dle jednotného vizuálního stylu (velikost min. cca 13 x 7 cm ) -</t>
    </r>
    <r>
      <rPr>
        <sz val="11"/>
        <color rgb="FF000000"/>
        <rFont val="Calibri"/>
        <family val="2"/>
        <charset val="238"/>
      </rPr>
      <t xml:space="preserve"> umístit na vnější stranu deštníku
</t>
    </r>
  </si>
  <si>
    <r>
      <t xml:space="preserve">Velký hlavní oddíl se zavíráním zdrhovací šňůrou (viz ilustr. obrázek). 
Šňůra přes ramena k užití i jako batůžek. 
MODRÁ barva, rozměry 40 x 30 cm +/- 2 cm od každého rozměru
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Potisk: LOGO FAKULTY STROJNÍ dle jednotného vizuálního stylu, stříbrné, o velikosti  15 - 20 cm </t>
    </r>
    <r>
      <rPr>
        <sz val="11"/>
        <color rgb="FF000000"/>
        <rFont val="Calibri"/>
        <family val="2"/>
        <charset val="238"/>
      </rPr>
      <t xml:space="preserve"> (myšlena kratší strana loga)</t>
    </r>
    <r>
      <rPr>
        <b/>
        <sz val="11"/>
        <color rgb="FF000000"/>
        <rFont val="Calibri"/>
        <family val="2"/>
        <charset val="238"/>
      </rPr>
      <t>. Logo umístěno doprostřed dole.</t>
    </r>
    <r>
      <rPr>
        <sz val="11"/>
        <color rgb="FFFF0000"/>
        <rFont val="Calibri"/>
        <family val="2"/>
        <charset val="238"/>
      </rPr>
      <t xml:space="preserve"> </t>
    </r>
  </si>
  <si>
    <r>
      <t xml:space="preserve">Přívěšek na klíče ve tvaru zdvihnutého palce s LED světlem a stylusem (viz ilustr. obrázek). 
Rozměry  6 x 8 x 1,5 cm +/- 0,5cm u každého rozměru, hmotnost max. 20g. 
</t>
    </r>
    <r>
      <rPr>
        <sz val="11"/>
        <rFont val="Calibri"/>
        <family val="2"/>
        <charset val="238"/>
      </rPr>
      <t xml:space="preserve">Barva modrá, materiál kov.
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LOGO FAKULTY STROJNÍ dle jednotného vizuálního stylu</t>
    </r>
    <r>
      <rPr>
        <sz val="11"/>
        <color rgb="FF000000"/>
        <rFont val="Calibri"/>
        <family val="2"/>
        <charset val="238"/>
      </rPr>
      <t xml:space="preserve"> 
</t>
    </r>
    <r>
      <rPr>
        <sz val="11"/>
        <color rgb="FFFF0000"/>
        <rFont val="Calibri"/>
        <family val="2"/>
        <charset val="238"/>
      </rPr>
      <t/>
    </r>
  </si>
  <si>
    <r>
      <t xml:space="preserve">Dřevěná tužka s gumou, ostrouhaná, min. HB kvalita. 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 xml:space="preserve">Potisk: LOGO FAKULTY STROJNÍ </t>
    </r>
  </si>
  <si>
    <r>
      <t xml:space="preserve">Kulaté plastové ořezávátko na dřevěnou tužku. 
</t>
    </r>
    <r>
      <rPr>
        <b/>
        <sz val="11"/>
        <color rgb="FF000000"/>
        <rFont val="Calibri"/>
        <family val="2"/>
        <charset val="238"/>
      </rPr>
      <t xml:space="preserve">Potisk: LOGO FAKULTY STROJNÍ </t>
    </r>
  </si>
  <si>
    <r>
      <t>Víceúčelový šátek modrý, eleastický, tu</t>
    </r>
    <r>
      <rPr>
        <sz val="11"/>
        <rFont val="Calibri"/>
        <family val="2"/>
        <charset val="238"/>
      </rPr>
      <t>bulární.</t>
    </r>
    <r>
      <rPr>
        <b/>
        <sz val="11"/>
        <color rgb="FFFF0000"/>
        <rFont val="Calibri"/>
        <family val="2"/>
        <charset val="238"/>
      </rPr>
      <t xml:space="preserve"> 
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Potisk: LOGO FAKULTY STROJNÍ dle jednotného vizuálního stylu , </t>
    </r>
    <r>
      <rPr>
        <sz val="11"/>
        <color rgb="FF000000"/>
        <rFont val="Calibri"/>
        <family val="2"/>
        <charset val="238"/>
      </rPr>
      <t>šířka loga  (myšlena kratší strana loga) min. 6cm</t>
    </r>
  </si>
  <si>
    <r>
      <t xml:space="preserve">Nůžky s laserovou svítilnou na úchopech. (viz ilustr.obr.)
</t>
    </r>
    <r>
      <rPr>
        <sz val="11"/>
        <rFont val="Calibri"/>
        <family val="2"/>
        <charset val="238"/>
      </rPr>
      <t xml:space="preserve">Kvalitní ocel, na úchopech malá laserová svítilna.Po zapnutí diody se promítá tenká červená linka ve směru střihu nůžek, která slouží jako pravítko.
Rozměry cca 21,57,53,5 cm, </t>
    </r>
    <r>
      <rPr>
        <u/>
        <sz val="11"/>
        <rFont val="Calibri"/>
        <family val="2"/>
        <charset val="238"/>
      </rPr>
      <t xml:space="preserve">baterie (součást balení). 
</t>
    </r>
    <r>
      <rPr>
        <sz val="11"/>
        <rFont val="Calibri"/>
        <family val="2"/>
        <charset val="238"/>
      </rPr>
      <t xml:space="preserve">
</t>
    </r>
    <r>
      <rPr>
        <sz val="11"/>
        <color rgb="FFFF0000"/>
        <rFont val="Calibri"/>
        <family val="2"/>
        <charset val="238"/>
      </rPr>
      <t xml:space="preserve">
</t>
    </r>
    <r>
      <rPr>
        <b/>
        <sz val="11"/>
        <rFont val="Calibri"/>
        <family val="2"/>
        <charset val="238"/>
      </rPr>
      <t>Potisk: LOGO FAKULTY STROJNÍ -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umístit viditelně dle možností  na nože (gravírování) nebo na plastový úchop.
</t>
    </r>
    <r>
      <rPr>
        <sz val="11"/>
        <color rgb="FFFF0000"/>
        <rFont val="Calibri"/>
        <family val="2"/>
        <charset val="238"/>
      </rPr>
      <t/>
    </r>
  </si>
  <si>
    <r>
      <t xml:space="preserve">Modrá textilní šňůrka na krk s karabinou, rozměry: délka min 60 cm, šířka cca 2 cm.
</t>
    </r>
    <r>
      <rPr>
        <b/>
        <sz val="11"/>
        <color rgb="FF000000"/>
        <rFont val="Calibri"/>
        <family val="2"/>
        <charset val="238"/>
      </rPr>
      <t>Potisk: LOGO FAKULTY STROJNÍ</t>
    </r>
    <r>
      <rPr>
        <sz val="11"/>
        <color rgb="FF000000"/>
        <rFont val="Calibri"/>
        <family val="2"/>
        <charset val="238"/>
      </rPr>
      <t xml:space="preserve"> , </t>
    </r>
    <r>
      <rPr>
        <sz val="11"/>
        <rFont val="Calibri"/>
        <family val="2"/>
        <charset val="238"/>
      </rPr>
      <t>10 x logo na šňůru, šířka potisku (myšlena kratší strana loga) cca 15 mm.</t>
    </r>
  </si>
  <si>
    <r>
      <t xml:space="preserve">Laserové ukazovátko, kovové pouzdro, s červeným laserovým světlem. Max hmotnost 25 g. Dosah min. 50 metrů, vlnová délka 650 nm.  </t>
    </r>
    <r>
      <rPr>
        <u/>
        <sz val="11"/>
        <color rgb="FF000000"/>
        <rFont val="Calibri"/>
        <family val="2"/>
        <charset val="238"/>
      </rPr>
      <t>Baterie do ukazovátka musí být součástí dodávky</t>
    </r>
    <r>
      <rPr>
        <sz val="11"/>
        <color rgb="FF000000"/>
        <rFont val="Calibri"/>
        <family val="2"/>
        <charset val="238"/>
      </rPr>
      <t xml:space="preserve">.
</t>
    </r>
    <r>
      <rPr>
        <b/>
        <sz val="11"/>
        <rFont val="Calibri"/>
        <family val="2"/>
        <charset val="238"/>
      </rPr>
      <t xml:space="preserve">LOGO FAKULTY STROJNÍ 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- metoda gravírování</t>
    </r>
  </si>
  <si>
    <r>
      <t xml:space="preserve">Přívěsek na klíče se žetonem, modrý.
</t>
    </r>
    <r>
      <rPr>
        <b/>
        <sz val="11"/>
        <color rgb="FF000000"/>
        <rFont val="Calibri"/>
        <family val="2"/>
        <charset val="238"/>
      </rPr>
      <t xml:space="preserve">Potisk: LOGO FAKULTY STROJNÍ </t>
    </r>
  </si>
  <si>
    <r>
      <t xml:space="preserve">Kovový hlavolam šrouby, matice (viz ilustr. obrázky), obtížnost 6 ( velmi složité), Rozměry: 5x3,4x3,4 cm.
</t>
    </r>
    <r>
      <rPr>
        <b/>
        <sz val="11"/>
        <rFont val="Calibri"/>
        <family val="2"/>
        <charset val="238"/>
      </rPr>
      <t>LOGO FAKULTY STROJNÍ na krabičku i na hlavolam</t>
    </r>
    <r>
      <rPr>
        <sz val="11"/>
        <color rgb="FFFF0000"/>
        <rFont val="Calibri"/>
        <family val="2"/>
        <charset val="238"/>
      </rPr>
      <t xml:space="preserve"> 
</t>
    </r>
    <r>
      <rPr>
        <sz val="11"/>
        <rFont val="Calibri"/>
        <family val="2"/>
        <charset val="238"/>
      </rPr>
      <t>Na krabičku potisk, na hlavolam gravírování</t>
    </r>
  </si>
  <si>
    <t>společná faktura</t>
  </si>
  <si>
    <t xml:space="preserve">Místo dodání </t>
  </si>
  <si>
    <t>Požadavek zadavatele: 
do sloupce označeného textem:</t>
  </si>
  <si>
    <t>Propagační předměty (II.) 007 - 2017 (PP-(II.)-007-2017)</t>
  </si>
  <si>
    <t>Dodavatel doplní do jednotlivých prázdných žlutě podbarvených buněk požadované hodnoty.</t>
  </si>
  <si>
    <r>
      <rPr>
        <sz val="11"/>
        <rFont val="Calibri"/>
        <family val="2"/>
        <charset val="238"/>
      </rPr>
      <t xml:space="preserve">Plastové kul.pero, stiskací mechanismus, vyměnitelná náplň, jehlový hrot pro extra tenké psaní (max. tloušťka hrotu 0,5 mm) </t>
    </r>
    <r>
      <rPr>
        <b/>
        <sz val="11"/>
        <rFont val="Calibri"/>
        <family val="2"/>
        <charset val="238"/>
      </rPr>
      <t>-</t>
    </r>
    <r>
      <rPr>
        <sz val="11"/>
        <rFont val="Calibri"/>
        <family val="2"/>
        <charset val="238"/>
      </rPr>
      <t xml:space="preserve"> pogumované tělo pro pohodlné držení. Barva těla pera MODRÁ.
</t>
    </r>
    <r>
      <rPr>
        <b/>
        <sz val="11"/>
        <color rgb="FF000000"/>
        <rFont val="Calibri"/>
        <family val="2"/>
        <charset val="238"/>
      </rPr>
      <t xml:space="preserve">
Potisk: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LOGO FAKULTY STROJNÍ</t>
    </r>
    <r>
      <rPr>
        <sz val="11"/>
        <color rgb="FF000000"/>
        <rFont val="Calibri"/>
        <family val="2"/>
        <charset val="238"/>
      </rPr>
      <t xml:space="preserve"> d</t>
    </r>
    <r>
      <rPr>
        <b/>
        <sz val="11"/>
        <color rgb="FF000000"/>
        <rFont val="Calibri"/>
        <family val="2"/>
        <charset val="238"/>
      </rPr>
      <t>le jednotného vizuálního stylu</t>
    </r>
    <r>
      <rPr>
        <sz val="11"/>
        <color rgb="FFFF0000"/>
        <rFont val="Calibri"/>
        <family val="2"/>
        <charset val="238"/>
      </rPr>
      <t xml:space="preserve"> </t>
    </r>
    <r>
      <rPr>
        <b/>
        <u/>
        <sz val="11"/>
        <color rgb="FF0070C0"/>
        <rFont val="Calibri"/>
        <family val="2"/>
        <charset val="238"/>
      </rPr>
      <t>https://www.zcu.cz/about/vyznamne-dokumenty/Manual_jednotneho_vizualniho_stylu.pdf</t>
    </r>
    <r>
      <rPr>
        <sz val="11"/>
        <color rgb="FF000000"/>
        <rFont val="Calibri"/>
        <family val="2"/>
        <charset val="238"/>
      </rPr>
      <t xml:space="preserve">  na každém peru. </t>
    </r>
  </si>
  <si>
    <r>
      <t>USB disk  kapa</t>
    </r>
    <r>
      <rPr>
        <sz val="11"/>
        <rFont val="Calibri"/>
        <family val="2"/>
        <charset val="238"/>
      </rPr>
      <t>cita min.</t>
    </r>
    <r>
      <rPr>
        <sz val="11"/>
        <color rgb="FF000000"/>
        <rFont val="Calibri"/>
        <family val="2"/>
        <charset val="238"/>
      </rPr>
      <t xml:space="preserve"> 16 GB, pro přenos dat vysokorychlostní USB 3.0 rozhraní, zpětně kompatibilní i s USB 2.0.  Výsuvný konektor USB je skryt v kompaktním těle. Tělo matně texturované, materiál odolný proti poškrábání.  
Disk je opatřen otvorem na poutko (připojení např ke klíčům nebo k mobilnímu telefonu),  
barva disku černo-MODRÁ.
</t>
    </r>
    <r>
      <rPr>
        <b/>
        <sz val="11"/>
        <color rgb="FF000000"/>
        <rFont val="Calibri"/>
        <family val="2"/>
        <charset val="238"/>
      </rPr>
      <t xml:space="preserve">
Potisk: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 xml:space="preserve">LOGO FAKULTY STROJNÍ dle jednotného vizuálního stylu </t>
    </r>
  </si>
  <si>
    <t>Název / případně ilustrační obrázek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</si>
</sst>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164" formatCode="#,##0.00,&quot;Kč&quot;"/>
    <numFmt numFmtId="165" formatCode="#,##0.00\ &quot;Kč&quot;"/>
  </numFmts>
  <fonts count="1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u/>
      <sz val="11"/>
      <color rgb="FF0070C0"/>
      <name val="Calibri"/>
      <family val="2"/>
      <charset val="238"/>
    </font>
    <font>
      <u/>
      <sz val="11"/>
      <color rgb="FF000000"/>
      <name val="Calibri"/>
      <family val="2"/>
      <charset val="238"/>
    </font>
    <font>
      <u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FFFF00"/>
        <bgColor rgb="FFFFFF00"/>
      </patternFill>
    </fill>
    <fill>
      <patternFill patternType="solid">
        <fgColor rgb="FFDDE9F7"/>
        <bgColor rgb="FFC9FFCC"/>
      </patternFill>
    </fill>
    <fill>
      <patternFill patternType="solid">
        <fgColor rgb="FFFFFFB7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4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right" vertical="center" indent="4"/>
    </xf>
    <xf numFmtId="164" fontId="14" fillId="0" borderId="0" xfId="0" applyNumberFormat="1" applyFont="1" applyBorder="1" applyAlignment="1" applyProtection="1">
      <alignment horizontal="right" vertical="center" indent="4"/>
    </xf>
    <xf numFmtId="0" fontId="3" fillId="3" borderId="4" xfId="0" applyFont="1" applyFill="1" applyBorder="1" applyAlignment="1" applyProtection="1">
      <alignment horizontal="center" vertical="center" wrapText="1"/>
    </xf>
    <xf numFmtId="0" fontId="7" fillId="5" borderId="2" xfId="0" applyFont="1" applyFill="1" applyBorder="1" applyAlignment="1" applyProtection="1">
      <alignment horizontal="center" vertical="center" textRotation="90" wrapText="1"/>
    </xf>
    <xf numFmtId="0" fontId="1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164" fontId="0" fillId="0" borderId="6" xfId="0" applyNumberFormat="1" applyFill="1" applyBorder="1" applyAlignment="1" applyProtection="1">
      <alignment horizontal="right" vertical="center" indent="4"/>
    </xf>
    <xf numFmtId="164" fontId="0" fillId="0" borderId="9" xfId="0" applyNumberFormat="1" applyFill="1" applyBorder="1" applyAlignment="1" applyProtection="1">
      <alignment horizontal="right" vertical="center" indent="4"/>
    </xf>
    <xf numFmtId="164" fontId="0" fillId="0" borderId="13" xfId="0" applyNumberFormat="1" applyFill="1" applyBorder="1" applyAlignment="1" applyProtection="1">
      <alignment horizontal="right" vertical="center" indent="4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2" fillId="0" borderId="22" xfId="0" applyNumberFormat="1" applyFont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 wrapText="1"/>
    </xf>
    <xf numFmtId="0" fontId="0" fillId="0" borderId="0" xfId="0" applyNumberFormat="1" applyProtection="1"/>
    <xf numFmtId="0" fontId="0" fillId="0" borderId="0" xfId="0" applyNumberFormat="1" applyFill="1" applyAlignment="1" applyProtection="1"/>
    <xf numFmtId="0" fontId="4" fillId="0" borderId="0" xfId="0" applyFont="1" applyBorder="1" applyAlignment="1" applyProtection="1">
      <alignment vertical="center" wrapText="1"/>
    </xf>
    <xf numFmtId="164" fontId="0" fillId="0" borderId="0" xfId="0" applyNumberFormat="1" applyProtection="1"/>
    <xf numFmtId="1" fontId="0" fillId="0" borderId="5" xfId="0" applyNumberFormat="1" applyFill="1" applyBorder="1" applyAlignment="1" applyProtection="1">
      <alignment horizontal="center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6" fillId="0" borderId="32" xfId="0" applyNumberFormat="1" applyFont="1" applyFill="1" applyBorder="1" applyAlignment="1" applyProtection="1">
      <alignment horizontal="left" vertical="center" wrapText="1" indent="1"/>
    </xf>
    <xf numFmtId="0" fontId="6" fillId="0" borderId="27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0" fillId="0" borderId="32" xfId="0" applyNumberFormat="1" applyFont="1" applyFill="1" applyBorder="1" applyAlignment="1" applyProtection="1">
      <alignment horizontal="left" vertical="center" wrapText="1" indent="1"/>
    </xf>
    <xf numFmtId="0" fontId="0" fillId="0" borderId="27" xfId="0" applyNumberFormat="1" applyFont="1" applyFill="1" applyBorder="1" applyAlignment="1" applyProtection="1">
      <alignment horizontal="left" vertical="center" wrapText="1"/>
    </xf>
    <xf numFmtId="0" fontId="0" fillId="0" borderId="32" xfId="0" applyNumberFormat="1" applyFont="1" applyFill="1" applyBorder="1" applyAlignment="1" applyProtection="1">
      <alignment horizontal="left" vertical="center" indent="1"/>
    </xf>
    <xf numFmtId="0" fontId="0" fillId="0" borderId="27" xfId="0" applyNumberFormat="1" applyFont="1" applyFill="1" applyBorder="1" applyAlignment="1" applyProtection="1">
      <alignment horizontal="left"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1" fontId="0" fillId="0" borderId="12" xfId="0" applyNumberFormat="1" applyFill="1" applyBorder="1" applyAlignment="1" applyProtection="1">
      <alignment horizontal="center" vertical="center" wrapText="1"/>
    </xf>
    <xf numFmtId="1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Border="1" applyAlignment="1" applyProtection="1">
      <alignment vertical="center" wrapText="1"/>
    </xf>
    <xf numFmtId="0" fontId="9" fillId="4" borderId="11" xfId="0" applyFont="1" applyFill="1" applyBorder="1" applyAlignment="1" applyProtection="1">
      <alignment horizontal="left" vertical="center" wrapText="1"/>
    </xf>
    <xf numFmtId="165" fontId="2" fillId="0" borderId="23" xfId="0" applyNumberFormat="1" applyFont="1" applyBorder="1" applyAlignment="1" applyProtection="1">
      <alignment horizontal="center" vertical="center"/>
    </xf>
    <xf numFmtId="165" fontId="2" fillId="0" borderId="24" xfId="0" applyNumberFormat="1" applyFont="1" applyBorder="1" applyAlignment="1" applyProtection="1">
      <alignment horizontal="center" vertical="center"/>
    </xf>
    <xf numFmtId="165" fontId="2" fillId="0" borderId="25" xfId="0" applyNumberFormat="1" applyFont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horizontal="center" vertical="center" wrapText="1"/>
    </xf>
    <xf numFmtId="0" fontId="0" fillId="0" borderId="30" xfId="0" applyNumberFormat="1" applyFont="1" applyFill="1" applyBorder="1" applyAlignment="1" applyProtection="1">
      <alignment horizontal="left" vertical="center" wrapText="1" indent="1"/>
    </xf>
    <xf numFmtId="0" fontId="0" fillId="0" borderId="27" xfId="0" applyNumberFormat="1" applyFont="1" applyFill="1" applyBorder="1" applyAlignment="1" applyProtection="1">
      <alignment horizontal="left" vertical="center" wrapText="1" indent="1"/>
    </xf>
    <xf numFmtId="0" fontId="0" fillId="0" borderId="30" xfId="0" applyNumberFormat="1" applyFont="1" applyFill="1" applyBorder="1" applyAlignment="1" applyProtection="1">
      <alignment horizontal="left" vertical="center" indent="1"/>
    </xf>
    <xf numFmtId="0" fontId="0" fillId="0" borderId="27" xfId="0" applyNumberFormat="1" applyFont="1" applyFill="1" applyBorder="1" applyAlignment="1" applyProtection="1">
      <alignment horizontal="left" vertical="center" indent="1"/>
    </xf>
    <xf numFmtId="0" fontId="0" fillId="0" borderId="31" xfId="0" applyNumberFormat="1" applyFont="1" applyFill="1" applyBorder="1" applyAlignment="1" applyProtection="1">
      <alignment horizontal="left" vertical="center" indent="1"/>
    </xf>
    <xf numFmtId="0" fontId="0" fillId="0" borderId="28" xfId="0" applyNumberFormat="1" applyFont="1" applyFill="1" applyBorder="1" applyAlignment="1" applyProtection="1">
      <alignment horizontal="left" vertical="center" inden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7" xfId="0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0" fillId="6" borderId="18" xfId="0" applyFill="1" applyBorder="1" applyAlignment="1" applyProtection="1">
      <alignment horizontal="center" vertical="center" wrapText="1"/>
    </xf>
    <xf numFmtId="0" fontId="0" fillId="6" borderId="19" xfId="0" applyFill="1" applyBorder="1" applyAlignment="1" applyProtection="1">
      <alignment horizontal="center" vertical="center" wrapText="1"/>
    </xf>
    <xf numFmtId="0" fontId="0" fillId="6" borderId="20" xfId="0" applyFill="1" applyBorder="1" applyAlignment="1" applyProtection="1">
      <alignment horizontal="center" vertical="center" wrapText="1"/>
    </xf>
    <xf numFmtId="0" fontId="0" fillId="6" borderId="21" xfId="0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 vertical="center"/>
    </xf>
    <xf numFmtId="0" fontId="14" fillId="0" borderId="0" xfId="0" applyFont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0" fillId="0" borderId="29" xfId="0" applyNumberFormat="1" applyFont="1" applyFill="1" applyBorder="1" applyAlignment="1" applyProtection="1">
      <alignment horizontal="left" vertical="center" wrapText="1" indent="1"/>
    </xf>
    <xf numFmtId="0" fontId="0" fillId="0" borderId="26" xfId="0" applyNumberFormat="1" applyFont="1" applyFill="1" applyBorder="1" applyAlignment="1" applyProtection="1">
      <alignment horizontal="left" vertical="center" wrapText="1" indent="1"/>
    </xf>
    <xf numFmtId="165" fontId="0" fillId="0" borderId="6" xfId="0" applyNumberFormat="1" applyFill="1" applyBorder="1" applyAlignment="1" applyProtection="1">
      <alignment horizontal="right" vertical="center" indent="1"/>
    </xf>
    <xf numFmtId="165" fontId="0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Fill="1" applyBorder="1" applyAlignment="1" applyProtection="1">
      <alignment horizontal="right" vertical="center" indent="1"/>
    </xf>
    <xf numFmtId="165" fontId="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Fill="1" applyBorder="1" applyAlignment="1" applyProtection="1">
      <alignment horizontal="right" vertical="center" indent="1"/>
    </xf>
    <xf numFmtId="165" fontId="0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7" fontId="0" fillId="0" borderId="6" xfId="0" applyNumberFormat="1" applyBorder="1" applyAlignment="1" applyProtection="1">
      <alignment horizontal="right" vertical="center" indent="1"/>
    </xf>
    <xf numFmtId="7" fontId="0" fillId="0" borderId="9" xfId="0" applyNumberFormat="1" applyBorder="1" applyAlignment="1" applyProtection="1">
      <alignment horizontal="right" vertical="center" indent="1"/>
    </xf>
    <xf numFmtId="7" fontId="0" fillId="0" borderId="13" xfId="0" applyNumberFormat="1" applyBorder="1" applyAlignment="1" applyProtection="1">
      <alignment horizontal="right" vertical="center" indent="1"/>
    </xf>
  </cellXfs>
  <cellStyles count="1">
    <cellStyle name="Normální" xfId="0" builtinId="0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77933C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9FFCC"/>
      <rgbColor rgb="FFFFFF99"/>
      <rgbColor rgb="FF85FFBC"/>
      <rgbColor rgb="FFFF9F9F"/>
      <rgbColor rgb="FFCC99FF"/>
      <rgbColor rgb="FFFFD1D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166254</xdr:colOff>
      <xdr:row>22</xdr:row>
      <xdr:rowOff>734290</xdr:rowOff>
    </xdr:from>
    <xdr:to>
      <xdr:col>3</xdr:col>
      <xdr:colOff>1136072</xdr:colOff>
      <xdr:row>22</xdr:row>
      <xdr:rowOff>2000551</xdr:rowOff>
    </xdr:to>
    <xdr:pic>
      <xdr:nvPicPr>
        <xdr:cNvPr id="2" name="Obrázek 7"/>
        <xdr:cNvPicPr/>
      </xdr:nvPicPr>
      <xdr:blipFill rotWithShape="1">
        <a:blip xmlns:r="http://schemas.openxmlformats.org/officeDocument/2006/relationships" r:embed="rId1"/>
        <a:srcRect l="12665" t="6160" r="8957"/>
        <a:stretch/>
      </xdr:blipFill>
      <xdr:spPr>
        <a:xfrm>
          <a:off x="2244436" y="27099490"/>
          <a:ext cx="969818" cy="126626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512618</xdr:colOff>
      <xdr:row>9</xdr:row>
      <xdr:rowOff>144318</xdr:rowOff>
    </xdr:from>
    <xdr:to>
      <xdr:col>3</xdr:col>
      <xdr:colOff>1943100</xdr:colOff>
      <xdr:row>9</xdr:row>
      <xdr:rowOff>1714500</xdr:rowOff>
    </xdr:to>
    <xdr:pic>
      <xdr:nvPicPr>
        <xdr:cNvPr id="3" name="Obrázek 1"/>
        <xdr:cNvPicPr/>
      </xdr:nvPicPr>
      <xdr:blipFill rotWithShape="1">
        <a:blip xmlns:r="http://schemas.openxmlformats.org/officeDocument/2006/relationships" r:embed="rId2"/>
        <a:srcRect l="7239" t="3174" r="17070"/>
        <a:stretch/>
      </xdr:blipFill>
      <xdr:spPr>
        <a:xfrm>
          <a:off x="2582718" y="7548418"/>
          <a:ext cx="1430482" cy="1570182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555981</xdr:colOff>
      <xdr:row>10</xdr:row>
      <xdr:rowOff>50799</xdr:rowOff>
    </xdr:from>
    <xdr:to>
      <xdr:col>3</xdr:col>
      <xdr:colOff>2019300</xdr:colOff>
      <xdr:row>10</xdr:row>
      <xdr:rowOff>1447800</xdr:rowOff>
    </xdr:to>
    <xdr:pic>
      <xdr:nvPicPr>
        <xdr:cNvPr id="4" name="Obrázek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2626081" y="9258299"/>
          <a:ext cx="1463319" cy="139700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381681</xdr:colOff>
      <xdr:row>13</xdr:row>
      <xdr:rowOff>172027</xdr:rowOff>
    </xdr:from>
    <xdr:to>
      <xdr:col>3</xdr:col>
      <xdr:colOff>2197100</xdr:colOff>
      <xdr:row>13</xdr:row>
      <xdr:rowOff>1790701</xdr:rowOff>
    </xdr:to>
    <xdr:pic>
      <xdr:nvPicPr>
        <xdr:cNvPr id="5" name="Obrázek 3"/>
        <xdr:cNvPicPr/>
      </xdr:nvPicPr>
      <xdr:blipFill>
        <a:blip xmlns:r="http://schemas.openxmlformats.org/officeDocument/2006/relationships" r:embed="rId4"/>
        <a:stretch/>
      </xdr:blipFill>
      <xdr:spPr>
        <a:xfrm>
          <a:off x="2451781" y="13189527"/>
          <a:ext cx="1815419" cy="16186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369454</xdr:colOff>
      <xdr:row>18</xdr:row>
      <xdr:rowOff>114299</xdr:rowOff>
    </xdr:from>
    <xdr:to>
      <xdr:col>3</xdr:col>
      <xdr:colOff>2349500</xdr:colOff>
      <xdr:row>18</xdr:row>
      <xdr:rowOff>1384300</xdr:rowOff>
    </xdr:to>
    <xdr:pic>
      <xdr:nvPicPr>
        <xdr:cNvPr id="6" name="Obrázek 4"/>
        <xdr:cNvPicPr/>
      </xdr:nvPicPr>
      <xdr:blipFill>
        <a:blip xmlns:r="http://schemas.openxmlformats.org/officeDocument/2006/relationships" r:embed="rId5"/>
        <a:stretch/>
      </xdr:blipFill>
      <xdr:spPr>
        <a:xfrm>
          <a:off x="2439554" y="19761199"/>
          <a:ext cx="1980046" cy="127000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1171134</xdr:colOff>
      <xdr:row>22</xdr:row>
      <xdr:rowOff>152398</xdr:rowOff>
    </xdr:from>
    <xdr:to>
      <xdr:col>3</xdr:col>
      <xdr:colOff>2452254</xdr:colOff>
      <xdr:row>22</xdr:row>
      <xdr:rowOff>1933861</xdr:rowOff>
    </xdr:to>
    <xdr:pic>
      <xdr:nvPicPr>
        <xdr:cNvPr id="7" name="Obrázek 5"/>
        <xdr:cNvPicPr/>
      </xdr:nvPicPr>
      <xdr:blipFill>
        <a:blip xmlns:r="http://schemas.openxmlformats.org/officeDocument/2006/relationships" r:embed="rId6"/>
        <a:stretch/>
      </xdr:blipFill>
      <xdr:spPr>
        <a:xfrm>
          <a:off x="3249316" y="26517598"/>
          <a:ext cx="1281120" cy="1781463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9</xdr:row>
      <xdr:rowOff>371475</xdr:rowOff>
    </xdr:to>
    <xdr:sp macro="" textlink="">
      <xdr:nvSpPr>
        <xdr:cNvPr id="103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9</xdr:row>
      <xdr:rowOff>371475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9</xdr:row>
      <xdr:rowOff>371475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9</xdr:row>
      <xdr:rowOff>371475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9</xdr:row>
      <xdr:rowOff>371475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9</xdr:row>
      <xdr:rowOff>371475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9</xdr:row>
      <xdr:rowOff>371475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showGridLines="0" tabSelected="1" zoomScaleNormal="100" workbookViewId="0">
      <selection activeCell="N7" sqref="N7:N25"/>
    </sheetView>
  </sheetViews>
  <sheetFormatPr defaultRowHeight="14.4" x14ac:dyDescent="0.3"/>
  <cols>
    <col min="1" max="1" width="1.44140625" style="1"/>
    <col min="2" max="2" width="7.44140625" style="1" bestFit="1" customWidth="1"/>
    <col min="3" max="3" width="21.33203125" style="2" customWidth="1"/>
    <col min="4" max="4" width="36.88671875" style="2" customWidth="1"/>
    <col min="5" max="5" width="9.88671875" style="53"/>
    <col min="6" max="6" width="9" style="6"/>
    <col min="7" max="7" width="94.6640625" style="2"/>
    <col min="8" max="8" width="11.109375" style="2" customWidth="1"/>
    <col min="9" max="10" width="17.88671875" style="1" customWidth="1"/>
    <col min="11" max="11" width="22.44140625" style="54"/>
    <col min="12" max="12" width="0" style="54" hidden="1"/>
    <col min="13" max="13" width="21.109375" style="1"/>
    <col min="14" max="14" width="20.33203125" style="1"/>
    <col min="15" max="15" width="21.109375" style="1"/>
    <col min="16" max="16" width="14.88671875" style="1" customWidth="1"/>
    <col min="17" max="1017" width="8.5546875" style="1"/>
    <col min="1018" max="16384" width="8.88671875" style="1"/>
  </cols>
  <sheetData>
    <row r="1" spans="1:16" ht="24.6" customHeight="1" x14ac:dyDescent="0.3">
      <c r="B1" s="74" t="s">
        <v>62</v>
      </c>
      <c r="C1" s="74"/>
      <c r="D1" s="74"/>
      <c r="E1" s="74"/>
      <c r="F1" s="74"/>
      <c r="K1" s="2"/>
      <c r="L1" s="6"/>
      <c r="M1" s="82" t="s">
        <v>0</v>
      </c>
      <c r="N1" s="82"/>
      <c r="O1" s="82"/>
      <c r="P1" s="82"/>
    </row>
    <row r="2" spans="1:16" ht="18.75" customHeight="1" x14ac:dyDescent="0.3">
      <c r="B2" s="27"/>
      <c r="C2" s="28"/>
      <c r="D2" s="28"/>
      <c r="E2" s="17"/>
      <c r="F2" s="18"/>
      <c r="H2" s="1"/>
      <c r="K2" s="2"/>
      <c r="L2" s="6"/>
      <c r="N2" s="3"/>
      <c r="O2" s="3"/>
      <c r="P2" s="3"/>
    </row>
    <row r="3" spans="1:16" ht="18.600000000000001" customHeight="1" x14ac:dyDescent="0.3">
      <c r="B3" s="72" t="s">
        <v>61</v>
      </c>
      <c r="C3" s="72"/>
      <c r="D3" s="73"/>
      <c r="E3" s="77" t="s">
        <v>1</v>
      </c>
      <c r="F3" s="78"/>
      <c r="G3" s="81" t="s">
        <v>63</v>
      </c>
      <c r="H3" s="29"/>
      <c r="I3" s="29"/>
      <c r="J3" s="29"/>
      <c r="K3" s="2"/>
      <c r="L3" s="6"/>
      <c r="N3" s="3"/>
      <c r="O3" s="3"/>
      <c r="P3" s="3"/>
    </row>
    <row r="4" spans="1:16" ht="18.600000000000001" customHeight="1" thickBot="1" x14ac:dyDescent="0.35">
      <c r="B4" s="72"/>
      <c r="C4" s="72"/>
      <c r="D4" s="73"/>
      <c r="E4" s="79"/>
      <c r="F4" s="80"/>
      <c r="G4" s="81"/>
      <c r="H4" s="1"/>
      <c r="K4" s="2"/>
      <c r="L4" s="6"/>
      <c r="P4" s="3"/>
    </row>
    <row r="5" spans="1:16" ht="34.5" customHeight="1" thickBot="1" x14ac:dyDescent="0.35">
      <c r="B5" s="4"/>
      <c r="C5" s="5"/>
      <c r="D5" s="5"/>
      <c r="E5" s="6"/>
      <c r="F5" s="7"/>
      <c r="K5" s="2"/>
      <c r="L5" s="8"/>
      <c r="N5" s="9" t="s">
        <v>1</v>
      </c>
    </row>
    <row r="6" spans="1:16" ht="174" thickTop="1" thickBot="1" x14ac:dyDescent="0.35">
      <c r="B6" s="16" t="s">
        <v>2</v>
      </c>
      <c r="C6" s="84" t="s">
        <v>66</v>
      </c>
      <c r="D6" s="85"/>
      <c r="E6" s="10" t="s">
        <v>3</v>
      </c>
      <c r="F6" s="10" t="s">
        <v>43</v>
      </c>
      <c r="G6" s="10" t="s">
        <v>42</v>
      </c>
      <c r="H6" s="10" t="s">
        <v>44</v>
      </c>
      <c r="I6" s="11" t="s">
        <v>45</v>
      </c>
      <c r="J6" s="11" t="s">
        <v>46</v>
      </c>
      <c r="K6" s="10" t="s">
        <v>60</v>
      </c>
      <c r="L6" s="10" t="s">
        <v>4</v>
      </c>
      <c r="M6" s="10" t="s">
        <v>5</v>
      </c>
      <c r="N6" s="12" t="s">
        <v>6</v>
      </c>
      <c r="O6" s="11" t="s">
        <v>7</v>
      </c>
      <c r="P6" s="15" t="s">
        <v>8</v>
      </c>
    </row>
    <row r="7" spans="1:16" ht="94.2" customHeight="1" thickTop="1" x14ac:dyDescent="0.3">
      <c r="A7" s="30"/>
      <c r="B7" s="31">
        <v>1</v>
      </c>
      <c r="C7" s="86" t="s">
        <v>9</v>
      </c>
      <c r="D7" s="87"/>
      <c r="E7" s="32">
        <v>300</v>
      </c>
      <c r="F7" s="33" t="s">
        <v>10</v>
      </c>
      <c r="G7" s="34" t="s">
        <v>64</v>
      </c>
      <c r="H7" s="69" t="s">
        <v>59</v>
      </c>
      <c r="I7" s="60" t="s">
        <v>41</v>
      </c>
      <c r="J7" s="60" t="s">
        <v>11</v>
      </c>
      <c r="K7" s="60" t="s">
        <v>12</v>
      </c>
      <c r="L7" s="19">
        <f t="shared" ref="L7:L25" si="0">E7*M7</f>
        <v>2400</v>
      </c>
      <c r="M7" s="88">
        <v>8</v>
      </c>
      <c r="N7" s="89"/>
      <c r="O7" s="94">
        <f t="shared" ref="O7:O25" si="1">E7*N7</f>
        <v>0</v>
      </c>
      <c r="P7" s="22" t="str">
        <f t="shared" ref="P7" si="2">IF(ISNUMBER(N7), IF(N7&gt;M7,"NEVYHOVUJE","VYHOVUJE")," ")</f>
        <v xml:space="preserve"> </v>
      </c>
    </row>
    <row r="8" spans="1:16" ht="131.4" customHeight="1" x14ac:dyDescent="0.3">
      <c r="B8" s="35">
        <v>2</v>
      </c>
      <c r="C8" s="63" t="s">
        <v>13</v>
      </c>
      <c r="D8" s="64"/>
      <c r="E8" s="36">
        <v>150</v>
      </c>
      <c r="F8" s="37" t="s">
        <v>10</v>
      </c>
      <c r="G8" s="38" t="s">
        <v>65</v>
      </c>
      <c r="H8" s="70"/>
      <c r="I8" s="61"/>
      <c r="J8" s="61" t="s">
        <v>11</v>
      </c>
      <c r="K8" s="61" t="s">
        <v>12</v>
      </c>
      <c r="L8" s="20">
        <f t="shared" si="0"/>
        <v>26850</v>
      </c>
      <c r="M8" s="90">
        <v>179</v>
      </c>
      <c r="N8" s="91"/>
      <c r="O8" s="95">
        <f t="shared" si="1"/>
        <v>0</v>
      </c>
      <c r="P8" s="23" t="str">
        <f t="shared" ref="P8:P25" si="3">IF(ISNUMBER(N8), IF(N8&gt;M8,"NEVYHOVUJE","VYHOVUJE")," ")</f>
        <v xml:space="preserve"> </v>
      </c>
    </row>
    <row r="9" spans="1:16" ht="68.25" customHeight="1" x14ac:dyDescent="0.3">
      <c r="B9" s="35">
        <v>3</v>
      </c>
      <c r="C9" s="63" t="s">
        <v>14</v>
      </c>
      <c r="D9" s="64"/>
      <c r="E9" s="36">
        <v>200</v>
      </c>
      <c r="F9" s="37" t="s">
        <v>10</v>
      </c>
      <c r="G9" s="38" t="s">
        <v>15</v>
      </c>
      <c r="H9" s="70"/>
      <c r="I9" s="61"/>
      <c r="J9" s="61" t="s">
        <v>11</v>
      </c>
      <c r="K9" s="61" t="s">
        <v>12</v>
      </c>
      <c r="L9" s="20">
        <f t="shared" si="0"/>
        <v>1400</v>
      </c>
      <c r="M9" s="90">
        <v>7</v>
      </c>
      <c r="N9" s="91"/>
      <c r="O9" s="95">
        <f t="shared" si="1"/>
        <v>0</v>
      </c>
      <c r="P9" s="23" t="str">
        <f t="shared" si="3"/>
        <v xml:space="preserve"> </v>
      </c>
    </row>
    <row r="10" spans="1:16" ht="141.6" customHeight="1" x14ac:dyDescent="0.3">
      <c r="B10" s="35">
        <v>4</v>
      </c>
      <c r="C10" s="39" t="s">
        <v>40</v>
      </c>
      <c r="D10" s="40"/>
      <c r="E10" s="36">
        <v>300</v>
      </c>
      <c r="F10" s="41" t="s">
        <v>10</v>
      </c>
      <c r="G10" s="42" t="s">
        <v>49</v>
      </c>
      <c r="H10" s="70"/>
      <c r="I10" s="61"/>
      <c r="J10" s="61" t="s">
        <v>11</v>
      </c>
      <c r="K10" s="61" t="s">
        <v>12</v>
      </c>
      <c r="L10" s="20">
        <f t="shared" si="0"/>
        <v>9000</v>
      </c>
      <c r="M10" s="90">
        <v>30</v>
      </c>
      <c r="N10" s="91"/>
      <c r="O10" s="95">
        <f t="shared" si="1"/>
        <v>0</v>
      </c>
      <c r="P10" s="23" t="str">
        <f t="shared" si="3"/>
        <v xml:space="preserve"> </v>
      </c>
    </row>
    <row r="11" spans="1:16" ht="121.8" customHeight="1" x14ac:dyDescent="0.3">
      <c r="B11" s="35">
        <v>5</v>
      </c>
      <c r="C11" s="43" t="s">
        <v>16</v>
      </c>
      <c r="D11" s="44"/>
      <c r="E11" s="36">
        <v>250</v>
      </c>
      <c r="F11" s="37" t="s">
        <v>10</v>
      </c>
      <c r="G11" s="38" t="s">
        <v>50</v>
      </c>
      <c r="H11" s="70"/>
      <c r="I11" s="61"/>
      <c r="J11" s="61" t="s">
        <v>11</v>
      </c>
      <c r="K11" s="61" t="s">
        <v>12</v>
      </c>
      <c r="L11" s="20">
        <f t="shared" si="0"/>
        <v>4000</v>
      </c>
      <c r="M11" s="90">
        <v>16</v>
      </c>
      <c r="N11" s="91"/>
      <c r="O11" s="95">
        <f t="shared" si="1"/>
        <v>0</v>
      </c>
      <c r="P11" s="23" t="str">
        <f t="shared" si="3"/>
        <v xml:space="preserve"> </v>
      </c>
    </row>
    <row r="12" spans="1:16" ht="87" customHeight="1" x14ac:dyDescent="0.3">
      <c r="B12" s="35">
        <v>6</v>
      </c>
      <c r="C12" s="63" t="s">
        <v>17</v>
      </c>
      <c r="D12" s="64"/>
      <c r="E12" s="36">
        <v>350</v>
      </c>
      <c r="F12" s="37" t="s">
        <v>10</v>
      </c>
      <c r="G12" s="38" t="s">
        <v>18</v>
      </c>
      <c r="H12" s="70"/>
      <c r="I12" s="61"/>
      <c r="J12" s="61" t="s">
        <v>11</v>
      </c>
      <c r="K12" s="61" t="s">
        <v>12</v>
      </c>
      <c r="L12" s="20">
        <f t="shared" si="0"/>
        <v>3500</v>
      </c>
      <c r="M12" s="90">
        <v>10</v>
      </c>
      <c r="N12" s="91"/>
      <c r="O12" s="95">
        <f t="shared" si="1"/>
        <v>0</v>
      </c>
      <c r="P12" s="23" t="str">
        <f t="shared" si="3"/>
        <v xml:space="preserve"> </v>
      </c>
    </row>
    <row r="13" spans="1:16" ht="91.5" customHeight="1" x14ac:dyDescent="0.3">
      <c r="B13" s="35">
        <v>7</v>
      </c>
      <c r="C13" s="63" t="s">
        <v>19</v>
      </c>
      <c r="D13" s="64"/>
      <c r="E13" s="36">
        <v>100</v>
      </c>
      <c r="F13" s="37" t="s">
        <v>10</v>
      </c>
      <c r="G13" s="38" t="s">
        <v>20</v>
      </c>
      <c r="H13" s="70"/>
      <c r="I13" s="61"/>
      <c r="J13" s="61" t="s">
        <v>11</v>
      </c>
      <c r="K13" s="61" t="s">
        <v>12</v>
      </c>
      <c r="L13" s="20">
        <f t="shared" si="0"/>
        <v>4000</v>
      </c>
      <c r="M13" s="90">
        <v>40</v>
      </c>
      <c r="N13" s="91"/>
      <c r="O13" s="95">
        <f t="shared" si="1"/>
        <v>0</v>
      </c>
      <c r="P13" s="23" t="str">
        <f t="shared" si="3"/>
        <v xml:space="preserve"> </v>
      </c>
    </row>
    <row r="14" spans="1:16" ht="155.4" customHeight="1" x14ac:dyDescent="0.3">
      <c r="B14" s="35">
        <v>8</v>
      </c>
      <c r="C14" s="43" t="s">
        <v>21</v>
      </c>
      <c r="D14" s="44"/>
      <c r="E14" s="36">
        <v>40</v>
      </c>
      <c r="F14" s="37" t="s">
        <v>10</v>
      </c>
      <c r="G14" s="38" t="s">
        <v>48</v>
      </c>
      <c r="H14" s="70"/>
      <c r="I14" s="61"/>
      <c r="J14" s="61" t="s">
        <v>11</v>
      </c>
      <c r="K14" s="61" t="s">
        <v>12</v>
      </c>
      <c r="L14" s="20">
        <f t="shared" si="0"/>
        <v>12000</v>
      </c>
      <c r="M14" s="90">
        <v>300</v>
      </c>
      <c r="N14" s="91"/>
      <c r="O14" s="95">
        <f t="shared" si="1"/>
        <v>0</v>
      </c>
      <c r="P14" s="23" t="str">
        <f t="shared" si="3"/>
        <v xml:space="preserve"> </v>
      </c>
    </row>
    <row r="15" spans="1:16" ht="94.5" customHeight="1" x14ac:dyDescent="0.3">
      <c r="B15" s="35">
        <v>9</v>
      </c>
      <c r="C15" s="63" t="s">
        <v>22</v>
      </c>
      <c r="D15" s="64"/>
      <c r="E15" s="36">
        <v>500</v>
      </c>
      <c r="F15" s="37" t="s">
        <v>10</v>
      </c>
      <c r="G15" s="38" t="s">
        <v>51</v>
      </c>
      <c r="H15" s="70"/>
      <c r="I15" s="61"/>
      <c r="J15" s="61" t="s">
        <v>11</v>
      </c>
      <c r="K15" s="61" t="s">
        <v>12</v>
      </c>
      <c r="L15" s="20">
        <f t="shared" si="0"/>
        <v>1000</v>
      </c>
      <c r="M15" s="90">
        <v>2</v>
      </c>
      <c r="N15" s="91"/>
      <c r="O15" s="95">
        <f t="shared" si="1"/>
        <v>0</v>
      </c>
      <c r="P15" s="23" t="str">
        <f t="shared" si="3"/>
        <v xml:space="preserve"> </v>
      </c>
    </row>
    <row r="16" spans="1:16" ht="92.25" customHeight="1" x14ac:dyDescent="0.3">
      <c r="B16" s="35">
        <v>10</v>
      </c>
      <c r="C16" s="63" t="s">
        <v>23</v>
      </c>
      <c r="D16" s="64"/>
      <c r="E16" s="36">
        <v>300</v>
      </c>
      <c r="F16" s="37" t="s">
        <v>10</v>
      </c>
      <c r="G16" s="38" t="s">
        <v>52</v>
      </c>
      <c r="H16" s="70"/>
      <c r="I16" s="61"/>
      <c r="J16" s="61" t="s">
        <v>11</v>
      </c>
      <c r="K16" s="61" t="s">
        <v>12</v>
      </c>
      <c r="L16" s="20">
        <f t="shared" si="0"/>
        <v>1200</v>
      </c>
      <c r="M16" s="90">
        <v>4</v>
      </c>
      <c r="N16" s="91"/>
      <c r="O16" s="95">
        <f t="shared" si="1"/>
        <v>0</v>
      </c>
      <c r="P16" s="23" t="str">
        <f t="shared" si="3"/>
        <v xml:space="preserve"> </v>
      </c>
    </row>
    <row r="17" spans="1:19" ht="66" customHeight="1" x14ac:dyDescent="0.3">
      <c r="B17" s="35">
        <v>11</v>
      </c>
      <c r="C17" s="63" t="s">
        <v>24</v>
      </c>
      <c r="D17" s="64"/>
      <c r="E17" s="36">
        <v>1500</v>
      </c>
      <c r="F17" s="37" t="s">
        <v>10</v>
      </c>
      <c r="G17" s="38" t="s">
        <v>47</v>
      </c>
      <c r="H17" s="70"/>
      <c r="I17" s="61"/>
      <c r="J17" s="61" t="s">
        <v>11</v>
      </c>
      <c r="K17" s="61" t="s">
        <v>12</v>
      </c>
      <c r="L17" s="20">
        <f t="shared" si="0"/>
        <v>600</v>
      </c>
      <c r="M17" s="90">
        <v>0.4</v>
      </c>
      <c r="N17" s="91"/>
      <c r="O17" s="95">
        <f t="shared" si="1"/>
        <v>0</v>
      </c>
      <c r="P17" s="23" t="str">
        <f t="shared" si="3"/>
        <v xml:space="preserve"> </v>
      </c>
    </row>
    <row r="18" spans="1:19" ht="83.25" customHeight="1" x14ac:dyDescent="0.3">
      <c r="B18" s="35">
        <v>12</v>
      </c>
      <c r="C18" s="63" t="s">
        <v>25</v>
      </c>
      <c r="D18" s="64"/>
      <c r="E18" s="36">
        <v>50</v>
      </c>
      <c r="F18" s="37" t="s">
        <v>10</v>
      </c>
      <c r="G18" s="38" t="s">
        <v>53</v>
      </c>
      <c r="H18" s="70"/>
      <c r="I18" s="61"/>
      <c r="J18" s="61" t="s">
        <v>11</v>
      </c>
      <c r="K18" s="61" t="s">
        <v>12</v>
      </c>
      <c r="L18" s="20">
        <f t="shared" si="0"/>
        <v>2200</v>
      </c>
      <c r="M18" s="90">
        <v>44</v>
      </c>
      <c r="N18" s="91"/>
      <c r="O18" s="95">
        <f t="shared" si="1"/>
        <v>0</v>
      </c>
      <c r="P18" s="23" t="str">
        <f t="shared" si="3"/>
        <v xml:space="preserve"> </v>
      </c>
    </row>
    <row r="19" spans="1:19" ht="119.4" customHeight="1" x14ac:dyDescent="0.3">
      <c r="B19" s="35">
        <v>13</v>
      </c>
      <c r="C19" s="43" t="s">
        <v>26</v>
      </c>
      <c r="D19" s="44"/>
      <c r="E19" s="36">
        <v>30</v>
      </c>
      <c r="F19" s="37" t="s">
        <v>10</v>
      </c>
      <c r="G19" s="38" t="s">
        <v>54</v>
      </c>
      <c r="H19" s="70"/>
      <c r="I19" s="61"/>
      <c r="J19" s="61" t="s">
        <v>11</v>
      </c>
      <c r="K19" s="61" t="s">
        <v>12</v>
      </c>
      <c r="L19" s="20">
        <f t="shared" si="0"/>
        <v>5940</v>
      </c>
      <c r="M19" s="90">
        <v>198</v>
      </c>
      <c r="N19" s="91"/>
      <c r="O19" s="95">
        <f t="shared" si="1"/>
        <v>0</v>
      </c>
      <c r="P19" s="23" t="str">
        <f t="shared" si="3"/>
        <v xml:space="preserve"> </v>
      </c>
    </row>
    <row r="20" spans="1:19" ht="70.8" customHeight="1" x14ac:dyDescent="0.3">
      <c r="B20" s="35">
        <v>14</v>
      </c>
      <c r="C20" s="63" t="s">
        <v>27</v>
      </c>
      <c r="D20" s="64"/>
      <c r="E20" s="36">
        <v>30</v>
      </c>
      <c r="F20" s="37" t="s">
        <v>10</v>
      </c>
      <c r="G20" s="38" t="s">
        <v>28</v>
      </c>
      <c r="H20" s="70"/>
      <c r="I20" s="61"/>
      <c r="J20" s="61" t="s">
        <v>11</v>
      </c>
      <c r="K20" s="61" t="s">
        <v>12</v>
      </c>
      <c r="L20" s="20">
        <f t="shared" si="0"/>
        <v>2700</v>
      </c>
      <c r="M20" s="90">
        <v>90</v>
      </c>
      <c r="N20" s="91"/>
      <c r="O20" s="95">
        <f t="shared" si="1"/>
        <v>0</v>
      </c>
      <c r="P20" s="23" t="str">
        <f t="shared" si="3"/>
        <v xml:space="preserve"> </v>
      </c>
    </row>
    <row r="21" spans="1:19" ht="70.2" customHeight="1" x14ac:dyDescent="0.3">
      <c r="B21" s="35">
        <v>15</v>
      </c>
      <c r="C21" s="63" t="s">
        <v>29</v>
      </c>
      <c r="D21" s="64"/>
      <c r="E21" s="36">
        <v>150</v>
      </c>
      <c r="F21" s="37" t="s">
        <v>10</v>
      </c>
      <c r="G21" s="38" t="s">
        <v>55</v>
      </c>
      <c r="H21" s="70"/>
      <c r="I21" s="61"/>
      <c r="J21" s="61" t="s">
        <v>11</v>
      </c>
      <c r="K21" s="61" t="s">
        <v>12</v>
      </c>
      <c r="L21" s="20">
        <f t="shared" si="0"/>
        <v>2100</v>
      </c>
      <c r="M21" s="90">
        <v>14</v>
      </c>
      <c r="N21" s="91"/>
      <c r="O21" s="95">
        <f t="shared" si="1"/>
        <v>0</v>
      </c>
      <c r="P21" s="23" t="str">
        <f t="shared" si="3"/>
        <v xml:space="preserve"> </v>
      </c>
    </row>
    <row r="22" spans="1:19" ht="93.6" customHeight="1" x14ac:dyDescent="0.3">
      <c r="B22" s="35">
        <v>16</v>
      </c>
      <c r="C22" s="63" t="s">
        <v>30</v>
      </c>
      <c r="D22" s="64"/>
      <c r="E22" s="36">
        <v>40</v>
      </c>
      <c r="F22" s="37" t="s">
        <v>10</v>
      </c>
      <c r="G22" s="38" t="s">
        <v>56</v>
      </c>
      <c r="H22" s="70"/>
      <c r="I22" s="61"/>
      <c r="J22" s="61" t="s">
        <v>11</v>
      </c>
      <c r="K22" s="61" t="s">
        <v>12</v>
      </c>
      <c r="L22" s="20">
        <f t="shared" si="0"/>
        <v>14000</v>
      </c>
      <c r="M22" s="90">
        <v>350</v>
      </c>
      <c r="N22" s="91"/>
      <c r="O22" s="95">
        <f t="shared" si="1"/>
        <v>0</v>
      </c>
      <c r="P22" s="23" t="str">
        <f t="shared" si="3"/>
        <v xml:space="preserve"> </v>
      </c>
    </row>
    <row r="23" spans="1:19" ht="168" customHeight="1" x14ac:dyDescent="0.3">
      <c r="B23" s="35">
        <v>17</v>
      </c>
      <c r="C23" s="45" t="s">
        <v>38</v>
      </c>
      <c r="D23" s="46"/>
      <c r="E23" s="36">
        <v>10</v>
      </c>
      <c r="F23" s="47" t="s">
        <v>10</v>
      </c>
      <c r="G23" s="38" t="s">
        <v>58</v>
      </c>
      <c r="H23" s="70"/>
      <c r="I23" s="61"/>
      <c r="J23" s="61" t="s">
        <v>11</v>
      </c>
      <c r="K23" s="61" t="s">
        <v>12</v>
      </c>
      <c r="L23" s="20">
        <f t="shared" si="0"/>
        <v>2950</v>
      </c>
      <c r="M23" s="90">
        <v>295</v>
      </c>
      <c r="N23" s="91"/>
      <c r="O23" s="95">
        <f t="shared" si="1"/>
        <v>0</v>
      </c>
      <c r="P23" s="23" t="str">
        <f t="shared" si="3"/>
        <v xml:space="preserve"> </v>
      </c>
    </row>
    <row r="24" spans="1:19" ht="61.2" customHeight="1" x14ac:dyDescent="0.3">
      <c r="B24" s="35">
        <v>18</v>
      </c>
      <c r="C24" s="65" t="s">
        <v>31</v>
      </c>
      <c r="D24" s="66"/>
      <c r="E24" s="36">
        <v>100</v>
      </c>
      <c r="F24" s="47" t="s">
        <v>10</v>
      </c>
      <c r="G24" s="38" t="s">
        <v>57</v>
      </c>
      <c r="H24" s="70"/>
      <c r="I24" s="61"/>
      <c r="J24" s="61" t="s">
        <v>11</v>
      </c>
      <c r="K24" s="61" t="s">
        <v>12</v>
      </c>
      <c r="L24" s="20">
        <f t="shared" si="0"/>
        <v>600</v>
      </c>
      <c r="M24" s="90">
        <v>6</v>
      </c>
      <c r="N24" s="91"/>
      <c r="O24" s="95">
        <f t="shared" si="1"/>
        <v>0</v>
      </c>
      <c r="P24" s="23" t="str">
        <f t="shared" si="3"/>
        <v xml:space="preserve"> </v>
      </c>
    </row>
    <row r="25" spans="1:19" ht="67.5" customHeight="1" thickBot="1" x14ac:dyDescent="0.35">
      <c r="B25" s="48">
        <v>19</v>
      </c>
      <c r="C25" s="67" t="s">
        <v>32</v>
      </c>
      <c r="D25" s="68"/>
      <c r="E25" s="49">
        <v>100</v>
      </c>
      <c r="F25" s="50" t="s">
        <v>10</v>
      </c>
      <c r="G25" s="51" t="s">
        <v>39</v>
      </c>
      <c r="H25" s="71"/>
      <c r="I25" s="62"/>
      <c r="J25" s="62" t="s">
        <v>11</v>
      </c>
      <c r="K25" s="62" t="s">
        <v>12</v>
      </c>
      <c r="L25" s="21">
        <f t="shared" si="0"/>
        <v>20000</v>
      </c>
      <c r="M25" s="92">
        <v>200</v>
      </c>
      <c r="N25" s="93"/>
      <c r="O25" s="96">
        <f t="shared" si="1"/>
        <v>0</v>
      </c>
      <c r="P25" s="24" t="str">
        <f t="shared" si="3"/>
        <v xml:space="preserve"> </v>
      </c>
    </row>
    <row r="26" spans="1:19" ht="13.5" customHeight="1" thickTop="1" thickBot="1" x14ac:dyDescent="0.35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</row>
    <row r="27" spans="1:19" ht="66" customHeight="1" thickTop="1" thickBot="1" x14ac:dyDescent="0.35">
      <c r="B27" s="75" t="s">
        <v>33</v>
      </c>
      <c r="C27" s="75"/>
      <c r="D27" s="75"/>
      <c r="E27" s="75"/>
      <c r="F27" s="75"/>
      <c r="G27" s="75"/>
      <c r="H27" s="75"/>
      <c r="I27" s="83" t="s">
        <v>36</v>
      </c>
      <c r="J27" s="83"/>
      <c r="K27" s="83"/>
      <c r="L27" s="13"/>
      <c r="M27" s="26" t="s">
        <v>34</v>
      </c>
      <c r="N27" s="76" t="s">
        <v>35</v>
      </c>
      <c r="O27" s="76"/>
      <c r="P27" s="76"/>
    </row>
    <row r="28" spans="1:19" ht="33" customHeight="1" thickBot="1" x14ac:dyDescent="0.35">
      <c r="B28" s="56" t="s">
        <v>37</v>
      </c>
      <c r="C28" s="56"/>
      <c r="D28" s="56"/>
      <c r="E28" s="56"/>
      <c r="F28" s="56"/>
      <c r="G28" s="56"/>
      <c r="H28" s="56"/>
      <c r="I28" s="55"/>
      <c r="J28" s="55"/>
      <c r="K28" s="55"/>
      <c r="L28" s="14"/>
      <c r="M28" s="25">
        <f>SUM(L7:L25)</f>
        <v>116440</v>
      </c>
      <c r="N28" s="57">
        <f>SUM(O7:O25)</f>
        <v>0</v>
      </c>
      <c r="O28" s="58"/>
      <c r="P28" s="59"/>
    </row>
    <row r="30" spans="1:19" ht="15" customHeight="1" x14ac:dyDescent="0.3"/>
    <row r="31" spans="1:19" ht="14.25" customHeight="1" x14ac:dyDescent="0.3"/>
    <row r="32" spans="1:19" ht="14.25" customHeight="1" x14ac:dyDescent="0.3"/>
    <row r="33" ht="14.25" customHeight="1" x14ac:dyDescent="0.3"/>
    <row r="34" ht="14.25" customHeight="1" x14ac:dyDescent="0.3"/>
  </sheetData>
  <sheetProtection password="F79C" sheet="1" objects="1" scenarios="1" selectLockedCells="1"/>
  <mergeCells count="29">
    <mergeCell ref="C12:D12"/>
    <mergeCell ref="B3:D4"/>
    <mergeCell ref="B1:F1"/>
    <mergeCell ref="B27:H27"/>
    <mergeCell ref="N27:P27"/>
    <mergeCell ref="E3:F4"/>
    <mergeCell ref="G3:G4"/>
    <mergeCell ref="M1:P1"/>
    <mergeCell ref="I27:K27"/>
    <mergeCell ref="C6:D6"/>
    <mergeCell ref="C7:D7"/>
    <mergeCell ref="C8:D8"/>
    <mergeCell ref="C9:D9"/>
    <mergeCell ref="B28:H28"/>
    <mergeCell ref="N28:P28"/>
    <mergeCell ref="I7:I25"/>
    <mergeCell ref="J7:J25"/>
    <mergeCell ref="K7:K25"/>
    <mergeCell ref="C20:D20"/>
    <mergeCell ref="C21:D21"/>
    <mergeCell ref="C22:D22"/>
    <mergeCell ref="C24:D24"/>
    <mergeCell ref="C25:D25"/>
    <mergeCell ref="C18:D18"/>
    <mergeCell ref="C17:D17"/>
    <mergeCell ref="C16:D16"/>
    <mergeCell ref="C15:D15"/>
    <mergeCell ref="C13:D13"/>
    <mergeCell ref="H7:H25"/>
  </mergeCells>
  <conditionalFormatting sqref="B7:B25">
    <cfRule type="expression" dxfId="6" priority="11">
      <formula>LEN(TRIM(B7))=0</formula>
    </cfRule>
  </conditionalFormatting>
  <conditionalFormatting sqref="B7:B25">
    <cfRule type="cellIs" dxfId="5" priority="12" operator="greaterThanOrEqual">
      <formula>1</formula>
    </cfRule>
  </conditionalFormatting>
  <conditionalFormatting sqref="E7:E25">
    <cfRule type="expression" dxfId="4" priority="13">
      <formula>LEN(TRIM(E7))=0</formula>
    </cfRule>
  </conditionalFormatting>
  <conditionalFormatting sqref="P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P8:P25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F7:F25">
      <formula1>"ks,bal,sada"</formula1>
      <formula2>0</formula2>
    </dataValidation>
  </dataValidations>
  <pageMargins left="0.70833333333333304" right="0.70833333333333304" top="0.78749999999999998" bottom="0.78749999999999998" header="0.51180555555555496" footer="0.51180555555555496"/>
  <pageSetup paperSize="9" scale="40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Propagační předměty</vt:lpstr>
      <vt:lpstr>'Propagační předměty'!Oblast_tisku</vt:lpstr>
      <vt:lpstr>'Propagační předměty'!Print_Area_0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revision>2</cp:revision>
  <cp:lastPrinted>2017-04-13T08:24:44Z</cp:lastPrinted>
  <dcterms:created xsi:type="dcterms:W3CDTF">2014-03-05T12:43:32Z</dcterms:created>
  <dcterms:modified xsi:type="dcterms:W3CDTF">2017-04-13T08:26:18Z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