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ČPHP!$B$1:$N$22</definedName>
  </definedNames>
  <calcPr calcId="145621"/>
</workbook>
</file>

<file path=xl/calcChain.xml><?xml version="1.0" encoding="utf-8"?>
<calcChain xmlns="http://schemas.openxmlformats.org/spreadsheetml/2006/main">
  <c r="J7" i="22" l="1"/>
  <c r="M7" i="22"/>
  <c r="N7" i="22"/>
  <c r="J8" i="22"/>
  <c r="M8" i="22"/>
  <c r="N8" i="22"/>
  <c r="J9" i="22"/>
  <c r="M9" i="22"/>
  <c r="N9" i="22"/>
  <c r="J10" i="22"/>
  <c r="M10" i="22"/>
  <c r="N10" i="22"/>
  <c r="J11" i="22"/>
  <c r="M11" i="22"/>
  <c r="N11" i="22"/>
  <c r="J12" i="22"/>
  <c r="M12" i="22"/>
  <c r="N12" i="22"/>
  <c r="J13" i="22"/>
  <c r="M13" i="22"/>
  <c r="N13" i="22"/>
  <c r="J14" i="22"/>
  <c r="M14" i="22"/>
  <c r="N14" i="22"/>
  <c r="J15" i="22"/>
  <c r="M15" i="22"/>
  <c r="N15" i="22"/>
  <c r="J16" i="22"/>
  <c r="M16" i="22"/>
  <c r="N16" i="22"/>
  <c r="J17" i="22"/>
  <c r="M17" i="22"/>
  <c r="N17" i="22"/>
  <c r="J18" i="22"/>
  <c r="M18" i="22"/>
  <c r="N18" i="22"/>
  <c r="J19" i="22"/>
  <c r="M19" i="22"/>
  <c r="N19" i="22"/>
  <c r="K22" i="22" l="1"/>
  <c r="L22" i="22" l="1"/>
</calcChain>
</file>

<file path=xl/sharedStrings.xml><?xml version="1.0" encoding="utf-8"?>
<sst xmlns="http://schemas.openxmlformats.org/spreadsheetml/2006/main" count="80" uniqueCount="57">
  <si>
    <t>Množství</t>
  </si>
  <si>
    <t>Položka</t>
  </si>
  <si>
    <t>ks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</si>
  <si>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</si>
  <si>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</si>
  <si>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</si>
  <si>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</si>
  <si>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</si>
  <si>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</si>
  <si>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</si>
  <si>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</si>
  <si>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</si>
  <si>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</si>
  <si>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</si>
  <si>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</si>
  <si>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</si>
  <si>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Mgr.Běhounek, 377634885</t>
  </si>
  <si>
    <t>Menza 4, Univerzitní 12, Plzeň</t>
  </si>
  <si>
    <t>tekutý oplachovací prostředek do profesionálních myček bez chlóru, 10 - 12kg</t>
  </si>
  <si>
    <t>Tekutý oplachovací prostředek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tekutým mycím prostředkem do profesionálních myček bez chlóru, 13 kg, složení: 5-15% hydroxid draselný, 5-15% fosforečnany,  &lt;5% NTA trisodná sůl, &lt;5% polykaroxyláty, nitrilotriacetát sodný &lt;5%, pyrofosforečnan draselný 5-15%, křemičitan sodný Na2O/SiO2=2,6-3,2, pH min.12; 20°C, 1%roztok. Kompatibilní s dávkovacím mikročerpadlem UMP-200L Europa 7162810-E7, 1 dávkovací mikročerpadlo je společné pro mycí i oplachovací prostředek.  ks= barel</t>
  </si>
  <si>
    <t>Reinvartová,      377634874</t>
  </si>
  <si>
    <t>Kavárna Univerzitní knihovna,                Univerzitní 18, Plzeň</t>
  </si>
  <si>
    <t>tekutý mycí prostředek do profesionálních myček bez chlóru, 13 kg</t>
  </si>
  <si>
    <t>tekutý mycí prostředek do profesionálních myček bez chlóru, 13 kg, složení: 5-15% hydroxid draselný, 5-15% fosforečnany,  &lt;5% NTA trisodná sůl, &lt;5% polykaroxyláty, nitrilotriacetát sodný &lt;5%, pyrofosforečnan draselný 5-15%, křemičitan sodný Na2O/SiO2=2,6-3,2, pH min.12; 20°C, 1%roztok. 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Kompatibilní s dávkovacím mikročerpadlem UMP-200L Europa 7162810-E7, 1 dávkovací mikročerpadlo je společné pro mycí i oplachovací prostředek., ks = barel</t>
  </si>
  <si>
    <t>Červenková,     377634870</t>
  </si>
  <si>
    <t>Menza 1, Kollárova 19, Plzeň</t>
  </si>
  <si>
    <t>Reinvartová,         377634874</t>
  </si>
  <si>
    <t>Kavárna Univerzitní knihovna,                       Univerzitní 18, Plzeň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</si>
  <si>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</si>
  <si>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</si>
  <si>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</si>
  <si>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Veleslavínova 42, Plzeň</t>
  </si>
  <si>
    <t>Toaletní papír v roli 28</t>
  </si>
  <si>
    <t>ks 
(role)</t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</si>
  <si>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</si>
  <si>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</si>
  <si>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KRÉM NA RUCE</t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</si>
  <si>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</si>
  <si>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MYCÍ PASTA</t>
  </si>
  <si>
    <t>TEKUTÁ MYCÍ PASTA</t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</si>
  <si>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</si>
  <si>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t>Pracovní latexové rukavice</t>
  </si>
  <si>
    <t>balení</t>
  </si>
  <si>
    <t>velikost S - Balení 100 - 120 ks.</t>
  </si>
  <si>
    <t>Dodávky čistících prostředků a hygienických potřeb - 005 - 2017 (ČPHP-005-2017)</t>
  </si>
  <si>
    <t>Priloha_c._1_Kupni_smlouvy_technicke_specifikace_CPHP-005-2017</t>
  </si>
  <si>
    <t>samostatná faktura</t>
  </si>
  <si>
    <r>
      <t>Abrazivní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</si>
  <si>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t>Bc. Zdeněk Krejčík,
tel. 377 638 301</t>
  </si>
  <si>
    <t>p. Kegler,
 721375541</t>
  </si>
  <si>
    <t>Univezitní 22,
Plzeň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</si>
  <si>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bm, 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</si>
  <si>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Fakturace</t>
  </si>
  <si>
    <t>Požadavek zadavatele: 
do sloupce označeného textem:</t>
  </si>
  <si>
    <t>Dodavatel doplní do jednotlivých prázdných žlutě podbarvených buněk požadované hodnoty.</t>
  </si>
  <si>
    <t>Název</t>
  </si>
  <si>
    <t xml:space="preserve">Popis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</si>
</sst>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9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0" fontId="0" fillId="0" borderId="0" xfId="0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left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1" fontId="4" fillId="0" borderId="8" xfId="0" applyNumberFormat="1" applyFon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35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5"/>
  <sheetViews>
    <sheetView showGridLines="0" tabSelected="1" zoomScaleNormal="100" workbookViewId="0">
      <selection activeCell="L7" sqref="L7:L19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41.5546875" style="15" customWidth="1"/>
    <col min="4" max="4" width="9.6640625" style="48" customWidth="1"/>
    <col min="5" max="5" width="11.109375" style="49" customWidth="1"/>
    <col min="6" max="6" width="72.6640625" style="2" customWidth="1"/>
    <col min="7" max="7" width="14.109375" style="2" customWidth="1"/>
    <col min="8" max="8" width="19.8867187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3.77734375" style="1" customWidth="1"/>
    <col min="15" max="16384" width="8.88671875" style="1"/>
  </cols>
  <sheetData>
    <row r="1" spans="1:14" ht="24.6" customHeight="1" x14ac:dyDescent="0.3">
      <c r="B1" s="36" t="s">
        <v>44</v>
      </c>
      <c r="C1" s="36"/>
      <c r="D1" s="36"/>
      <c r="E1" s="36"/>
      <c r="F1" s="36"/>
      <c r="K1" s="45" t="s">
        <v>45</v>
      </c>
      <c r="L1" s="45"/>
      <c r="M1" s="45"/>
      <c r="N1" s="45"/>
    </row>
    <row r="2" spans="1:14" ht="18.75" customHeight="1" x14ac:dyDescent="0.3">
      <c r="D2" s="3"/>
      <c r="E2" s="4"/>
      <c r="G2" s="1"/>
      <c r="L2" s="46"/>
      <c r="M2" s="46"/>
    </row>
    <row r="3" spans="1:14" ht="23.25" customHeight="1" x14ac:dyDescent="0.3">
      <c r="B3" s="37" t="s">
        <v>53</v>
      </c>
      <c r="C3" s="38"/>
      <c r="D3" s="39" t="s">
        <v>14</v>
      </c>
      <c r="E3" s="40"/>
      <c r="F3" s="41" t="s">
        <v>54</v>
      </c>
      <c r="G3" s="42"/>
      <c r="H3" s="42"/>
      <c r="I3" s="46"/>
      <c r="J3" s="47"/>
      <c r="K3" s="47"/>
      <c r="L3" s="46"/>
      <c r="M3" s="46"/>
    </row>
    <row r="4" spans="1:14" ht="19.95" customHeight="1" thickBot="1" x14ac:dyDescent="0.35">
      <c r="B4" s="37"/>
      <c r="C4" s="38"/>
      <c r="D4" s="43"/>
      <c r="E4" s="44"/>
      <c r="F4" s="41"/>
      <c r="G4" s="42"/>
      <c r="H4" s="42"/>
      <c r="I4" s="46"/>
      <c r="K4" s="2"/>
      <c r="L4" s="46"/>
      <c r="M4" s="46"/>
    </row>
    <row r="5" spans="1:14" ht="34.950000000000003" customHeight="1" thickBot="1" x14ac:dyDescent="0.35">
      <c r="J5" s="5"/>
      <c r="L5" s="18" t="s">
        <v>14</v>
      </c>
    </row>
    <row r="6" spans="1:14" s="16" customFormat="1" ht="58.8" thickTop="1" thickBot="1" x14ac:dyDescent="0.35">
      <c r="A6" s="50"/>
      <c r="B6" s="31" t="s">
        <v>1</v>
      </c>
      <c r="C6" s="17" t="s">
        <v>55</v>
      </c>
      <c r="D6" s="17" t="s">
        <v>0</v>
      </c>
      <c r="E6" s="17" t="s">
        <v>7</v>
      </c>
      <c r="F6" s="17" t="s">
        <v>56</v>
      </c>
      <c r="G6" s="17" t="s">
        <v>52</v>
      </c>
      <c r="H6" s="27" t="s">
        <v>6</v>
      </c>
      <c r="I6" s="17" t="s">
        <v>13</v>
      </c>
      <c r="J6" s="17" t="s">
        <v>8</v>
      </c>
      <c r="K6" s="17" t="s">
        <v>10</v>
      </c>
      <c r="L6" s="14" t="s">
        <v>11</v>
      </c>
      <c r="M6" s="27" t="s">
        <v>12</v>
      </c>
      <c r="N6" s="32" t="s">
        <v>9</v>
      </c>
    </row>
    <row r="7" spans="1:14" ht="174.6" customHeight="1" thickTop="1" x14ac:dyDescent="0.3">
      <c r="A7" s="51"/>
      <c r="B7" s="52">
        <v>1</v>
      </c>
      <c r="C7" s="53" t="s">
        <v>18</v>
      </c>
      <c r="D7" s="54">
        <v>70</v>
      </c>
      <c r="E7" s="55" t="s">
        <v>2</v>
      </c>
      <c r="F7" s="53" t="s">
        <v>19</v>
      </c>
      <c r="G7" s="56" t="s">
        <v>46</v>
      </c>
      <c r="H7" s="57" t="s">
        <v>16</v>
      </c>
      <c r="I7" s="57" t="s">
        <v>17</v>
      </c>
      <c r="J7" s="6">
        <f>D7*K7</f>
        <v>22470</v>
      </c>
      <c r="K7" s="6">
        <v>321</v>
      </c>
      <c r="L7" s="23"/>
      <c r="M7" s="24">
        <f>D7*L7</f>
        <v>0</v>
      </c>
      <c r="N7" s="33" t="str">
        <f t="shared" ref="N7:N11" si="0">IF(ISNUMBER(L7), IF(L7&gt;K7,"NEVYHOVUJE","VYHOVUJE")," ")</f>
        <v xml:space="preserve"> </v>
      </c>
    </row>
    <row r="8" spans="1:14" ht="171" customHeight="1" thickBot="1" x14ac:dyDescent="0.35">
      <c r="A8" s="51"/>
      <c r="B8" s="58">
        <v>2</v>
      </c>
      <c r="C8" s="59" t="s">
        <v>18</v>
      </c>
      <c r="D8" s="60">
        <v>8</v>
      </c>
      <c r="E8" s="61" t="s">
        <v>2</v>
      </c>
      <c r="F8" s="59" t="s">
        <v>19</v>
      </c>
      <c r="G8" s="62"/>
      <c r="H8" s="63" t="s">
        <v>20</v>
      </c>
      <c r="I8" s="63" t="s">
        <v>21</v>
      </c>
      <c r="J8" s="20">
        <f>D8*K8</f>
        <v>2568</v>
      </c>
      <c r="K8" s="20">
        <v>321</v>
      </c>
      <c r="L8" s="21"/>
      <c r="M8" s="22">
        <f>D8*L8</f>
        <v>0</v>
      </c>
      <c r="N8" s="34" t="str">
        <f t="shared" si="0"/>
        <v xml:space="preserve"> </v>
      </c>
    </row>
    <row r="9" spans="1:14" ht="160.80000000000001" customHeight="1" thickTop="1" x14ac:dyDescent="0.3">
      <c r="A9" s="51"/>
      <c r="B9" s="52">
        <v>3</v>
      </c>
      <c r="C9" s="53" t="s">
        <v>22</v>
      </c>
      <c r="D9" s="54">
        <v>50</v>
      </c>
      <c r="E9" s="55" t="s">
        <v>2</v>
      </c>
      <c r="F9" s="53" t="s">
        <v>23</v>
      </c>
      <c r="G9" s="56" t="s">
        <v>46</v>
      </c>
      <c r="H9" s="57" t="s">
        <v>16</v>
      </c>
      <c r="I9" s="57" t="s">
        <v>17</v>
      </c>
      <c r="J9" s="6">
        <f>D9*K9</f>
        <v>21500</v>
      </c>
      <c r="K9" s="6">
        <v>430</v>
      </c>
      <c r="L9" s="23"/>
      <c r="M9" s="24">
        <f>D9*L9</f>
        <v>0</v>
      </c>
      <c r="N9" s="33" t="str">
        <f t="shared" si="0"/>
        <v xml:space="preserve"> </v>
      </c>
    </row>
    <row r="10" spans="1:14" ht="171" customHeight="1" x14ac:dyDescent="0.3">
      <c r="A10" s="51"/>
      <c r="B10" s="64">
        <v>4</v>
      </c>
      <c r="C10" s="65" t="s">
        <v>22</v>
      </c>
      <c r="D10" s="66">
        <v>60</v>
      </c>
      <c r="E10" s="67" t="s">
        <v>2</v>
      </c>
      <c r="F10" s="65" t="s">
        <v>23</v>
      </c>
      <c r="G10" s="68"/>
      <c r="H10" s="69" t="s">
        <v>24</v>
      </c>
      <c r="I10" s="69" t="s">
        <v>25</v>
      </c>
      <c r="J10" s="7">
        <f>D10*K10</f>
        <v>25800</v>
      </c>
      <c r="K10" s="7">
        <v>430</v>
      </c>
      <c r="L10" s="25"/>
      <c r="M10" s="26">
        <f>D10*L10</f>
        <v>0</v>
      </c>
      <c r="N10" s="35" t="str">
        <f t="shared" si="0"/>
        <v xml:space="preserve"> </v>
      </c>
    </row>
    <row r="11" spans="1:14" ht="166.2" customHeight="1" thickBot="1" x14ac:dyDescent="0.35">
      <c r="A11" s="51"/>
      <c r="B11" s="58">
        <v>5</v>
      </c>
      <c r="C11" s="59" t="s">
        <v>22</v>
      </c>
      <c r="D11" s="60">
        <v>5</v>
      </c>
      <c r="E11" s="61" t="s">
        <v>2</v>
      </c>
      <c r="F11" s="59" t="s">
        <v>23</v>
      </c>
      <c r="G11" s="62"/>
      <c r="H11" s="63" t="s">
        <v>26</v>
      </c>
      <c r="I11" s="63" t="s">
        <v>27</v>
      </c>
      <c r="J11" s="20">
        <f>D11*K11</f>
        <v>2150</v>
      </c>
      <c r="K11" s="20">
        <v>430</v>
      </c>
      <c r="L11" s="21"/>
      <c r="M11" s="22">
        <f>D11*L11</f>
        <v>0</v>
      </c>
      <c r="N11" s="34" t="str">
        <f t="shared" si="0"/>
        <v xml:space="preserve"> </v>
      </c>
    </row>
    <row r="12" spans="1:14" ht="71.25" customHeight="1" thickTop="1" x14ac:dyDescent="0.3">
      <c r="A12" s="70"/>
      <c r="B12" s="52">
        <v>6</v>
      </c>
      <c r="C12" s="53" t="s">
        <v>28</v>
      </c>
      <c r="D12" s="54">
        <v>800</v>
      </c>
      <c r="E12" s="71" t="s">
        <v>29</v>
      </c>
      <c r="F12" s="53" t="s">
        <v>30</v>
      </c>
      <c r="G12" s="56" t="s">
        <v>46</v>
      </c>
      <c r="H12" s="56" t="s">
        <v>49</v>
      </c>
      <c r="I12" s="56" t="s">
        <v>31</v>
      </c>
      <c r="J12" s="6">
        <f>D12*K12</f>
        <v>11600</v>
      </c>
      <c r="K12" s="6">
        <v>14.5</v>
      </c>
      <c r="L12" s="23"/>
      <c r="M12" s="24">
        <f>D12*L12</f>
        <v>0</v>
      </c>
      <c r="N12" s="33" t="str">
        <f>IF(ISNUMBER(L12), IF(L12&gt;K12,"NEVYHOVUJE","VYHOVUJE")," ")</f>
        <v xml:space="preserve"> </v>
      </c>
    </row>
    <row r="13" spans="1:14" ht="68.25" customHeight="1" x14ac:dyDescent="0.3">
      <c r="A13" s="51"/>
      <c r="B13" s="64">
        <v>7</v>
      </c>
      <c r="C13" s="65" t="s">
        <v>32</v>
      </c>
      <c r="D13" s="66">
        <v>300</v>
      </c>
      <c r="E13" s="72" t="s">
        <v>33</v>
      </c>
      <c r="F13" s="65" t="s">
        <v>51</v>
      </c>
      <c r="G13" s="68"/>
      <c r="H13" s="68"/>
      <c r="I13" s="68"/>
      <c r="J13" s="7">
        <f>D13*K13</f>
        <v>15000</v>
      </c>
      <c r="K13" s="7">
        <v>50</v>
      </c>
      <c r="L13" s="25"/>
      <c r="M13" s="26">
        <f>D13*L13</f>
        <v>0</v>
      </c>
      <c r="N13" s="35" t="str">
        <f t="shared" ref="N13:N14" si="1">IF(ISNUMBER(L13), IF(L13&gt;K13,"NEVYHOVUJE","VYHOVUJE")," ")</f>
        <v xml:space="preserve"> </v>
      </c>
    </row>
    <row r="14" spans="1:14" ht="68.400000000000006" customHeight="1" thickBot="1" x14ac:dyDescent="0.35">
      <c r="A14" s="51"/>
      <c r="B14" s="58">
        <v>8</v>
      </c>
      <c r="C14" s="59" t="s">
        <v>34</v>
      </c>
      <c r="D14" s="73">
        <v>6</v>
      </c>
      <c r="E14" s="74" t="s">
        <v>2</v>
      </c>
      <c r="F14" s="59" t="s">
        <v>35</v>
      </c>
      <c r="G14" s="62"/>
      <c r="H14" s="62"/>
      <c r="I14" s="62"/>
      <c r="J14" s="20">
        <f>D14*K14</f>
        <v>1110</v>
      </c>
      <c r="K14" s="20">
        <v>185</v>
      </c>
      <c r="L14" s="21"/>
      <c r="M14" s="22">
        <f>D14*L14</f>
        <v>0</v>
      </c>
      <c r="N14" s="34" t="str">
        <f t="shared" si="1"/>
        <v xml:space="preserve"> </v>
      </c>
    </row>
    <row r="15" spans="1:14" ht="55.2" customHeight="1" thickTop="1" x14ac:dyDescent="0.3">
      <c r="A15" s="70"/>
      <c r="B15" s="52">
        <v>9</v>
      </c>
      <c r="C15" s="53" t="s">
        <v>28</v>
      </c>
      <c r="D15" s="54">
        <v>100</v>
      </c>
      <c r="E15" s="71" t="s">
        <v>29</v>
      </c>
      <c r="F15" s="53" t="s">
        <v>30</v>
      </c>
      <c r="G15" s="56" t="s">
        <v>46</v>
      </c>
      <c r="H15" s="56" t="s">
        <v>48</v>
      </c>
      <c r="I15" s="56" t="s">
        <v>50</v>
      </c>
      <c r="J15" s="6">
        <f>D15*K15</f>
        <v>1450</v>
      </c>
      <c r="K15" s="6">
        <v>14.5</v>
      </c>
      <c r="L15" s="23"/>
      <c r="M15" s="24">
        <f>D15*L15</f>
        <v>0</v>
      </c>
      <c r="N15" s="33" t="str">
        <f>IF(ISNUMBER(L15), IF(L15&gt;K15,"NEVYHOVUJE","VYHOVUJE")," ")</f>
        <v xml:space="preserve"> </v>
      </c>
    </row>
    <row r="16" spans="1:14" ht="35.4" customHeight="1" x14ac:dyDescent="0.3">
      <c r="A16" s="51"/>
      <c r="B16" s="64">
        <v>10</v>
      </c>
      <c r="C16" s="65" t="s">
        <v>36</v>
      </c>
      <c r="D16" s="66">
        <v>2</v>
      </c>
      <c r="E16" s="75" t="s">
        <v>2</v>
      </c>
      <c r="F16" s="65" t="s">
        <v>37</v>
      </c>
      <c r="G16" s="68"/>
      <c r="H16" s="68"/>
      <c r="I16" s="68"/>
      <c r="J16" s="7">
        <f>D16*K16</f>
        <v>40</v>
      </c>
      <c r="K16" s="7">
        <v>20</v>
      </c>
      <c r="L16" s="25"/>
      <c r="M16" s="26">
        <f>D16*L16</f>
        <v>0</v>
      </c>
      <c r="N16" s="35" t="str">
        <f t="shared" ref="N16:N19" si="2">IF(ISNUMBER(L16), IF(L16&gt;K16,"NEVYHOVUJE","VYHOVUJE")," ")</f>
        <v xml:space="preserve"> </v>
      </c>
    </row>
    <row r="17" spans="1:15" ht="54.75" customHeight="1" x14ac:dyDescent="0.3">
      <c r="A17" s="51"/>
      <c r="B17" s="64">
        <v>11</v>
      </c>
      <c r="C17" s="65" t="s">
        <v>38</v>
      </c>
      <c r="D17" s="66">
        <v>4</v>
      </c>
      <c r="E17" s="75" t="s">
        <v>2</v>
      </c>
      <c r="F17" s="65" t="s">
        <v>47</v>
      </c>
      <c r="G17" s="68"/>
      <c r="H17" s="68"/>
      <c r="I17" s="68"/>
      <c r="J17" s="7">
        <f>D17*K17</f>
        <v>72</v>
      </c>
      <c r="K17" s="7">
        <v>18</v>
      </c>
      <c r="L17" s="25"/>
      <c r="M17" s="26">
        <f>D17*L17</f>
        <v>0</v>
      </c>
      <c r="N17" s="35" t="str">
        <f t="shared" si="2"/>
        <v xml:space="preserve"> </v>
      </c>
    </row>
    <row r="18" spans="1:15" ht="54.75" customHeight="1" x14ac:dyDescent="0.3">
      <c r="A18" s="51"/>
      <c r="B18" s="64">
        <v>12</v>
      </c>
      <c r="C18" s="65" t="s">
        <v>39</v>
      </c>
      <c r="D18" s="66">
        <v>4</v>
      </c>
      <c r="E18" s="75" t="s">
        <v>2</v>
      </c>
      <c r="F18" s="65" t="s">
        <v>40</v>
      </c>
      <c r="G18" s="68"/>
      <c r="H18" s="68"/>
      <c r="I18" s="68"/>
      <c r="J18" s="7">
        <f>D18*K18</f>
        <v>76</v>
      </c>
      <c r="K18" s="7">
        <v>19</v>
      </c>
      <c r="L18" s="25"/>
      <c r="M18" s="26">
        <f>D18*L18</f>
        <v>0</v>
      </c>
      <c r="N18" s="35" t="str">
        <f t="shared" si="2"/>
        <v xml:space="preserve"> </v>
      </c>
    </row>
    <row r="19" spans="1:15" ht="34.799999999999997" customHeight="1" thickBot="1" x14ac:dyDescent="0.35">
      <c r="A19" s="51"/>
      <c r="B19" s="58">
        <v>13</v>
      </c>
      <c r="C19" s="59" t="s">
        <v>41</v>
      </c>
      <c r="D19" s="60">
        <v>10</v>
      </c>
      <c r="E19" s="76" t="s">
        <v>42</v>
      </c>
      <c r="F19" s="59" t="s">
        <v>43</v>
      </c>
      <c r="G19" s="62"/>
      <c r="H19" s="62"/>
      <c r="I19" s="62"/>
      <c r="J19" s="20">
        <f>D19*K19</f>
        <v>1100</v>
      </c>
      <c r="K19" s="20">
        <v>110</v>
      </c>
      <c r="L19" s="21"/>
      <c r="M19" s="22">
        <f>D19*L19</f>
        <v>0</v>
      </c>
      <c r="N19" s="34" t="str">
        <f t="shared" si="2"/>
        <v xml:space="preserve"> </v>
      </c>
    </row>
    <row r="20" spans="1:15" ht="13.5" customHeight="1" thickTop="1" thickBot="1" x14ac:dyDescent="0.35">
      <c r="A20" s="77"/>
      <c r="B20" s="78"/>
      <c r="C20" s="79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</row>
    <row r="21" spans="1:15" ht="60.75" customHeight="1" thickTop="1" thickBot="1" x14ac:dyDescent="0.35">
      <c r="A21" s="80"/>
      <c r="B21" s="30" t="s">
        <v>15</v>
      </c>
      <c r="C21" s="30"/>
      <c r="D21" s="30"/>
      <c r="E21" s="30"/>
      <c r="F21" s="30"/>
      <c r="G21" s="30"/>
      <c r="H21" s="81"/>
      <c r="I21" s="81"/>
      <c r="J21" s="8"/>
      <c r="K21" s="19" t="s">
        <v>3</v>
      </c>
      <c r="L21" s="28" t="s">
        <v>4</v>
      </c>
      <c r="M21" s="82"/>
      <c r="N21" s="83"/>
    </row>
    <row r="22" spans="1:15" ht="33" customHeight="1" thickTop="1" thickBot="1" x14ac:dyDescent="0.35">
      <c r="A22" s="80"/>
      <c r="B22" s="84" t="s">
        <v>5</v>
      </c>
      <c r="C22" s="84"/>
      <c r="D22" s="84"/>
      <c r="E22" s="84"/>
      <c r="F22" s="84"/>
      <c r="G22" s="85"/>
      <c r="H22" s="9"/>
      <c r="I22" s="9"/>
      <c r="J22" s="10"/>
      <c r="K22" s="11">
        <f>SUM(J7:J19)</f>
        <v>104936</v>
      </c>
      <c r="L22" s="29">
        <f>SUM(M7:M19)</f>
        <v>0</v>
      </c>
      <c r="M22" s="86"/>
      <c r="N22" s="87"/>
    </row>
    <row r="23" spans="1:15" ht="15" thickTop="1" x14ac:dyDescent="0.3">
      <c r="C23" s="16"/>
      <c r="D23" s="1"/>
      <c r="E23" s="1"/>
      <c r="F23" s="1"/>
      <c r="G23" s="1"/>
      <c r="I23" s="1"/>
      <c r="J23" s="1"/>
    </row>
    <row r="24" spans="1:15" ht="16.2" customHeight="1" x14ac:dyDescent="0.3">
      <c r="A24" s="80"/>
      <c r="H24" s="12"/>
      <c r="I24" s="12"/>
      <c r="J24" s="88"/>
      <c r="K24" s="13"/>
      <c r="L24" s="13"/>
      <c r="M24" s="13"/>
      <c r="N24" s="89"/>
      <c r="O24" s="89"/>
    </row>
    <row r="25" spans="1:15" x14ac:dyDescent="0.3">
      <c r="C25" s="16"/>
      <c r="D25" s="1"/>
      <c r="E25" s="1"/>
      <c r="F25" s="1"/>
      <c r="G25" s="1"/>
      <c r="I25" s="1"/>
      <c r="J25" s="1"/>
    </row>
    <row r="26" spans="1:15" x14ac:dyDescent="0.3">
      <c r="C26" s="16"/>
      <c r="D26" s="1"/>
      <c r="E26" s="1"/>
      <c r="F26" s="1"/>
      <c r="G26" s="1"/>
      <c r="I26" s="1"/>
      <c r="J26" s="1"/>
    </row>
    <row r="27" spans="1:15" x14ac:dyDescent="0.3">
      <c r="C27" s="16"/>
      <c r="D27" s="1"/>
      <c r="E27" s="1"/>
      <c r="F27" s="1"/>
      <c r="G27" s="1"/>
      <c r="I27" s="1"/>
      <c r="J27" s="1"/>
    </row>
    <row r="28" spans="1:15" x14ac:dyDescent="0.3">
      <c r="C28" s="16"/>
      <c r="D28" s="1"/>
      <c r="E28" s="1"/>
      <c r="F28" s="1"/>
      <c r="G28" s="1"/>
      <c r="I28" s="1"/>
      <c r="J28" s="1"/>
    </row>
    <row r="29" spans="1:15" x14ac:dyDescent="0.3">
      <c r="C29" s="16"/>
      <c r="D29" s="1"/>
      <c r="E29" s="1"/>
      <c r="F29" s="1"/>
      <c r="G29" s="1"/>
      <c r="I29" s="1"/>
      <c r="J29" s="1"/>
    </row>
    <row r="30" spans="1:15" x14ac:dyDescent="0.3">
      <c r="C30" s="16"/>
      <c r="D30" s="1"/>
      <c r="E30" s="1"/>
      <c r="F30" s="1"/>
      <c r="G30" s="1"/>
      <c r="I30" s="1"/>
      <c r="J30" s="1"/>
    </row>
    <row r="31" spans="1:15" x14ac:dyDescent="0.3">
      <c r="C31" s="16"/>
      <c r="D31" s="1"/>
      <c r="E31" s="1"/>
      <c r="F31" s="1"/>
      <c r="G31" s="1"/>
      <c r="I31" s="1"/>
      <c r="J31" s="1"/>
    </row>
    <row r="32" spans="1:15" x14ac:dyDescent="0.3">
      <c r="C32" s="16"/>
      <c r="D32" s="1"/>
      <c r="E32" s="1"/>
      <c r="F32" s="1"/>
      <c r="G32" s="1"/>
      <c r="I32" s="1"/>
      <c r="J32" s="1"/>
    </row>
    <row r="33" spans="3:10" x14ac:dyDescent="0.3">
      <c r="C33" s="16"/>
      <c r="D33" s="1"/>
      <c r="E33" s="1"/>
      <c r="F33" s="1"/>
      <c r="G33" s="1"/>
      <c r="I33" s="1"/>
      <c r="J33" s="1"/>
    </row>
    <row r="34" spans="3:10" x14ac:dyDescent="0.3">
      <c r="C34" s="16"/>
      <c r="D34" s="1"/>
      <c r="E34" s="1"/>
      <c r="F34" s="1"/>
      <c r="G34" s="1"/>
      <c r="I34" s="1"/>
      <c r="J34" s="1"/>
    </row>
    <row r="35" spans="3:10" x14ac:dyDescent="0.3">
      <c r="C35" s="16"/>
      <c r="D35" s="1"/>
      <c r="E35" s="1"/>
      <c r="F35" s="1"/>
      <c r="G35" s="1"/>
      <c r="I35" s="1"/>
      <c r="J35" s="1"/>
    </row>
    <row r="36" spans="3:10" x14ac:dyDescent="0.3">
      <c r="C36" s="16"/>
      <c r="D36" s="1"/>
      <c r="E36" s="1"/>
      <c r="F36" s="1"/>
      <c r="G36" s="1"/>
      <c r="I36" s="1"/>
      <c r="J36" s="1"/>
    </row>
    <row r="37" spans="3:10" x14ac:dyDescent="0.3">
      <c r="C37" s="16"/>
      <c r="D37" s="1"/>
      <c r="E37" s="1"/>
      <c r="F37" s="1"/>
      <c r="G37" s="1"/>
      <c r="I37" s="1"/>
      <c r="J37" s="1"/>
    </row>
    <row r="38" spans="3:10" x14ac:dyDescent="0.3">
      <c r="C38" s="16"/>
      <c r="D38" s="1"/>
      <c r="E38" s="1"/>
      <c r="F38" s="1"/>
      <c r="G38" s="1"/>
      <c r="I38" s="1"/>
      <c r="J38" s="1"/>
    </row>
    <row r="39" spans="3:10" x14ac:dyDescent="0.3">
      <c r="C39" s="16"/>
      <c r="D39" s="1"/>
      <c r="E39" s="1"/>
      <c r="F39" s="1"/>
      <c r="G39" s="1"/>
      <c r="I39" s="1"/>
      <c r="J39" s="1"/>
    </row>
    <row r="40" spans="3:10" x14ac:dyDescent="0.3">
      <c r="C40" s="16"/>
      <c r="D40" s="1"/>
      <c r="E40" s="1"/>
      <c r="F40" s="1"/>
      <c r="G40" s="1"/>
      <c r="I40" s="1"/>
      <c r="J40" s="1"/>
    </row>
    <row r="41" spans="3:10" x14ac:dyDescent="0.3">
      <c r="C41" s="16"/>
      <c r="D41" s="1"/>
      <c r="E41" s="1"/>
      <c r="F41" s="1"/>
      <c r="G41" s="1"/>
      <c r="I41" s="1"/>
      <c r="J41" s="1"/>
    </row>
    <row r="42" spans="3:10" x14ac:dyDescent="0.3">
      <c r="C42" s="16"/>
      <c r="D42" s="1"/>
      <c r="E42" s="1"/>
      <c r="F42" s="1"/>
      <c r="G42" s="1"/>
      <c r="I42" s="1"/>
      <c r="J42" s="1"/>
    </row>
    <row r="43" spans="3:10" x14ac:dyDescent="0.3">
      <c r="C43" s="16"/>
      <c r="D43" s="1"/>
      <c r="E43" s="1"/>
      <c r="F43" s="1"/>
      <c r="G43" s="1"/>
      <c r="I43" s="1"/>
      <c r="J43" s="1"/>
    </row>
    <row r="44" spans="3:10" x14ac:dyDescent="0.3">
      <c r="C44" s="16"/>
      <c r="D44" s="1"/>
      <c r="E44" s="1"/>
      <c r="F44" s="1"/>
      <c r="G44" s="1"/>
      <c r="I44" s="1"/>
      <c r="J44" s="1"/>
    </row>
    <row r="45" spans="3:10" x14ac:dyDescent="0.3">
      <c r="C45" s="16"/>
      <c r="D45" s="1"/>
      <c r="E45" s="1"/>
      <c r="F45" s="1"/>
      <c r="G45" s="1"/>
      <c r="I45" s="1"/>
      <c r="J45" s="1"/>
    </row>
    <row r="46" spans="3:10" x14ac:dyDescent="0.3">
      <c r="C46" s="16"/>
      <c r="D46" s="1"/>
      <c r="E46" s="1"/>
      <c r="F46" s="1"/>
      <c r="G46" s="1"/>
      <c r="I46" s="1"/>
      <c r="J46" s="1"/>
    </row>
    <row r="47" spans="3:10" x14ac:dyDescent="0.3">
      <c r="C47" s="16"/>
      <c r="D47" s="1"/>
      <c r="E47" s="1"/>
      <c r="F47" s="1"/>
      <c r="G47" s="1"/>
      <c r="I47" s="1"/>
      <c r="J47" s="1"/>
    </row>
    <row r="48" spans="3:10" x14ac:dyDescent="0.3">
      <c r="C48" s="16"/>
      <c r="D48" s="1"/>
      <c r="E48" s="1"/>
      <c r="F48" s="1"/>
      <c r="G48" s="1"/>
      <c r="I48" s="1"/>
      <c r="J48" s="1"/>
    </row>
    <row r="49" spans="3:10" x14ac:dyDescent="0.3">
      <c r="C49" s="16"/>
      <c r="D49" s="1"/>
      <c r="E49" s="1"/>
      <c r="F49" s="1"/>
      <c r="G49" s="1"/>
      <c r="I49" s="1"/>
      <c r="J49" s="1"/>
    </row>
    <row r="50" spans="3:10" x14ac:dyDescent="0.3">
      <c r="C50" s="16"/>
      <c r="D50" s="1"/>
      <c r="E50" s="1"/>
      <c r="F50" s="1"/>
      <c r="G50" s="1"/>
      <c r="I50" s="1"/>
      <c r="J50" s="1"/>
    </row>
    <row r="51" spans="3:10" x14ac:dyDescent="0.3">
      <c r="C51" s="16"/>
      <c r="D51" s="1"/>
      <c r="E51" s="1"/>
      <c r="F51" s="1"/>
      <c r="G51" s="1"/>
      <c r="I51" s="1"/>
      <c r="J51" s="1"/>
    </row>
    <row r="52" spans="3:10" x14ac:dyDescent="0.3">
      <c r="C52" s="16"/>
      <c r="D52" s="1"/>
      <c r="E52" s="1"/>
      <c r="F52" s="1"/>
      <c r="G52" s="1"/>
      <c r="I52" s="1"/>
      <c r="J52" s="1"/>
    </row>
    <row r="53" spans="3:10" x14ac:dyDescent="0.3">
      <c r="C53" s="16"/>
      <c r="D53" s="1"/>
      <c r="E53" s="1"/>
      <c r="F53" s="1"/>
      <c r="G53" s="1"/>
      <c r="I53" s="1"/>
      <c r="J53" s="1"/>
    </row>
    <row r="54" spans="3:10" x14ac:dyDescent="0.3">
      <c r="C54" s="16"/>
      <c r="D54" s="1"/>
      <c r="E54" s="1"/>
      <c r="F54" s="1"/>
      <c r="G54" s="1"/>
      <c r="I54" s="1"/>
      <c r="J54" s="1"/>
    </row>
    <row r="55" spans="3:10" x14ac:dyDescent="0.3">
      <c r="C55" s="16"/>
      <c r="D55" s="1"/>
      <c r="E55" s="1"/>
      <c r="F55" s="1"/>
      <c r="G55" s="1"/>
      <c r="I55" s="1"/>
      <c r="J55" s="1"/>
    </row>
    <row r="56" spans="3:10" x14ac:dyDescent="0.3">
      <c r="C56" s="16"/>
      <c r="D56" s="1"/>
      <c r="E56" s="1"/>
      <c r="F56" s="1"/>
      <c r="G56" s="1"/>
      <c r="I56" s="1"/>
      <c r="J56" s="1"/>
    </row>
    <row r="57" spans="3:10" x14ac:dyDescent="0.3">
      <c r="C57" s="16"/>
      <c r="D57" s="1"/>
      <c r="E57" s="1"/>
      <c r="F57" s="1"/>
      <c r="G57" s="1"/>
      <c r="I57" s="1"/>
      <c r="J57" s="1"/>
    </row>
    <row r="58" spans="3:10" x14ac:dyDescent="0.3">
      <c r="C58" s="16"/>
      <c r="D58" s="1"/>
      <c r="E58" s="1"/>
      <c r="F58" s="1"/>
      <c r="G58" s="1"/>
      <c r="I58" s="1"/>
      <c r="J58" s="1"/>
    </row>
    <row r="59" spans="3:10" x14ac:dyDescent="0.3">
      <c r="C59" s="16"/>
      <c r="D59" s="1"/>
      <c r="E59" s="1"/>
      <c r="F59" s="1"/>
      <c r="G59" s="1"/>
      <c r="I59" s="1"/>
      <c r="J59" s="1"/>
    </row>
    <row r="60" spans="3:10" x14ac:dyDescent="0.3">
      <c r="C60" s="16"/>
      <c r="D60" s="1"/>
      <c r="E60" s="1"/>
      <c r="F60" s="1"/>
      <c r="G60" s="1"/>
      <c r="I60" s="1"/>
      <c r="J60" s="1"/>
    </row>
    <row r="61" spans="3:10" x14ac:dyDescent="0.3">
      <c r="C61" s="16"/>
      <c r="D61" s="1"/>
      <c r="E61" s="1"/>
      <c r="F61" s="1"/>
      <c r="G61" s="1"/>
      <c r="I61" s="1"/>
      <c r="J61" s="1"/>
    </row>
    <row r="62" spans="3:10" x14ac:dyDescent="0.3">
      <c r="C62" s="16"/>
      <c r="D62" s="1"/>
      <c r="E62" s="1"/>
      <c r="F62" s="1"/>
      <c r="G62" s="1"/>
      <c r="I62" s="1"/>
      <c r="J62" s="1"/>
    </row>
    <row r="63" spans="3:10" x14ac:dyDescent="0.3">
      <c r="C63" s="16"/>
      <c r="D63" s="1"/>
      <c r="E63" s="1"/>
      <c r="F63" s="1"/>
      <c r="G63" s="1"/>
      <c r="I63" s="1"/>
      <c r="J63" s="1"/>
    </row>
    <row r="64" spans="3:10" x14ac:dyDescent="0.3">
      <c r="C64" s="16"/>
      <c r="D64" s="1"/>
      <c r="E64" s="1"/>
      <c r="F64" s="1"/>
      <c r="G64" s="1"/>
      <c r="I64" s="1"/>
      <c r="J64" s="1"/>
    </row>
    <row r="65" spans="3:10" x14ac:dyDescent="0.3">
      <c r="C65" s="16"/>
      <c r="D65" s="1"/>
      <c r="E65" s="1"/>
      <c r="F65" s="1"/>
      <c r="G65" s="1"/>
      <c r="I65" s="1"/>
      <c r="J65" s="1"/>
    </row>
    <row r="66" spans="3:10" x14ac:dyDescent="0.3">
      <c r="C66" s="16"/>
      <c r="D66" s="1"/>
      <c r="E66" s="1"/>
      <c r="F66" s="1"/>
      <c r="G66" s="1"/>
      <c r="I66" s="1"/>
      <c r="J66" s="1"/>
    </row>
    <row r="67" spans="3:10" x14ac:dyDescent="0.3">
      <c r="C67" s="16"/>
      <c r="D67" s="1"/>
      <c r="E67" s="1"/>
      <c r="F67" s="1"/>
      <c r="G67" s="1"/>
      <c r="I67" s="1"/>
      <c r="J67" s="1"/>
    </row>
    <row r="68" spans="3:10" x14ac:dyDescent="0.3">
      <c r="C68" s="16"/>
      <c r="D68" s="1"/>
      <c r="E68" s="1"/>
      <c r="F68" s="1"/>
      <c r="G68" s="1"/>
      <c r="I68" s="1"/>
      <c r="J68" s="1"/>
    </row>
    <row r="69" spans="3:10" x14ac:dyDescent="0.3">
      <c r="C69" s="16"/>
      <c r="D69" s="1"/>
      <c r="E69" s="1"/>
      <c r="F69" s="1"/>
      <c r="G69" s="1"/>
      <c r="I69" s="1"/>
      <c r="J69" s="1"/>
    </row>
    <row r="70" spans="3:10" x14ac:dyDescent="0.3">
      <c r="C70" s="16"/>
      <c r="D70" s="1"/>
      <c r="E70" s="1"/>
      <c r="F70" s="1"/>
      <c r="G70" s="1"/>
      <c r="I70" s="1"/>
      <c r="J70" s="1"/>
    </row>
    <row r="71" spans="3:10" x14ac:dyDescent="0.3">
      <c r="C71" s="16"/>
      <c r="D71" s="1"/>
      <c r="E71" s="1"/>
      <c r="F71" s="1"/>
      <c r="G71" s="1"/>
      <c r="I71" s="1"/>
      <c r="J71" s="1"/>
    </row>
    <row r="72" spans="3:10" x14ac:dyDescent="0.3">
      <c r="C72" s="16"/>
      <c r="D72" s="1"/>
      <c r="E72" s="1"/>
      <c r="F72" s="1"/>
      <c r="G72" s="1"/>
      <c r="I72" s="1"/>
      <c r="J72" s="1"/>
    </row>
    <row r="73" spans="3:10" x14ac:dyDescent="0.3">
      <c r="C73" s="16"/>
      <c r="D73" s="1"/>
      <c r="E73" s="1"/>
      <c r="F73" s="1"/>
      <c r="G73" s="1"/>
      <c r="I73" s="1"/>
      <c r="J73" s="1"/>
    </row>
    <row r="74" spans="3:10" x14ac:dyDescent="0.3">
      <c r="C74" s="16"/>
      <c r="D74" s="1"/>
      <c r="E74" s="1"/>
      <c r="F74" s="1"/>
      <c r="G74" s="1"/>
      <c r="I74" s="1"/>
      <c r="J74" s="1"/>
    </row>
    <row r="75" spans="3:10" x14ac:dyDescent="0.3">
      <c r="C75" s="16"/>
      <c r="D75" s="1"/>
      <c r="E75" s="1"/>
      <c r="F75" s="1"/>
      <c r="G75" s="1"/>
      <c r="I75" s="1"/>
      <c r="J75" s="1"/>
    </row>
    <row r="76" spans="3:10" x14ac:dyDescent="0.3">
      <c r="C76" s="16"/>
      <c r="D76" s="1"/>
      <c r="E76" s="1"/>
      <c r="F76" s="1"/>
      <c r="G76" s="1"/>
      <c r="I76" s="1"/>
      <c r="J76" s="1"/>
    </row>
    <row r="77" spans="3:10" x14ac:dyDescent="0.3">
      <c r="C77" s="16"/>
      <c r="D77" s="1"/>
      <c r="E77" s="1"/>
      <c r="F77" s="1"/>
      <c r="G77" s="1"/>
      <c r="I77" s="1"/>
      <c r="J77" s="1"/>
    </row>
    <row r="78" spans="3:10" x14ac:dyDescent="0.3">
      <c r="C78" s="16"/>
      <c r="D78" s="1"/>
      <c r="E78" s="1"/>
      <c r="F78" s="1"/>
      <c r="G78" s="1"/>
      <c r="I78" s="1"/>
      <c r="J78" s="1"/>
    </row>
    <row r="79" spans="3:10" x14ac:dyDescent="0.3">
      <c r="C79" s="16"/>
      <c r="D79" s="1"/>
      <c r="E79" s="1"/>
      <c r="F79" s="1"/>
      <c r="G79" s="1"/>
      <c r="I79" s="1"/>
      <c r="J79" s="1"/>
    </row>
    <row r="80" spans="3:10" x14ac:dyDescent="0.3">
      <c r="C80" s="16"/>
      <c r="D80" s="1"/>
      <c r="E80" s="1"/>
      <c r="F80" s="1"/>
      <c r="G80" s="1"/>
      <c r="I80" s="1"/>
      <c r="J80" s="1"/>
    </row>
    <row r="81" spans="3:10" x14ac:dyDescent="0.3">
      <c r="C81" s="16"/>
      <c r="D81" s="1"/>
      <c r="E81" s="1"/>
      <c r="F81" s="1"/>
      <c r="G81" s="1"/>
      <c r="I81" s="1"/>
      <c r="J81" s="1"/>
    </row>
    <row r="82" spans="3:10" x14ac:dyDescent="0.3">
      <c r="C82" s="16"/>
      <c r="D82" s="1"/>
      <c r="E82" s="1"/>
      <c r="F82" s="1"/>
      <c r="G82" s="1"/>
      <c r="I82" s="1"/>
      <c r="J82" s="1"/>
    </row>
    <row r="83" spans="3:10" x14ac:dyDescent="0.3">
      <c r="C83" s="16"/>
      <c r="D83" s="1"/>
      <c r="E83" s="1"/>
      <c r="F83" s="1"/>
      <c r="G83" s="1"/>
      <c r="I83" s="1"/>
      <c r="J83" s="1"/>
    </row>
    <row r="84" spans="3:10" x14ac:dyDescent="0.3">
      <c r="C84" s="16"/>
      <c r="D84" s="1"/>
      <c r="E84" s="1"/>
      <c r="F84" s="1"/>
      <c r="G84" s="1"/>
      <c r="I84" s="1"/>
      <c r="J84" s="1"/>
    </row>
    <row r="85" spans="3:10" x14ac:dyDescent="0.3">
      <c r="C85" s="16"/>
      <c r="D85" s="1"/>
      <c r="E85" s="1"/>
      <c r="F85" s="1"/>
      <c r="G85" s="1"/>
      <c r="I85" s="1"/>
      <c r="J85" s="1"/>
    </row>
    <row r="86" spans="3:10" x14ac:dyDescent="0.3">
      <c r="C86" s="16"/>
      <c r="D86" s="1"/>
      <c r="E86" s="1"/>
      <c r="F86" s="1"/>
      <c r="G86" s="1"/>
      <c r="I86" s="1"/>
      <c r="J86" s="1"/>
    </row>
    <row r="87" spans="3:10" x14ac:dyDescent="0.3">
      <c r="C87" s="16"/>
      <c r="D87" s="1"/>
      <c r="E87" s="1"/>
      <c r="F87" s="1"/>
      <c r="G87" s="1"/>
      <c r="I87" s="1"/>
      <c r="J87" s="1"/>
    </row>
    <row r="88" spans="3:10" x14ac:dyDescent="0.3">
      <c r="C88" s="16"/>
      <c r="D88" s="1"/>
      <c r="E88" s="1"/>
      <c r="F88" s="1"/>
      <c r="G88" s="1"/>
      <c r="I88" s="1"/>
      <c r="J88" s="1"/>
    </row>
    <row r="89" spans="3:10" x14ac:dyDescent="0.3">
      <c r="C89" s="16"/>
      <c r="D89" s="1"/>
      <c r="E89" s="1"/>
      <c r="F89" s="1"/>
      <c r="G89" s="1"/>
      <c r="I89" s="1"/>
      <c r="J89" s="1"/>
    </row>
    <row r="90" spans="3:10" x14ac:dyDescent="0.3">
      <c r="C90" s="16"/>
      <c r="D90" s="1"/>
      <c r="E90" s="1"/>
      <c r="F90" s="1"/>
      <c r="G90" s="1"/>
      <c r="I90" s="1"/>
      <c r="J90" s="1"/>
    </row>
    <row r="91" spans="3:10" x14ac:dyDescent="0.3">
      <c r="C91" s="16"/>
      <c r="D91" s="1"/>
      <c r="E91" s="1"/>
      <c r="F91" s="1"/>
      <c r="G91" s="1"/>
      <c r="I91" s="1"/>
      <c r="J91" s="1"/>
    </row>
    <row r="92" spans="3:10" x14ac:dyDescent="0.3">
      <c r="C92" s="16"/>
      <c r="D92" s="1"/>
      <c r="E92" s="1"/>
      <c r="F92" s="1"/>
      <c r="G92" s="1"/>
      <c r="I92" s="1"/>
      <c r="J92" s="1"/>
    </row>
    <row r="93" spans="3:10" x14ac:dyDescent="0.3">
      <c r="C93" s="16"/>
      <c r="D93" s="1"/>
      <c r="E93" s="1"/>
      <c r="F93" s="1"/>
      <c r="G93" s="1"/>
      <c r="I93" s="1"/>
      <c r="J93" s="1"/>
    </row>
    <row r="94" spans="3:10" x14ac:dyDescent="0.3">
      <c r="C94" s="16"/>
      <c r="D94" s="1"/>
      <c r="E94" s="1"/>
      <c r="F94" s="1"/>
      <c r="G94" s="1"/>
      <c r="I94" s="1"/>
      <c r="J94" s="1"/>
    </row>
    <row r="95" spans="3:10" x14ac:dyDescent="0.3">
      <c r="C95" s="16"/>
      <c r="D95" s="1"/>
      <c r="E95" s="1"/>
      <c r="F95" s="1"/>
      <c r="G95" s="1"/>
      <c r="I95" s="1"/>
      <c r="J95" s="1"/>
    </row>
    <row r="96" spans="3:10" x14ac:dyDescent="0.3">
      <c r="C96" s="16"/>
      <c r="D96" s="1"/>
      <c r="E96" s="1"/>
      <c r="F96" s="1"/>
      <c r="G96" s="1"/>
      <c r="I96" s="1"/>
      <c r="J96" s="1"/>
    </row>
    <row r="97" spans="3:10" x14ac:dyDescent="0.3">
      <c r="C97" s="16"/>
      <c r="D97" s="1"/>
      <c r="E97" s="1"/>
      <c r="F97" s="1"/>
      <c r="G97" s="1"/>
      <c r="I97" s="1"/>
      <c r="J97" s="1"/>
    </row>
    <row r="98" spans="3:10" x14ac:dyDescent="0.3">
      <c r="C98" s="16"/>
      <c r="D98" s="1"/>
      <c r="E98" s="1"/>
      <c r="F98" s="1"/>
      <c r="G98" s="1"/>
      <c r="I98" s="1"/>
      <c r="J98" s="1"/>
    </row>
    <row r="99" spans="3:10" x14ac:dyDescent="0.3">
      <c r="C99" s="16"/>
      <c r="D99" s="1"/>
      <c r="E99" s="1"/>
      <c r="F99" s="1"/>
      <c r="G99" s="1"/>
      <c r="I99" s="1"/>
      <c r="J99" s="1"/>
    </row>
    <row r="100" spans="3:10" x14ac:dyDescent="0.3">
      <c r="C100" s="16"/>
      <c r="D100" s="1"/>
      <c r="E100" s="1"/>
      <c r="F100" s="1"/>
      <c r="G100" s="1"/>
      <c r="I100" s="1"/>
      <c r="J100" s="1"/>
    </row>
    <row r="101" spans="3:10" x14ac:dyDescent="0.3">
      <c r="C101" s="16"/>
      <c r="D101" s="1"/>
      <c r="E101" s="1"/>
      <c r="F101" s="1"/>
      <c r="G101" s="1"/>
      <c r="I101" s="1"/>
      <c r="J101" s="1"/>
    </row>
    <row r="102" spans="3:10" x14ac:dyDescent="0.3">
      <c r="C102" s="16"/>
      <c r="D102" s="1"/>
      <c r="E102" s="1"/>
      <c r="F102" s="1"/>
      <c r="G102" s="1"/>
      <c r="I102" s="1"/>
      <c r="J102" s="1"/>
    </row>
    <row r="103" spans="3:10" x14ac:dyDescent="0.3">
      <c r="C103" s="16"/>
      <c r="D103" s="1"/>
      <c r="E103" s="1"/>
      <c r="F103" s="1"/>
      <c r="G103" s="1"/>
      <c r="I103" s="1"/>
      <c r="J103" s="1"/>
    </row>
    <row r="104" spans="3:10" x14ac:dyDescent="0.3">
      <c r="C104" s="16"/>
      <c r="D104" s="1"/>
      <c r="E104" s="1"/>
      <c r="F104" s="1"/>
      <c r="G104" s="1"/>
      <c r="I104" s="1"/>
      <c r="J104" s="1"/>
    </row>
    <row r="105" spans="3:10" x14ac:dyDescent="0.3">
      <c r="C105" s="16"/>
      <c r="D105" s="1"/>
      <c r="E105" s="1"/>
      <c r="F105" s="1"/>
      <c r="G105" s="1"/>
      <c r="I105" s="1"/>
      <c r="J105" s="1"/>
    </row>
  </sheetData>
  <sheetProtection password="F79C" sheet="1" objects="1" scenarios="1" selectLockedCells="1"/>
  <mergeCells count="17">
    <mergeCell ref="K1:N1"/>
    <mergeCell ref="L21:N21"/>
    <mergeCell ref="L22:N22"/>
    <mergeCell ref="B22:F22"/>
    <mergeCell ref="B1:F1"/>
    <mergeCell ref="B21:G21"/>
    <mergeCell ref="G9:G11"/>
    <mergeCell ref="G15:G19"/>
    <mergeCell ref="B3:C4"/>
    <mergeCell ref="D3:E4"/>
    <mergeCell ref="F3:H4"/>
    <mergeCell ref="G7:G8"/>
    <mergeCell ref="G12:G14"/>
    <mergeCell ref="H12:H14"/>
    <mergeCell ref="I12:I14"/>
    <mergeCell ref="H15:H19"/>
    <mergeCell ref="I15:I19"/>
  </mergeCells>
  <conditionalFormatting sqref="B7:B19">
    <cfRule type="containsBlanks" dxfId="34" priority="596">
      <formula>LEN(TRIM(B7))=0</formula>
    </cfRule>
  </conditionalFormatting>
  <conditionalFormatting sqref="B7:B19">
    <cfRule type="cellIs" dxfId="33" priority="591" operator="greaterThanOrEqual">
      <formula>1</formula>
    </cfRule>
  </conditionalFormatting>
  <conditionalFormatting sqref="D7:D8">
    <cfRule type="containsBlanks" dxfId="32" priority="119">
      <formula>LEN(TRIM(D7))=0</formula>
    </cfRule>
  </conditionalFormatting>
  <conditionalFormatting sqref="N7:N8">
    <cfRule type="cellIs" dxfId="31" priority="45" operator="equal">
      <formula>"NEVYHOVUJE"</formula>
    </cfRule>
    <cfRule type="cellIs" dxfId="30" priority="46" operator="equal">
      <formula>"VYHOVUJE"</formula>
    </cfRule>
  </conditionalFormatting>
  <conditionalFormatting sqref="L7:L8">
    <cfRule type="notContainsBlanks" dxfId="29" priority="42">
      <formula>LEN(TRIM(L7))&gt;0</formula>
    </cfRule>
  </conditionalFormatting>
  <conditionalFormatting sqref="L7:L8">
    <cfRule type="notContainsBlanks" dxfId="28" priority="43">
      <formula>LEN(TRIM(L7))&gt;0</formula>
    </cfRule>
    <cfRule type="containsBlanks" dxfId="27" priority="44">
      <formula>LEN(TRIM(L7))=0</formula>
    </cfRule>
  </conditionalFormatting>
  <conditionalFormatting sqref="N11">
    <cfRule type="cellIs" dxfId="26" priority="38" operator="equal">
      <formula>"NEVYHOVUJE"</formula>
    </cfRule>
    <cfRule type="cellIs" dxfId="25" priority="39" operator="equal">
      <formula>"VYHOVUJE"</formula>
    </cfRule>
  </conditionalFormatting>
  <conditionalFormatting sqref="D9:D11">
    <cfRule type="containsBlanks" dxfId="24" priority="37">
      <formula>LEN(TRIM(D9))=0</formula>
    </cfRule>
  </conditionalFormatting>
  <conditionalFormatting sqref="L11">
    <cfRule type="notContainsBlanks" dxfId="23" priority="35">
      <formula>LEN(TRIM(L11))&gt;0</formula>
    </cfRule>
    <cfRule type="containsBlanks" dxfId="22" priority="36">
      <formula>LEN(TRIM(L11))=0</formula>
    </cfRule>
  </conditionalFormatting>
  <conditionalFormatting sqref="L11">
    <cfRule type="notContainsBlanks" dxfId="21" priority="34">
      <formula>LEN(TRIM(L11))&gt;0</formula>
    </cfRule>
  </conditionalFormatting>
  <conditionalFormatting sqref="N9:N10">
    <cfRule type="cellIs" dxfId="20" priority="32" operator="equal">
      <formula>"NEVYHOVUJE"</formula>
    </cfRule>
    <cfRule type="cellIs" dxfId="19" priority="33" operator="equal">
      <formula>"VYHOVUJE"</formula>
    </cfRule>
  </conditionalFormatting>
  <conditionalFormatting sqref="L9:L10">
    <cfRule type="notContainsBlanks" dxfId="18" priority="29">
      <formula>LEN(TRIM(L9))&gt;0</formula>
    </cfRule>
  </conditionalFormatting>
  <conditionalFormatting sqref="L9:L10">
    <cfRule type="notContainsBlanks" dxfId="17" priority="30">
      <formula>LEN(TRIM(L9))&gt;0</formula>
    </cfRule>
    <cfRule type="containsBlanks" dxfId="16" priority="31">
      <formula>LEN(TRIM(L9))=0</formula>
    </cfRule>
  </conditionalFormatting>
  <conditionalFormatting sqref="N12:N14">
    <cfRule type="cellIs" dxfId="15" priority="25" operator="equal">
      <formula>"NEVYHOVUJE"</formula>
    </cfRule>
    <cfRule type="cellIs" dxfId="14" priority="26" operator="equal">
      <formula>"VYHOVUJE"</formula>
    </cfRule>
  </conditionalFormatting>
  <conditionalFormatting sqref="D12:D14">
    <cfRule type="containsBlanks" dxfId="13" priority="24">
      <formula>LEN(TRIM(D12))=0</formula>
    </cfRule>
  </conditionalFormatting>
  <conditionalFormatting sqref="L14">
    <cfRule type="notContainsBlanks" dxfId="12" priority="20">
      <formula>LEN(TRIM(L14))&gt;0</formula>
    </cfRule>
  </conditionalFormatting>
  <conditionalFormatting sqref="L12:L14">
    <cfRule type="notContainsBlanks" dxfId="11" priority="22">
      <formula>LEN(TRIM(L12))&gt;0</formula>
    </cfRule>
    <cfRule type="containsBlanks" dxfId="10" priority="23">
      <formula>LEN(TRIM(L12))=0</formula>
    </cfRule>
  </conditionalFormatting>
  <conditionalFormatting sqref="L12:L13">
    <cfRule type="notContainsBlanks" dxfId="9" priority="21">
      <formula>LEN(TRIM(L12))&gt;0</formula>
    </cfRule>
  </conditionalFormatting>
  <conditionalFormatting sqref="N15:N19">
    <cfRule type="cellIs" dxfId="8" priority="16" operator="equal">
      <formula>"NEVYHOVUJE"</formula>
    </cfRule>
    <cfRule type="cellIs" dxfId="7" priority="17" operator="equal">
      <formula>"VYHOVUJE"</formula>
    </cfRule>
  </conditionalFormatting>
  <conditionalFormatting sqref="D15:D19">
    <cfRule type="containsBlanks" dxfId="6" priority="15">
      <formula>LEN(TRIM(D15))=0</formula>
    </cfRule>
  </conditionalFormatting>
  <conditionalFormatting sqref="L16:L17">
    <cfRule type="notContainsBlanks" dxfId="5" priority="9">
      <formula>LEN(TRIM(L16))&gt;0</formula>
    </cfRule>
  </conditionalFormatting>
  <conditionalFormatting sqref="L15 L18:L19">
    <cfRule type="notContainsBlanks" dxfId="4" priority="13">
      <formula>LEN(TRIM(L15))&gt;0</formula>
    </cfRule>
    <cfRule type="containsBlanks" dxfId="3" priority="14">
      <formula>LEN(TRIM(L15))=0</formula>
    </cfRule>
  </conditionalFormatting>
  <conditionalFormatting sqref="L15 L18:L19">
    <cfRule type="notContainsBlanks" dxfId="2" priority="12">
      <formula>LEN(TRIM(L15))&gt;0</formula>
    </cfRule>
  </conditionalFormatting>
  <conditionalFormatting sqref="L16:L17">
    <cfRule type="notContainsBlanks" dxfId="1" priority="10">
      <formula>LEN(TRIM(L16))&gt;0</formula>
    </cfRule>
    <cfRule type="containsBlanks" dxfId="0" priority="11">
      <formula>LEN(TRIM(L16))=0</formula>
    </cfRule>
  </conditionalFormatting>
  <dataValidations disablePrompts="1" count="1">
    <dataValidation type="list" showInputMessage="1" showErrorMessage="1" sqref="E7:E11 E19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2017-04-12T05:44:13Z</cp:lastPrinted>
  <dcterms:created xsi:type="dcterms:W3CDTF">2014-03-05T12:43:32Z</dcterms:created>
  <dcterms:modified xsi:type="dcterms:W3CDTF">2017-04-12T05:47:39Z</dcterms:modified>
</cp:coreProperties>
</file>