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324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P8" i="22" l="1"/>
  <c r="P9" i="22"/>
  <c r="P10" i="22"/>
  <c r="P7" i="22"/>
  <c r="Q8" i="22"/>
  <c r="Q9" i="22"/>
  <c r="Q10" i="22"/>
  <c r="M8" i="22"/>
  <c r="M9" i="22"/>
  <c r="M10" i="22"/>
  <c r="O12" i="22" l="1"/>
  <c r="Q7" i="22"/>
  <c r="M7" i="22" l="1"/>
  <c r="N12" i="22" s="1"/>
</calcChain>
</file>

<file path=xl/sharedStrings.xml><?xml version="1.0" encoding="utf-8"?>
<sst xmlns="http://schemas.openxmlformats.org/spreadsheetml/2006/main" count="51" uniqueCount="42">
  <si>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</si>
  <si>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</si>
  <si>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</si>
  <si>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</si>
  <si>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</si>
  <si>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</si>
  <si>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</si>
  <si>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</si>
  <si>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</si>
  <si>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</si>
  <si>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</si>
  <si>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t>ks</t>
  </si>
  <si>
    <t>Ilustrační obrázek</t>
  </si>
  <si>
    <r>
      <t xml:space="preserve">Kancelářská židle musí splňovat základní kritéria na kvalitní ergonomické sezení, 
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nastavitelné područky
• hlavová opěrka nastavitelná jak  výškově, tak náklonem 
• bederní opěrka stavitelná (možnost nastavování tlaku na bederní oblast zad)
• využití pro uživatele s výškou 140 – 190 cm a hmotností min. do 130 kg</t>
    </r>
  </si>
  <si>
    <t>Nábytek pro ZČU 003 - 2017 (N-003-2017)</t>
  </si>
  <si>
    <t>Priloha_c._1_Kupni_smlouvy_technicka_specifikace_N-003-2017</t>
  </si>
  <si>
    <t>Název</t>
  </si>
  <si>
    <t>Měrná jednotka [MJ]</t>
  </si>
  <si>
    <t>Popis</t>
  </si>
  <si>
    <t>Fakturace</t>
  </si>
  <si>
    <t>Obchodní podmínky NAD RÁMEC STANDARDNÍCH 
obchodních podmínek</t>
  </si>
  <si>
    <t>Kontaktní osoba 
k převzetí zboží</t>
  </si>
  <si>
    <t>Místo dodání</t>
  </si>
  <si>
    <t>Obchodní název + typ
+ délka záruky</t>
  </si>
  <si>
    <t xml:space="preserve">montáž a doprava 
v ceně
</t>
  </si>
  <si>
    <t>• montáž a doprava 
v ceně
• záruční servis 
do 3 dnů, pozáruční servis
• 5 let záruka</t>
  </si>
  <si>
    <t>Samostatná faktura</t>
  </si>
  <si>
    <t>Ing. Jan Kratochvíl, DiS.,
tel.:  724 214 716</t>
  </si>
  <si>
    <t>Kollárova 19, 
306 14 Plzeň</t>
  </si>
  <si>
    <t>Kancelářské židle, standardní píst, 
klasická kolečka (koberec)</t>
  </si>
  <si>
    <t>Kancelářské židle,
kolečka na trdé podlahy</t>
  </si>
  <si>
    <t>Ing. Šroub, Ph.D.,
tel.: 37763 4722</t>
  </si>
  <si>
    <t xml:space="preserve">Teslova 11, budova H,
306 14 Plzeň
</t>
  </si>
  <si>
    <t>kancelářská židle, kolečka koberec,  včetně montáže a dodání do kanceláře</t>
  </si>
  <si>
    <t xml:space="preserve">montáž a doprava 
v ceně, záruka 3 roky
</t>
  </si>
  <si>
    <t>Milotová,
tel.: 37763 1903</t>
  </si>
  <si>
    <t>Edlová, 
tel.: 37763 1907
Klimentová,
tel.: 37763 1920</t>
  </si>
  <si>
    <t>Jungmannova 1, přízemí U3V, 301 00 Plzeň</t>
  </si>
  <si>
    <t>Univerzitní 20, CŽV (přízemí budovy CIV),
306 14 Plzeň</t>
  </si>
  <si>
    <r>
      <t xml:space="preserve">Kancelářská židle musí splňovat základní kritéria na kvalitní ergonomické sezení, 
a to jak na krátkodobé sezení, tak i na dlouhodobé sezení u počítače, či jiným pracovním účelům.
Kancelářská židle - síťovina na vnitřní straně opěráku, vnější strana opěráku potahu šedé barvy, sedák čalouněný v potahu černé barvy, pevná opěrka hlavy, synchronní mechanismus s blokací a váhovou regulací, plastový kříž černý, výškově stavitelné područky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50 mm </t>
    </r>
    <r>
      <rPr>
        <b/>
        <sz val="11"/>
        <color theme="1"/>
        <rFont val="Calibri"/>
        <family val="2"/>
        <charset val="238"/>
        <scheme val="minor"/>
      </rPr>
      <t>(pogumovaná kolečka - na tvrdé podlahy)</t>
    </r>
    <r>
      <rPr>
        <sz val="11"/>
        <color theme="1"/>
        <rFont val="Calibri"/>
        <family val="2"/>
        <charset val="238"/>
        <scheme val="minor"/>
      </rPr>
      <t xml:space="preserve">
• synchronní mechanismus - umožňuje plynulou změnu úhlu sedáku a opěráku 
s několikanásobnou aretací, nastavení síly přítlaku
• výškově nastavitelné područky
• natavitelný náklon hlavové opěrky
• nosnost </t>
    </r>
    <r>
      <rPr>
        <sz val="11"/>
        <rFont val="Calibri"/>
        <family val="2"/>
        <charset val="238"/>
        <scheme val="minor"/>
      </rPr>
      <t>min. 120 kg</t>
    </r>
  </si>
  <si>
    <r>
      <t xml:space="preserve">synchronní mechanismus, čalouněný sedák s výplní z latexové pěny, výškově stavitelný vysoký opěrák z prodyšné síťoviny, plynový píst, kovový chromovaný kříž, kolečka na koberec 65mm, stavitelné područky, opěrka hlavy z prodyšné síťoviny nastavitelná,  rozměry:
Výška 104 -114 cm
Výška sedáku 43 - 53 cm
Hloubka sedáku 47 cm +/- 3cm, posuv sedáku a nastavení úhlu sedáku, látkové provedení
Šířka 65 cm +/- 3cm
nosnost židle min. 130 kg, s blokací mechanizmu, záruka 3 roky, využití pro uživatele do výšky 190 cm, židle musí splňovat základní kritéria na ergonomické sezení krátkodobé i dlouhodobé u PC či jiným pracovním účelům, </t>
    </r>
    <r>
      <rPr>
        <sz val="11"/>
        <rFont val="Calibri"/>
        <family val="2"/>
        <charset val="238"/>
        <scheme val="minor"/>
      </rPr>
      <t>barva černá</t>
    </r>
  </si>
  <si>
    <r>
      <t>synchronní mechanismus, čalouněný sedák s výplní z latexové pěny, výškově stavitelný vysoký opěrák z prodyšné síťoviny, plynový píst, kovový chromovaný kříž, kolečka na koberec 60mm, stavitelné područky, opěrka hlavy z prodyšné síťoviny,  rozměry:
Výška 104 -114 cm
Výška sedáku 43 - 53 cm
Hloubka sedáku 47 cm +/- 3cm, posuv sedáku, látkové provedení
Šířka 65 cm +/- 3cm
nosnost židle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130 kg,</t>
    </r>
    <r>
      <rPr>
        <sz val="11"/>
        <color theme="1"/>
        <rFont val="Calibri"/>
        <family val="2"/>
        <charset val="238"/>
        <scheme val="minor"/>
      </rPr>
      <t xml:space="preserve"> s blokací mechanizmu, záruka 3 roky, využití pro uživatele do výšky 190 cm, židle musí splňovat základní kritéria na ergonomické sezení krátkodobé i dlouhodobé u PC či jiným pracovním účelům,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barva černá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</si>
</sst>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7</xdr:row>
      <xdr:rowOff>19050</xdr:rowOff>
    </xdr:from>
    <xdr:to>
      <xdr:col>6</xdr:col>
      <xdr:colOff>3117072</xdr:colOff>
      <xdr:row>7</xdr:row>
      <xdr:rowOff>3114675</xdr:rowOff>
    </xdr:to>
    <xdr:pic>
      <xdr:nvPicPr>
        <xdr:cNvPr id="2" name="Obrázek 1" descr="http://www.peska.cz/media/image/8-1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7286625"/>
          <a:ext cx="2421747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228601</xdr:colOff>
      <xdr:row>9</xdr:row>
      <xdr:rowOff>104776</xdr:rowOff>
    </xdr:from>
    <xdr:to>
      <xdr:col>6</xdr:col>
      <xdr:colOff>2457450</xdr:colOff>
      <xdr:row>9</xdr:row>
      <xdr:rowOff>3752850</xdr:rowOff>
    </xdr:to>
    <xdr:pic>
      <xdr:nvPicPr>
        <xdr:cNvPr id="4" name="img19731490350598" descr="http://www.peska.cz/media/image/belinda-xl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6" y="13868401"/>
          <a:ext cx="2228849" cy="3648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21669</xdr:colOff>
      <xdr:row>8</xdr:row>
      <xdr:rowOff>171451</xdr:rowOff>
    </xdr:from>
    <xdr:to>
      <xdr:col>6</xdr:col>
      <xdr:colOff>1595943</xdr:colOff>
      <xdr:row>8</xdr:row>
      <xdr:rowOff>2857500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18044" y="10725151"/>
          <a:ext cx="1574274" cy="2686049"/>
        </a:xfrm>
        <a:prstGeom prst="rect">
          <a:avLst/>
        </a:prstGeom>
      </xdr:spPr>
    </xdr:pic>
    <xdr:clientData/>
  </xdr:twoCellAnchor>
  <xdr:twoCellAnchor editAs="oneCell">
    <xdr:from>
      <xdr:col>6</xdr:col>
      <xdr:colOff>1615823</xdr:colOff>
      <xdr:row>8</xdr:row>
      <xdr:rowOff>180975</xdr:rowOff>
    </xdr:from>
    <xdr:to>
      <xdr:col>6</xdr:col>
      <xdr:colOff>3209523</xdr:colOff>
      <xdr:row>8</xdr:row>
      <xdr:rowOff>2876550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2198" y="10734675"/>
          <a:ext cx="1593700" cy="269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7" zoomScale="60" zoomScaleNormal="60" workbookViewId="0">
      <selection activeCell="H10" sqref="H10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5" customWidth="1"/>
    <col min="4" max="4" width="9.7109375" style="57" customWidth="1"/>
    <col min="5" max="5" width="9" style="9" customWidth="1"/>
    <col min="6" max="6" width="72.7109375" style="5" customWidth="1"/>
    <col min="7" max="7" width="49.5703125" style="5" customWidth="1"/>
    <col min="8" max="8" width="29.140625" style="58" customWidth="1"/>
    <col min="9" max="9" width="23.5703125" style="58" customWidth="1"/>
    <col min="10" max="10" width="21.5703125" style="10" customWidth="1"/>
    <col min="11" max="11" width="18.5703125" style="44" customWidth="1"/>
    <col min="12" max="12" width="22.140625" style="58" customWidth="1"/>
    <col min="13" max="13" width="22.140625" style="58" hidden="1" customWidth="1"/>
    <col min="14" max="14" width="20.85546875" style="44" customWidth="1"/>
    <col min="15" max="15" width="19.28515625" style="44" customWidth="1"/>
    <col min="16" max="16" width="21" style="44" customWidth="1"/>
    <col min="17" max="17" width="19.42578125" style="44" customWidth="1"/>
    <col min="18" max="16384" width="9.140625" style="44"/>
  </cols>
  <sheetData>
    <row r="1" spans="1:17" s="10" customFormat="1" ht="24.6" customHeight="1" x14ac:dyDescent="0.25">
      <c r="B1" s="27" t="s">
        <v>14</v>
      </c>
      <c r="C1" s="27"/>
      <c r="D1" s="27"/>
      <c r="E1" s="9"/>
      <c r="F1" s="5"/>
      <c r="G1" s="5"/>
      <c r="H1" s="5"/>
      <c r="I1" s="5"/>
      <c r="L1" s="5"/>
      <c r="M1" s="5"/>
    </row>
    <row r="2" spans="1:17" s="10" customFormat="1" ht="18.75" customHeight="1" x14ac:dyDescent="0.25">
      <c r="A2" s="6"/>
      <c r="B2" s="6"/>
      <c r="C2" s="5"/>
      <c r="D2" s="3"/>
      <c r="E2" s="4"/>
      <c r="F2" s="5"/>
      <c r="G2" s="5"/>
      <c r="H2" s="5"/>
      <c r="I2" s="6"/>
      <c r="J2" s="6"/>
      <c r="K2" s="6"/>
      <c r="L2" s="5"/>
      <c r="M2" s="5"/>
      <c r="N2" s="6"/>
      <c r="O2" s="28" t="s">
        <v>15</v>
      </c>
      <c r="P2" s="28"/>
      <c r="Q2" s="28"/>
    </row>
    <row r="3" spans="1:17" s="10" customFormat="1" ht="19.899999999999999" customHeight="1" x14ac:dyDescent="0.25">
      <c r="B3" s="30"/>
      <c r="C3" s="31" t="s">
        <v>3</v>
      </c>
      <c r="D3" s="32"/>
      <c r="E3" s="32"/>
      <c r="F3" s="32"/>
      <c r="G3" s="32"/>
      <c r="H3" s="33"/>
      <c r="I3" s="33"/>
      <c r="J3" s="33"/>
      <c r="K3" s="34"/>
      <c r="L3" s="35"/>
      <c r="M3" s="35"/>
      <c r="N3" s="34"/>
      <c r="O3" s="34"/>
      <c r="Q3" s="34"/>
    </row>
    <row r="4" spans="1:17" s="10" customFormat="1" ht="19.899999999999999" customHeight="1" thickBot="1" x14ac:dyDescent="0.3">
      <c r="B4" s="36"/>
      <c r="C4" s="31" t="s">
        <v>10</v>
      </c>
      <c r="D4" s="32"/>
      <c r="E4" s="32"/>
      <c r="F4" s="32"/>
      <c r="G4" s="32"/>
      <c r="H4" s="32"/>
      <c r="I4" s="34"/>
      <c r="J4" s="34"/>
      <c r="K4" s="34"/>
      <c r="L4" s="5"/>
      <c r="M4" s="5"/>
      <c r="N4" s="34"/>
      <c r="O4" s="34"/>
      <c r="Q4" s="34"/>
    </row>
    <row r="5" spans="1:17" s="10" customFormat="1" ht="37.5" customHeight="1" thickBot="1" x14ac:dyDescent="0.3">
      <c r="B5" s="7"/>
      <c r="C5" s="8"/>
      <c r="D5" s="9"/>
      <c r="E5" s="9"/>
      <c r="F5" s="5"/>
      <c r="G5" s="5"/>
      <c r="H5" s="14" t="s">
        <v>9</v>
      </c>
      <c r="I5" s="5"/>
      <c r="L5" s="5"/>
      <c r="M5" s="11"/>
      <c r="O5" s="17" t="s">
        <v>9</v>
      </c>
    </row>
    <row r="6" spans="1:17" s="10" customFormat="1" ht="61.5" thickTop="1" thickBot="1" x14ac:dyDescent="0.3">
      <c r="B6" s="12" t="s">
        <v>1</v>
      </c>
      <c r="C6" s="18" t="s">
        <v>16</v>
      </c>
      <c r="D6" s="18" t="s">
        <v>0</v>
      </c>
      <c r="E6" s="18" t="s">
        <v>17</v>
      </c>
      <c r="F6" s="18" t="s">
        <v>18</v>
      </c>
      <c r="G6" s="18" t="s">
        <v>12</v>
      </c>
      <c r="H6" s="16" t="s">
        <v>23</v>
      </c>
      <c r="I6" s="18" t="s">
        <v>19</v>
      </c>
      <c r="J6" s="18" t="s">
        <v>20</v>
      </c>
      <c r="K6" s="19" t="s">
        <v>21</v>
      </c>
      <c r="L6" s="18" t="s">
        <v>22</v>
      </c>
      <c r="M6" s="18" t="s">
        <v>4</v>
      </c>
      <c r="N6" s="18" t="s">
        <v>5</v>
      </c>
      <c r="O6" s="15" t="s">
        <v>6</v>
      </c>
      <c r="P6" s="18" t="s">
        <v>7</v>
      </c>
      <c r="Q6" s="18" t="s">
        <v>8</v>
      </c>
    </row>
    <row r="7" spans="1:17" ht="361.5" customHeight="1" thickTop="1" thickBot="1" x14ac:dyDescent="0.3">
      <c r="A7" s="37"/>
      <c r="B7" s="38">
        <v>1</v>
      </c>
      <c r="C7" s="39" t="s">
        <v>29</v>
      </c>
      <c r="D7" s="40">
        <v>1</v>
      </c>
      <c r="E7" s="41" t="s">
        <v>11</v>
      </c>
      <c r="F7" s="42" t="s">
        <v>13</v>
      </c>
      <c r="G7" s="42"/>
      <c r="H7" s="21"/>
      <c r="I7" s="43" t="s">
        <v>26</v>
      </c>
      <c r="J7" s="41" t="s">
        <v>25</v>
      </c>
      <c r="K7" s="43" t="s">
        <v>27</v>
      </c>
      <c r="L7" s="43" t="s">
        <v>28</v>
      </c>
      <c r="M7" s="22">
        <f>D7*N7</f>
        <v>6000</v>
      </c>
      <c r="N7" s="23">
        <v>6000</v>
      </c>
      <c r="O7" s="24"/>
      <c r="P7" s="25">
        <f>D7*O7</f>
        <v>0</v>
      </c>
      <c r="Q7" s="26" t="str">
        <f>IF(ISNUMBER(O7), IF(O7&gt;N7,"NEVYHOVUJE","VYHOVUJE")," ")</f>
        <v xml:space="preserve"> </v>
      </c>
    </row>
    <row r="8" spans="1:17" ht="258.75" customHeight="1" thickTop="1" thickBot="1" x14ac:dyDescent="0.3">
      <c r="B8" s="38">
        <v>2</v>
      </c>
      <c r="C8" s="39" t="s">
        <v>30</v>
      </c>
      <c r="D8" s="40">
        <v>10</v>
      </c>
      <c r="E8" s="41" t="s">
        <v>11</v>
      </c>
      <c r="F8" s="42" t="s">
        <v>39</v>
      </c>
      <c r="G8" s="42"/>
      <c r="H8" s="21"/>
      <c r="I8" s="43" t="s">
        <v>26</v>
      </c>
      <c r="J8" s="41" t="s">
        <v>24</v>
      </c>
      <c r="K8" s="43" t="s">
        <v>31</v>
      </c>
      <c r="L8" s="43" t="s">
        <v>32</v>
      </c>
      <c r="M8" s="22">
        <f>D8*N8</f>
        <v>35000</v>
      </c>
      <c r="N8" s="23">
        <v>3500</v>
      </c>
      <c r="O8" s="24"/>
      <c r="P8" s="25">
        <f>D8*O8</f>
        <v>0</v>
      </c>
      <c r="Q8" s="26" t="str">
        <f t="shared" ref="Q8:Q10" si="0">IF(ISNUMBER(O8), IF(O8&gt;N8,"NEVYHOVUJE","VYHOVUJE")," ")</f>
        <v xml:space="preserve"> </v>
      </c>
    </row>
    <row r="9" spans="1:17" ht="252.75" customHeight="1" thickTop="1" thickBot="1" x14ac:dyDescent="0.3">
      <c r="A9" s="45"/>
      <c r="B9" s="38">
        <v>3</v>
      </c>
      <c r="C9" s="39" t="s">
        <v>33</v>
      </c>
      <c r="D9" s="40">
        <v>1</v>
      </c>
      <c r="E9" s="41" t="s">
        <v>11</v>
      </c>
      <c r="F9" s="42" t="s">
        <v>41</v>
      </c>
      <c r="G9" s="42"/>
      <c r="H9" s="21"/>
      <c r="I9" s="43" t="s">
        <v>26</v>
      </c>
      <c r="J9" s="41" t="s">
        <v>34</v>
      </c>
      <c r="K9" s="43" t="s">
        <v>36</v>
      </c>
      <c r="L9" s="43" t="s">
        <v>37</v>
      </c>
      <c r="M9" s="22">
        <f>D9*N9</f>
        <v>8000</v>
      </c>
      <c r="N9" s="23">
        <v>8000</v>
      </c>
      <c r="O9" s="24"/>
      <c r="P9" s="25">
        <f>D9*O9</f>
        <v>0</v>
      </c>
      <c r="Q9" s="26" t="str">
        <f t="shared" si="0"/>
        <v xml:space="preserve"> </v>
      </c>
    </row>
    <row r="10" spans="1:17" ht="306" customHeight="1" thickTop="1" thickBot="1" x14ac:dyDescent="0.3">
      <c r="A10" s="46"/>
      <c r="B10" s="38">
        <v>4</v>
      </c>
      <c r="C10" s="39" t="s">
        <v>33</v>
      </c>
      <c r="D10" s="40">
        <v>1</v>
      </c>
      <c r="E10" s="41" t="s">
        <v>11</v>
      </c>
      <c r="F10" s="42" t="s">
        <v>40</v>
      </c>
      <c r="G10" s="42"/>
      <c r="H10" s="21"/>
      <c r="I10" s="43" t="s">
        <v>26</v>
      </c>
      <c r="J10" s="41" t="s">
        <v>34</v>
      </c>
      <c r="K10" s="43" t="s">
        <v>35</v>
      </c>
      <c r="L10" s="43" t="s">
        <v>38</v>
      </c>
      <c r="M10" s="22">
        <f>D10*N10</f>
        <v>8000</v>
      </c>
      <c r="N10" s="23">
        <v>8000</v>
      </c>
      <c r="O10" s="24"/>
      <c r="P10" s="25">
        <f>D10*O10</f>
        <v>0</v>
      </c>
      <c r="Q10" s="26" t="str">
        <f t="shared" si="0"/>
        <v xml:space="preserve"> </v>
      </c>
    </row>
    <row r="11" spans="1:17" ht="31.5" customHeight="1" thickTop="1" thickBot="1" x14ac:dyDescent="0.3">
      <c r="A11" s="46"/>
      <c r="B11" s="47"/>
      <c r="C11" s="48"/>
      <c r="D11" s="49"/>
      <c r="E11" s="50"/>
      <c r="F11" s="48"/>
      <c r="G11" s="48"/>
      <c r="H11" s="48"/>
      <c r="I11" s="51"/>
      <c r="J11" s="47"/>
      <c r="K11" s="47"/>
      <c r="L11" s="47"/>
      <c r="M11" s="51"/>
      <c r="N11" s="51"/>
      <c r="O11" s="47"/>
      <c r="P11" s="47"/>
      <c r="Q11" s="47"/>
    </row>
    <row r="12" spans="1:17" ht="33" customHeight="1" thickTop="1" thickBot="1" x14ac:dyDescent="0.3">
      <c r="A12" s="46"/>
      <c r="B12" s="52" t="s">
        <v>2</v>
      </c>
      <c r="C12" s="52"/>
      <c r="D12" s="52"/>
      <c r="E12" s="52"/>
      <c r="F12" s="52"/>
      <c r="G12" s="52"/>
      <c r="H12" s="52"/>
      <c r="I12" s="53"/>
      <c r="J12" s="13"/>
      <c r="K12" s="1"/>
      <c r="L12" s="1"/>
      <c r="M12" s="2"/>
      <c r="N12" s="20">
        <f>SUM(M7:M10)</f>
        <v>57000</v>
      </c>
      <c r="O12" s="29">
        <f>SUM(P7:P10)</f>
        <v>0</v>
      </c>
      <c r="P12" s="54"/>
      <c r="Q12" s="55"/>
    </row>
    <row r="13" spans="1:17" ht="14.25" customHeight="1" thickTop="1" x14ac:dyDescent="0.25">
      <c r="A13" s="46"/>
      <c r="B13" s="47"/>
      <c r="C13" s="48"/>
      <c r="D13" s="49"/>
      <c r="E13" s="50"/>
      <c r="F13" s="48"/>
      <c r="G13" s="48"/>
      <c r="H13" s="51"/>
      <c r="I13" s="51"/>
      <c r="J13" s="56"/>
      <c r="K13" s="47"/>
      <c r="L13" s="51"/>
      <c r="M13" s="51"/>
      <c r="N13" s="47"/>
      <c r="O13" s="47"/>
      <c r="P13" s="47"/>
      <c r="Q13" s="47"/>
    </row>
    <row r="14" spans="1:17" x14ac:dyDescent="0.25">
      <c r="C14" s="10"/>
      <c r="D14" s="44"/>
      <c r="E14" s="10"/>
      <c r="F14" s="10"/>
      <c r="G14" s="10"/>
      <c r="H14" s="44"/>
      <c r="I14" s="44"/>
      <c r="L14" s="44"/>
      <c r="M14" s="44"/>
    </row>
    <row r="15" spans="1:17" x14ac:dyDescent="0.25">
      <c r="C15" s="10"/>
      <c r="D15" s="44"/>
      <c r="E15" s="10"/>
      <c r="F15" s="10"/>
      <c r="G15" s="10"/>
      <c r="H15" s="44"/>
      <c r="I15" s="44"/>
      <c r="L15" s="44"/>
      <c r="M15" s="44"/>
    </row>
    <row r="16" spans="1:17" x14ac:dyDescent="0.25">
      <c r="C16" s="10"/>
      <c r="D16" s="44"/>
      <c r="E16" s="10"/>
      <c r="F16" s="10"/>
      <c r="G16" s="10"/>
      <c r="H16" s="44"/>
      <c r="I16" s="44"/>
      <c r="L16" s="44"/>
      <c r="M16" s="44"/>
    </row>
    <row r="17" spans="3:13" x14ac:dyDescent="0.25">
      <c r="C17" s="10"/>
      <c r="D17" s="44"/>
      <c r="E17" s="10"/>
      <c r="F17" s="10"/>
      <c r="G17" s="10"/>
      <c r="H17" s="44"/>
      <c r="I17" s="44"/>
      <c r="L17" s="44"/>
      <c r="M17" s="44"/>
    </row>
    <row r="18" spans="3:13" x14ac:dyDescent="0.25">
      <c r="C18" s="10"/>
      <c r="D18" s="44"/>
      <c r="E18" s="10"/>
      <c r="F18" s="10"/>
      <c r="G18" s="10"/>
      <c r="H18" s="44"/>
      <c r="I18" s="44"/>
      <c r="L18" s="44"/>
      <c r="M18" s="44"/>
    </row>
    <row r="19" spans="3:13" x14ac:dyDescent="0.25">
      <c r="C19" s="10"/>
      <c r="D19" s="44"/>
      <c r="E19" s="10"/>
      <c r="F19" s="10"/>
      <c r="G19" s="10"/>
      <c r="H19" s="44"/>
      <c r="I19" s="44"/>
      <c r="L19" s="44"/>
      <c r="M19" s="44"/>
    </row>
    <row r="20" spans="3:13" x14ac:dyDescent="0.25">
      <c r="C20" s="10"/>
      <c r="D20" s="44"/>
      <c r="E20" s="10"/>
      <c r="F20" s="10"/>
      <c r="G20" s="10"/>
      <c r="H20" s="44"/>
      <c r="I20" s="44"/>
      <c r="L20" s="44"/>
      <c r="M20" s="44"/>
    </row>
    <row r="21" spans="3:13" x14ac:dyDescent="0.25">
      <c r="C21" s="10"/>
      <c r="D21" s="44"/>
      <c r="E21" s="10"/>
      <c r="F21" s="10"/>
      <c r="G21" s="10"/>
      <c r="H21" s="44"/>
      <c r="I21" s="44"/>
      <c r="L21" s="44"/>
      <c r="M21" s="44"/>
    </row>
    <row r="22" spans="3:13" x14ac:dyDescent="0.25">
      <c r="C22" s="10"/>
      <c r="D22" s="44"/>
      <c r="E22" s="10"/>
      <c r="F22" s="10"/>
      <c r="G22" s="10"/>
      <c r="H22" s="44"/>
      <c r="I22" s="44"/>
      <c r="L22" s="44"/>
      <c r="M22" s="44"/>
    </row>
    <row r="23" spans="3:13" x14ac:dyDescent="0.25">
      <c r="C23" s="10"/>
      <c r="D23" s="44"/>
      <c r="E23" s="10"/>
      <c r="F23" s="10"/>
      <c r="G23" s="10"/>
      <c r="H23" s="44"/>
      <c r="I23" s="44"/>
      <c r="L23" s="44"/>
      <c r="M23" s="44"/>
    </row>
    <row r="24" spans="3:13" x14ac:dyDescent="0.25">
      <c r="C24" s="10"/>
      <c r="D24" s="44"/>
      <c r="E24" s="10"/>
      <c r="F24" s="10"/>
      <c r="G24" s="10"/>
      <c r="H24" s="44"/>
      <c r="I24" s="44"/>
      <c r="L24" s="44"/>
      <c r="M24" s="44"/>
    </row>
    <row r="25" spans="3:13" x14ac:dyDescent="0.25">
      <c r="C25" s="10"/>
      <c r="D25" s="44"/>
      <c r="E25" s="10"/>
      <c r="F25" s="10"/>
      <c r="G25" s="10"/>
      <c r="H25" s="44"/>
      <c r="I25" s="44"/>
      <c r="L25" s="44"/>
      <c r="M25" s="44"/>
    </row>
    <row r="26" spans="3:13" x14ac:dyDescent="0.25">
      <c r="C26" s="10"/>
      <c r="D26" s="44"/>
      <c r="E26" s="10"/>
      <c r="F26" s="10"/>
      <c r="G26" s="10"/>
      <c r="H26" s="44"/>
      <c r="I26" s="44"/>
      <c r="L26" s="44"/>
      <c r="M26" s="44"/>
    </row>
    <row r="27" spans="3:13" x14ac:dyDescent="0.25">
      <c r="C27" s="10"/>
      <c r="D27" s="44"/>
      <c r="E27" s="10"/>
      <c r="F27" s="10"/>
      <c r="G27" s="10"/>
      <c r="H27" s="44"/>
      <c r="I27" s="44"/>
      <c r="L27" s="44"/>
      <c r="M27" s="44"/>
    </row>
    <row r="28" spans="3:13" x14ac:dyDescent="0.25">
      <c r="C28" s="10"/>
      <c r="D28" s="44"/>
      <c r="E28" s="10"/>
      <c r="F28" s="10"/>
      <c r="G28" s="10"/>
      <c r="H28" s="44"/>
      <c r="I28" s="44"/>
      <c r="L28" s="44"/>
      <c r="M28" s="44"/>
    </row>
    <row r="29" spans="3:13" x14ac:dyDescent="0.25">
      <c r="C29" s="10"/>
      <c r="D29" s="44"/>
      <c r="E29" s="10"/>
      <c r="F29" s="10"/>
      <c r="G29" s="10"/>
      <c r="H29" s="44"/>
      <c r="I29" s="44"/>
      <c r="L29" s="44"/>
      <c r="M29" s="44"/>
    </row>
    <row r="30" spans="3:13" x14ac:dyDescent="0.25">
      <c r="C30" s="10"/>
      <c r="D30" s="44"/>
      <c r="E30" s="10"/>
      <c r="F30" s="10"/>
      <c r="G30" s="10"/>
      <c r="H30" s="44"/>
      <c r="I30" s="44"/>
      <c r="L30" s="44"/>
      <c r="M30" s="44"/>
    </row>
    <row r="31" spans="3:13" x14ac:dyDescent="0.25">
      <c r="C31" s="10"/>
      <c r="D31" s="44"/>
      <c r="E31" s="10"/>
      <c r="F31" s="10"/>
      <c r="G31" s="10"/>
      <c r="H31" s="44"/>
      <c r="I31" s="44"/>
      <c r="L31" s="44"/>
      <c r="M31" s="44"/>
    </row>
    <row r="32" spans="3:13" x14ac:dyDescent="0.25">
      <c r="C32" s="10"/>
      <c r="D32" s="44"/>
      <c r="E32" s="10"/>
      <c r="F32" s="10"/>
      <c r="G32" s="10"/>
      <c r="H32" s="44"/>
      <c r="I32" s="44"/>
      <c r="L32" s="44"/>
      <c r="M32" s="44"/>
    </row>
    <row r="33" spans="3:13" x14ac:dyDescent="0.25">
      <c r="C33" s="10"/>
      <c r="D33" s="44"/>
      <c r="E33" s="10"/>
      <c r="F33" s="10"/>
      <c r="G33" s="10"/>
      <c r="H33" s="44"/>
      <c r="I33" s="44"/>
      <c r="L33" s="44"/>
      <c r="M33" s="44"/>
    </row>
    <row r="34" spans="3:13" x14ac:dyDescent="0.25">
      <c r="C34" s="10"/>
      <c r="D34" s="44"/>
      <c r="E34" s="10"/>
      <c r="F34" s="10"/>
      <c r="G34" s="10"/>
      <c r="H34" s="44"/>
      <c r="I34" s="44"/>
      <c r="L34" s="44"/>
      <c r="M34" s="44"/>
    </row>
    <row r="35" spans="3:13" x14ac:dyDescent="0.25">
      <c r="C35" s="10"/>
      <c r="D35" s="44"/>
      <c r="E35" s="10"/>
      <c r="F35" s="10"/>
      <c r="G35" s="10"/>
      <c r="H35" s="44"/>
      <c r="I35" s="44"/>
      <c r="L35" s="44"/>
      <c r="M35" s="44"/>
    </row>
    <row r="36" spans="3:13" x14ac:dyDescent="0.25">
      <c r="C36" s="10"/>
      <c r="D36" s="44"/>
      <c r="E36" s="10"/>
      <c r="F36" s="10"/>
      <c r="G36" s="10"/>
      <c r="H36" s="44"/>
      <c r="I36" s="44"/>
      <c r="L36" s="44"/>
      <c r="M36" s="44"/>
    </row>
    <row r="37" spans="3:13" x14ac:dyDescent="0.25">
      <c r="C37" s="10"/>
      <c r="D37" s="44"/>
      <c r="E37" s="10"/>
      <c r="F37" s="10"/>
      <c r="G37" s="10"/>
      <c r="H37" s="44"/>
      <c r="I37" s="44"/>
      <c r="L37" s="44"/>
      <c r="M37" s="44"/>
    </row>
    <row r="38" spans="3:13" x14ac:dyDescent="0.25">
      <c r="C38" s="10"/>
      <c r="D38" s="44"/>
      <c r="E38" s="10"/>
      <c r="F38" s="10"/>
      <c r="G38" s="10"/>
      <c r="H38" s="44"/>
      <c r="I38" s="44"/>
      <c r="L38" s="44"/>
      <c r="M38" s="44"/>
    </row>
    <row r="39" spans="3:13" x14ac:dyDescent="0.25">
      <c r="C39" s="10"/>
      <c r="D39" s="44"/>
      <c r="E39" s="10"/>
      <c r="F39" s="10"/>
      <c r="G39" s="10"/>
      <c r="H39" s="44"/>
      <c r="I39" s="44"/>
      <c r="L39" s="44"/>
      <c r="M39" s="44"/>
    </row>
    <row r="40" spans="3:13" x14ac:dyDescent="0.25">
      <c r="C40" s="10"/>
      <c r="D40" s="44"/>
      <c r="E40" s="10"/>
      <c r="F40" s="10"/>
      <c r="G40" s="10"/>
      <c r="H40" s="44"/>
      <c r="I40" s="44"/>
      <c r="L40" s="44"/>
      <c r="M40" s="44"/>
    </row>
    <row r="41" spans="3:13" x14ac:dyDescent="0.25">
      <c r="C41" s="10"/>
      <c r="D41" s="44"/>
      <c r="E41" s="10"/>
      <c r="F41" s="10"/>
      <c r="G41" s="10"/>
      <c r="H41" s="44"/>
      <c r="I41" s="44"/>
      <c r="L41" s="44"/>
      <c r="M41" s="44"/>
    </row>
    <row r="42" spans="3:13" x14ac:dyDescent="0.25">
      <c r="C42" s="10"/>
      <c r="D42" s="44"/>
      <c r="E42" s="10"/>
      <c r="F42" s="10"/>
      <c r="G42" s="10"/>
      <c r="H42" s="44"/>
      <c r="I42" s="44"/>
      <c r="L42" s="44"/>
      <c r="M42" s="44"/>
    </row>
    <row r="43" spans="3:13" x14ac:dyDescent="0.25">
      <c r="C43" s="10"/>
      <c r="D43" s="44"/>
      <c r="E43" s="10"/>
      <c r="F43" s="10"/>
      <c r="G43" s="10"/>
      <c r="H43" s="44"/>
      <c r="I43" s="44"/>
      <c r="L43" s="44"/>
      <c r="M43" s="44"/>
    </row>
    <row r="44" spans="3:13" x14ac:dyDescent="0.25">
      <c r="C44" s="10"/>
      <c r="D44" s="44"/>
      <c r="E44" s="10"/>
      <c r="F44" s="10"/>
      <c r="G44" s="10"/>
      <c r="H44" s="44"/>
      <c r="I44" s="44"/>
      <c r="L44" s="44"/>
      <c r="M44" s="44"/>
    </row>
    <row r="45" spans="3:13" x14ac:dyDescent="0.25">
      <c r="C45" s="10"/>
      <c r="D45" s="44"/>
      <c r="E45" s="10"/>
      <c r="F45" s="10"/>
      <c r="G45" s="10"/>
      <c r="H45" s="44"/>
      <c r="I45" s="44"/>
      <c r="L45" s="44"/>
      <c r="M45" s="44"/>
    </row>
    <row r="46" spans="3:13" x14ac:dyDescent="0.25">
      <c r="C46" s="10"/>
      <c r="D46" s="44"/>
      <c r="E46" s="10"/>
      <c r="F46" s="10"/>
      <c r="G46" s="10"/>
      <c r="H46" s="44"/>
      <c r="I46" s="44"/>
      <c r="L46" s="44"/>
      <c r="M46" s="44"/>
    </row>
    <row r="47" spans="3:13" x14ac:dyDescent="0.25">
      <c r="C47" s="10"/>
      <c r="D47" s="44"/>
      <c r="E47" s="10"/>
      <c r="F47" s="10"/>
      <c r="G47" s="10"/>
      <c r="H47" s="44"/>
      <c r="I47" s="44"/>
      <c r="L47" s="44"/>
      <c r="M47" s="44"/>
    </row>
  </sheetData>
  <sheetProtection password="F79C" sheet="1" objects="1" scenarios="1" selectLockedCells="1"/>
  <mergeCells count="5">
    <mergeCell ref="B1:D1"/>
    <mergeCell ref="O2:Q2"/>
    <mergeCell ref="B12:H12"/>
    <mergeCell ref="H3:J3"/>
    <mergeCell ref="O12:Q12"/>
  </mergeCells>
  <conditionalFormatting sqref="B7:B8 D7">
    <cfRule type="containsBlanks" dxfId="26" priority="81">
      <formula>LEN(TRIM(B7))=0</formula>
    </cfRule>
  </conditionalFormatting>
  <conditionalFormatting sqref="B7:B8">
    <cfRule type="cellIs" dxfId="25" priority="76" operator="greaterThanOrEqual">
      <formula>1</formula>
    </cfRule>
  </conditionalFormatting>
  <conditionalFormatting sqref="Q7:Q10">
    <cfRule type="cellIs" dxfId="24" priority="54" operator="equal">
      <formula>"NEVYHOVUJE"</formula>
    </cfRule>
    <cfRule type="cellIs" dxfId="23" priority="55" operator="equal">
      <formula>"VYHOVUJE"</formula>
    </cfRule>
  </conditionalFormatting>
  <conditionalFormatting sqref="H7">
    <cfRule type="notContainsBlanks" dxfId="22" priority="49">
      <formula>LEN(TRIM(H7))&gt;0</formula>
    </cfRule>
    <cfRule type="containsBlanks" dxfId="21" priority="50">
      <formula>LEN(TRIM(H7))=0</formula>
    </cfRule>
  </conditionalFormatting>
  <conditionalFormatting sqref="H7">
    <cfRule type="notContainsBlanks" dxfId="20" priority="48">
      <formula>LEN(TRIM(H7))&gt;0</formula>
    </cfRule>
  </conditionalFormatting>
  <conditionalFormatting sqref="H7">
    <cfRule type="notContainsBlanks" dxfId="19" priority="47">
      <formula>LEN(TRIM(H7))&gt;0</formula>
    </cfRule>
    <cfRule type="containsBlanks" dxfId="18" priority="51">
      <formula>LEN(TRIM(H7))=0</formula>
    </cfRule>
  </conditionalFormatting>
  <conditionalFormatting sqref="H8">
    <cfRule type="notContainsBlanks" dxfId="17" priority="44">
      <formula>LEN(TRIM(H8))&gt;0</formula>
    </cfRule>
    <cfRule type="containsBlanks" dxfId="16" priority="45">
      <formula>LEN(TRIM(H8))=0</formula>
    </cfRule>
  </conditionalFormatting>
  <conditionalFormatting sqref="H8">
    <cfRule type="notContainsBlanks" dxfId="15" priority="43">
      <formula>LEN(TRIM(H8))&gt;0</formula>
    </cfRule>
  </conditionalFormatting>
  <conditionalFormatting sqref="H8">
    <cfRule type="notContainsBlanks" dxfId="14" priority="42">
      <formula>LEN(TRIM(H8))&gt;0</formula>
    </cfRule>
    <cfRule type="containsBlanks" dxfId="13" priority="46">
      <formula>LEN(TRIM(H8))=0</formula>
    </cfRule>
  </conditionalFormatting>
  <conditionalFormatting sqref="O7:O10">
    <cfRule type="notContainsBlanks" dxfId="12" priority="40">
      <formula>LEN(TRIM(O7))&gt;0</formula>
    </cfRule>
    <cfRule type="containsBlanks" dxfId="11" priority="41">
      <formula>LEN(TRIM(O7))=0</formula>
    </cfRule>
  </conditionalFormatting>
  <conditionalFormatting sqref="O7:O10">
    <cfRule type="notContainsBlanks" dxfId="10" priority="39">
      <formula>LEN(TRIM(O7))&gt;0</formula>
    </cfRule>
  </conditionalFormatting>
  <conditionalFormatting sqref="D8">
    <cfRule type="containsBlanks" dxfId="9" priority="35">
      <formula>LEN(TRIM(D8))=0</formula>
    </cfRule>
  </conditionalFormatting>
  <conditionalFormatting sqref="B9:B10">
    <cfRule type="containsBlanks" dxfId="8" priority="34">
      <formula>LEN(TRIM(B9))=0</formula>
    </cfRule>
  </conditionalFormatting>
  <conditionalFormatting sqref="B9:B10">
    <cfRule type="cellIs" dxfId="7" priority="33" operator="greaterThanOrEqual">
      <formula>1</formula>
    </cfRule>
  </conditionalFormatting>
  <conditionalFormatting sqref="H9:H10">
    <cfRule type="notContainsBlanks" dxfId="6" priority="7">
      <formula>LEN(TRIM(H9))&gt;0</formula>
    </cfRule>
    <cfRule type="containsBlanks" dxfId="5" priority="8">
      <formula>LEN(TRIM(H9))=0</formula>
    </cfRule>
  </conditionalFormatting>
  <conditionalFormatting sqref="H9:H10">
    <cfRule type="notContainsBlanks" dxfId="4" priority="6">
      <formula>LEN(TRIM(H9))&gt;0</formula>
    </cfRule>
  </conditionalFormatting>
  <conditionalFormatting sqref="D9">
    <cfRule type="containsBlanks" dxfId="3" priority="12">
      <formula>LEN(TRIM(D9))=0</formula>
    </cfRule>
  </conditionalFormatting>
  <conditionalFormatting sqref="H9:H10">
    <cfRule type="notContainsBlanks" dxfId="2" priority="5">
      <formula>LEN(TRIM(H9))&gt;0</formula>
    </cfRule>
    <cfRule type="containsBlanks" dxfId="1" priority="9">
      <formula>LEN(TRIM(H9))=0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I10:I11">
      <formula1>"ANO,NE"</formula1>
    </dataValidation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2017-03-29T06:45:19Z</cp:lastPrinted>
  <dcterms:created xsi:type="dcterms:W3CDTF">2014-03-05T12:43:32Z</dcterms:created>
  <dcterms:modified xsi:type="dcterms:W3CDTF">2017-03-29T09:45:33Z</dcterms:modified>
</cp:coreProperties>
</file>