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408" yWindow="2508" windowWidth="14400" windowHeight="3612" tabRatio="939"/>
  </bookViews>
  <sheets>
    <sheet name="Kancelářské potřeby" sheetId="22" r:id="rId1"/>
  </sheets>
  <definedNames>
    <definedName name="_xlnm.Print_Area" localSheetId="0">'Kancelářské potřeby'!$B$1:$O$131</definedName>
  </definedNames>
  <calcPr calcId="145621"/>
</workbook>
</file>

<file path=xl/calcChain.xml><?xml version="1.0" encoding="utf-8"?>
<calcChain xmlns="http://schemas.openxmlformats.org/spreadsheetml/2006/main">
  <c r="M18" i="22" l="1"/>
  <c r="M19" i="22"/>
  <c r="M20" i="22"/>
  <c r="M21" i="22"/>
  <c r="M22" i="22"/>
  <c r="M23" i="22"/>
  <c r="M24" i="22"/>
  <c r="M25" i="22"/>
  <c r="M26" i="22"/>
  <c r="M27" i="22"/>
  <c r="M28" i="22"/>
  <c r="M29" i="22"/>
  <c r="M30" i="22"/>
  <c r="M31" i="22"/>
  <c r="M32" i="22"/>
  <c r="M33" i="22"/>
  <c r="M34" i="22"/>
  <c r="M35" i="22"/>
  <c r="M36" i="22"/>
  <c r="M37" i="22"/>
  <c r="M38" i="22"/>
  <c r="M39" i="22"/>
  <c r="M40" i="22"/>
  <c r="M41" i="22"/>
  <c r="M42" i="22"/>
  <c r="M43" i="22"/>
  <c r="M44" i="22"/>
  <c r="M45" i="22"/>
  <c r="M46" i="22"/>
  <c r="M47" i="22"/>
  <c r="M48" i="22"/>
  <c r="M49" i="22"/>
  <c r="M50" i="22"/>
  <c r="M51" i="22"/>
  <c r="M52" i="22"/>
  <c r="M53" i="22"/>
  <c r="M54" i="22"/>
  <c r="M55" i="22"/>
  <c r="M56" i="22"/>
  <c r="M57" i="22"/>
  <c r="M58" i="22"/>
  <c r="M59" i="22"/>
  <c r="M60" i="22"/>
  <c r="M61" i="22"/>
  <c r="M62" i="22"/>
  <c r="M63" i="22"/>
  <c r="M64" i="22"/>
  <c r="M65" i="22"/>
  <c r="M66" i="22"/>
  <c r="M67" i="22"/>
  <c r="M68" i="22"/>
  <c r="M69" i="22"/>
  <c r="M70" i="22"/>
  <c r="M71" i="22"/>
  <c r="M72" i="22"/>
  <c r="M73" i="22"/>
  <c r="M74" i="22"/>
  <c r="M75" i="22"/>
  <c r="M76" i="22"/>
  <c r="M77" i="22"/>
  <c r="M78" i="22"/>
  <c r="M79" i="22"/>
  <c r="M80" i="22"/>
  <c r="M81" i="22"/>
  <c r="M82" i="22"/>
  <c r="M83" i="22"/>
  <c r="M84" i="22"/>
  <c r="M85" i="22"/>
  <c r="M86" i="22"/>
  <c r="M87" i="22"/>
  <c r="M88" i="22"/>
  <c r="M89" i="22"/>
  <c r="M90" i="22"/>
  <c r="M91" i="22"/>
  <c r="M92" i="22"/>
  <c r="M93" i="22"/>
  <c r="M94" i="22"/>
  <c r="M95" i="22"/>
  <c r="M96" i="22"/>
  <c r="M97" i="22"/>
  <c r="M98" i="22"/>
  <c r="M99" i="22"/>
  <c r="M100" i="22"/>
  <c r="M101" i="22"/>
  <c r="M102" i="22"/>
  <c r="M103" i="22"/>
  <c r="M104" i="22"/>
  <c r="M105" i="22"/>
  <c r="M106" i="22"/>
  <c r="M107" i="22"/>
  <c r="M108" i="22"/>
  <c r="M109" i="22"/>
  <c r="M110" i="22"/>
  <c r="M111" i="22"/>
  <c r="M112" i="22"/>
  <c r="M113" i="22"/>
  <c r="M114" i="22"/>
  <c r="M115" i="22"/>
  <c r="M116" i="22"/>
  <c r="M117" i="22"/>
  <c r="M118" i="22"/>
  <c r="M119" i="22"/>
  <c r="M120" i="22"/>
  <c r="M121" i="22"/>
  <c r="M122" i="22"/>
  <c r="M123" i="22"/>
  <c r="M124" i="22"/>
  <c r="M125" i="22"/>
  <c r="M126" i="22"/>
  <c r="M127" i="22"/>
  <c r="M128" i="22"/>
  <c r="N10" i="22" l="1"/>
  <c r="N11" i="22"/>
  <c r="N12" i="22"/>
  <c r="N13" i="22"/>
  <c r="N14" i="22"/>
  <c r="N15" i="22"/>
  <c r="N16" i="22"/>
  <c r="N17" i="22"/>
  <c r="N18" i="22"/>
  <c r="N19" i="22"/>
  <c r="N20" i="22"/>
  <c r="N21" i="22"/>
  <c r="N22" i="22"/>
  <c r="N23" i="22"/>
  <c r="N24" i="22"/>
  <c r="N25" i="22"/>
  <c r="N26" i="22"/>
  <c r="N27" i="22"/>
  <c r="N28" i="22"/>
  <c r="N29" i="22"/>
  <c r="N30" i="22"/>
  <c r="N31" i="22"/>
  <c r="N32" i="22"/>
  <c r="N33" i="22"/>
  <c r="N34" i="22"/>
  <c r="N35" i="22"/>
  <c r="N36" i="22"/>
  <c r="N37" i="22"/>
  <c r="N38" i="22"/>
  <c r="N39" i="22"/>
  <c r="N40" i="22"/>
  <c r="N41" i="22"/>
  <c r="N42" i="22"/>
  <c r="N43" i="22"/>
  <c r="N44" i="22"/>
  <c r="N45" i="22"/>
  <c r="N46" i="22"/>
  <c r="N47" i="22"/>
  <c r="N48" i="22"/>
  <c r="N49" i="22"/>
  <c r="N50" i="22"/>
  <c r="N51" i="22"/>
  <c r="N52" i="22"/>
  <c r="N53" i="22"/>
  <c r="N54" i="22"/>
  <c r="N55" i="22"/>
  <c r="N56" i="22"/>
  <c r="N57" i="22"/>
  <c r="N58" i="22"/>
  <c r="N59" i="22"/>
  <c r="N60" i="22"/>
  <c r="N61" i="22"/>
  <c r="N62" i="22"/>
  <c r="N63" i="22"/>
  <c r="N64" i="22"/>
  <c r="N65" i="22"/>
  <c r="N66" i="22"/>
  <c r="N67" i="22"/>
  <c r="N68" i="22"/>
  <c r="N69" i="22"/>
  <c r="N70" i="22"/>
  <c r="N71" i="22"/>
  <c r="N72" i="22"/>
  <c r="N73" i="22"/>
  <c r="N74" i="22"/>
  <c r="N75" i="22"/>
  <c r="N76" i="22"/>
  <c r="N77" i="22"/>
  <c r="N78" i="22"/>
  <c r="N79" i="22"/>
  <c r="N80" i="22"/>
  <c r="N81" i="22"/>
  <c r="N82" i="22"/>
  <c r="N83" i="22"/>
  <c r="N84" i="22"/>
  <c r="N85" i="22"/>
  <c r="N86" i="22"/>
  <c r="N87" i="22"/>
  <c r="N88" i="22"/>
  <c r="N89" i="22"/>
  <c r="N90" i="22"/>
  <c r="N91" i="22"/>
  <c r="N92" i="22"/>
  <c r="N93" i="22"/>
  <c r="N94" i="22"/>
  <c r="N95" i="22"/>
  <c r="N96" i="22"/>
  <c r="N97" i="22"/>
  <c r="N98" i="22"/>
  <c r="N99" i="22"/>
  <c r="N100" i="22"/>
  <c r="N101" i="22"/>
  <c r="N102" i="22"/>
  <c r="N103" i="22"/>
  <c r="N104" i="22"/>
  <c r="N105" i="22"/>
  <c r="N106" i="22"/>
  <c r="N107" i="22"/>
  <c r="N108" i="22"/>
  <c r="N109" i="22"/>
  <c r="N110" i="22"/>
  <c r="N111" i="22"/>
  <c r="N112" i="22"/>
  <c r="N113" i="22"/>
  <c r="N114" i="22"/>
  <c r="N115" i="22"/>
  <c r="N116" i="22"/>
  <c r="N117" i="22"/>
  <c r="N118" i="22"/>
  <c r="N119" i="22"/>
  <c r="N120" i="22"/>
  <c r="N121" i="22"/>
  <c r="N122" i="22"/>
  <c r="N123" i="22"/>
  <c r="N124" i="22"/>
  <c r="N125" i="22"/>
  <c r="N126" i="22"/>
  <c r="N127" i="22"/>
  <c r="N128" i="22"/>
  <c r="J63" i="22" l="1"/>
  <c r="J36" i="22" l="1"/>
  <c r="J37" i="22"/>
  <c r="J38" i="22"/>
  <c r="J39" i="22"/>
  <c r="J40" i="22"/>
  <c r="J41" i="22"/>
  <c r="J42" i="22"/>
  <c r="J43" i="22"/>
  <c r="J44" i="22"/>
  <c r="J45" i="22"/>
  <c r="J46" i="22"/>
  <c r="J47" i="22"/>
  <c r="J48" i="22"/>
  <c r="J49" i="22"/>
  <c r="J50" i="22"/>
  <c r="J51" i="22"/>
  <c r="J52" i="22"/>
  <c r="J53" i="22"/>
  <c r="J54" i="22"/>
  <c r="J55" i="22"/>
  <c r="J56" i="22"/>
  <c r="J57" i="22"/>
  <c r="J58" i="22"/>
  <c r="J59" i="22"/>
  <c r="J60" i="22"/>
  <c r="J61" i="22"/>
  <c r="J62" i="22"/>
  <c r="J64" i="22"/>
  <c r="J65" i="22"/>
  <c r="J66" i="22"/>
  <c r="J67" i="22"/>
  <c r="J68" i="22"/>
  <c r="J69" i="22"/>
  <c r="J70" i="22"/>
  <c r="J71" i="22"/>
  <c r="J72" i="22"/>
  <c r="J73" i="22"/>
  <c r="J74" i="22"/>
  <c r="J75" i="22"/>
  <c r="J76" i="22"/>
  <c r="J77" i="22"/>
  <c r="J78" i="22"/>
  <c r="J79" i="22"/>
  <c r="J80" i="22"/>
  <c r="J81" i="22"/>
  <c r="J82" i="22"/>
  <c r="J83" i="22"/>
  <c r="J84" i="22"/>
  <c r="J85" i="22"/>
  <c r="J86" i="22"/>
  <c r="J87" i="22"/>
  <c r="J88" i="22"/>
  <c r="J89" i="22"/>
  <c r="J90" i="22"/>
  <c r="J91" i="22"/>
  <c r="J92" i="22"/>
  <c r="J93" i="22"/>
  <c r="J94" i="22"/>
  <c r="J95" i="22"/>
  <c r="J96" i="22"/>
  <c r="J97" i="22"/>
  <c r="J98" i="22"/>
  <c r="J99" i="22"/>
  <c r="J100" i="22"/>
  <c r="J101" i="22"/>
  <c r="J102" i="22"/>
  <c r="J103" i="22"/>
  <c r="J104" i="22"/>
  <c r="J105" i="22"/>
  <c r="J106" i="22"/>
  <c r="J107" i="22"/>
  <c r="J108" i="22"/>
  <c r="J109" i="22"/>
  <c r="J110" i="22"/>
  <c r="J111" i="22"/>
  <c r="J112" i="22"/>
  <c r="J113" i="22"/>
  <c r="J114" i="22"/>
  <c r="J115" i="22"/>
  <c r="J116" i="22"/>
  <c r="J117" i="22"/>
  <c r="J118" i="22"/>
  <c r="J119" i="22"/>
  <c r="J120" i="22"/>
  <c r="J121" i="22"/>
  <c r="J122" i="22"/>
  <c r="J123" i="22"/>
  <c r="J124" i="22"/>
  <c r="J125" i="22"/>
  <c r="J126" i="22"/>
  <c r="J127" i="22"/>
  <c r="J128" i="22"/>
  <c r="M11" i="22" l="1"/>
  <c r="M12" i="22"/>
  <c r="M13" i="22"/>
  <c r="M14" i="22"/>
  <c r="M15" i="22"/>
  <c r="M16" i="22"/>
  <c r="M17" i="22"/>
  <c r="M10" i="22"/>
  <c r="M9" i="22"/>
  <c r="M8" i="22"/>
  <c r="M7" i="22"/>
  <c r="N9" i="22" l="1"/>
  <c r="N8" i="22"/>
  <c r="N7" i="22"/>
  <c r="J8" i="22" l="1"/>
  <c r="J9" i="22"/>
  <c r="J10" i="22"/>
  <c r="J11" i="22"/>
  <c r="J12" i="22"/>
  <c r="J13" i="22"/>
  <c r="J14" i="22"/>
  <c r="J15" i="22"/>
  <c r="J16" i="22"/>
  <c r="J17" i="22"/>
  <c r="J18" i="22"/>
  <c r="J19" i="22"/>
  <c r="J20" i="22"/>
  <c r="J21" i="22"/>
  <c r="J22" i="22"/>
  <c r="J23" i="22"/>
  <c r="J24" i="22"/>
  <c r="J25" i="22"/>
  <c r="J26" i="22"/>
  <c r="J27" i="22"/>
  <c r="J28" i="22"/>
  <c r="J29" i="22"/>
  <c r="J30" i="22"/>
  <c r="J31" i="22"/>
  <c r="J32" i="22"/>
  <c r="J33" i="22"/>
  <c r="J34" i="22"/>
  <c r="J35" i="22"/>
  <c r="J7" i="22"/>
  <c r="K131" i="22" l="1"/>
  <c r="L131" i="22" l="1"/>
</calcChain>
</file>

<file path=xl/sharedStrings.xml><?xml version="1.0" encoding="utf-8"?>
<sst xmlns="http://schemas.openxmlformats.org/spreadsheetml/2006/main" count="419" uniqueCount="233">
  <si>
    <t>Množství</t>
  </si>
  <si>
    <t>Položka</t>
  </si>
  <si>
    <t>CELKOVÁ MAXIMÁLNÍ CENA za celou VZ 
v Kč BEZ DPH</t>
  </si>
  <si>
    <t>CELKOVÁ NABÍDKOVÁ CENA v Kč bez DPH</t>
  </si>
  <si>
    <t>V případě, že se dodavatel při předání zboží na některá uvedená tel. čísla nedovolá, bude v takovém případě volat tel. 377 631 307, 377 631 320.</t>
  </si>
  <si>
    <t>MAXIMÁLNÍ CENA za měrnou jednotku (MJ) 
v Kč bez DPH</t>
  </si>
  <si>
    <t>NABÍDKOVÁ CENA za měrnou jednotku (MJ)
v Kč bez DPH</t>
  </si>
  <si>
    <t>NABÍDKOVÁ CENA CELKEM 
v Kč bez DPH</t>
  </si>
  <si>
    <t>VYHOVUJE / NEVYHOVUJE</t>
  </si>
  <si>
    <t>[DOPLNÍ DODAVATEL]</t>
  </si>
  <si>
    <r>
      <t>Informace pro dodavatele:</t>
    </r>
    <r>
      <rPr>
        <sz val="11"/>
        <color theme="1"/>
        <rFont val="Calibri"/>
        <family val="2"/>
        <charset val="238"/>
        <scheme val="minor"/>
      </rPr>
      <t xml:space="preserve"> 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t>
    </r>
  </si>
  <si>
    <t xml:space="preserve">Papír kancelářský A4 kvalita "A" </t>
  </si>
  <si>
    <t>bal</t>
  </si>
  <si>
    <t>gramáž 80±1,5; tlouštka 107±2; vlhost 3,9-5,3%; opacita min.92; bělost 168±CIE; hladkost max.200 ml/min, tuhost dlouhá 125/20mN; tuhost příčná 60/10mN; prodyšnost max.1250ml/min., Z obou stran hlazený , speciálně vhodný pro oboustranný tisk. Použití u rychloběžných kopírek a tiskáren a pro kvalitní inkoustový tisk.  1 bal/500 list.</t>
  </si>
  <si>
    <t>Veleslavínova 42, Plzeň, VC 315</t>
  </si>
  <si>
    <t xml:space="preserve">Forstová Veronika, 37763 6001 </t>
  </si>
  <si>
    <t>Pořadač pákový A4 - 5 cm, prešpán - modrý</t>
  </si>
  <si>
    <t>ks</t>
  </si>
  <si>
    <t>karton z vnější strany potažený prešpánem, z vnitřní strany hladký papír, uzavírací kroužky proti náhodnému otevření, kovová ochranná lišta pro delší životnost, hřbetní kroužek.</t>
  </si>
  <si>
    <t>Spisové desky s tkanicemi</t>
  </si>
  <si>
    <t xml:space="preserve">formát A4,  lepenka potažená papírem.  </t>
  </si>
  <si>
    <t>Rychlovazač karton, nezávěsný A4 - modrý</t>
  </si>
  <si>
    <t>pro formát A4, karton min 250g</t>
  </si>
  <si>
    <t>Rychlovazač karton, závěsný A4  - modrý</t>
  </si>
  <si>
    <t xml:space="preserve">Desky odkládací A4, bez klop, ekokarton - modrá </t>
  </si>
  <si>
    <t xml:space="preserve">pro vkládání dokumentů do velikosti A4, ekokarton 250g, </t>
  </si>
  <si>
    <t xml:space="preserve">Desky odkládací A4, bez klop, ekokarton - červená </t>
  </si>
  <si>
    <t>Euroobal A4 - hladký</t>
  </si>
  <si>
    <t>čiré, min. 45 mic., balení 100 ks.</t>
  </si>
  <si>
    <t>Euroobal A4 - rozšířený</t>
  </si>
  <si>
    <t>formát A4 rozšířený na 220 mm , typ otvírání „U“, rozměr 220 x 300 mm, kapacita až 70 listů, polypropylen,  tloušťka min. 50 mic., balení 50 ks.</t>
  </si>
  <si>
    <t>Obaly "L" A4 - čirá</t>
  </si>
  <si>
    <t>nezávěsné hladké PVC obaly, vkládání na šířku i na výšku, min. 150 mic, 10 ks v balení.</t>
  </si>
  <si>
    <t xml:space="preserve">Desky přední pro kroužkovou vazbu - kouřové </t>
  </si>
  <si>
    <t xml:space="preserve">kouřové čiré krycí desky min. 200 mic, přední strana, formát A4, 100ks/bal </t>
  </si>
  <si>
    <t>Desky zadní pro kroužkovou vazbu - bílé</t>
  </si>
  <si>
    <t>obálky pro kroužkovou perfovazbu, formát A4, karton 250 g, povrchová úprava imitace kůže , 100 ks v balení.</t>
  </si>
  <si>
    <t>Samolepicí blok  76 x 127 mm - žlutý</t>
  </si>
  <si>
    <t>100 listů v bločku.</t>
  </si>
  <si>
    <t xml:space="preserve">Blok A4 lepený čistý </t>
  </si>
  <si>
    <t xml:space="preserve">min. 50 listů , lepená vazba </t>
  </si>
  <si>
    <t xml:space="preserve">Papír kancelářský A3 kvalita"B"  </t>
  </si>
  <si>
    <t xml:space="preserve">gramáž 80±2; tlouštka 160±3; vlhost 3,9-5,3%; opacita min.90; bělost 151±CIE;  hrubost dle Bendsena 200±50 cm3/min; permeabilita &lt;1250cm3/min. Vhodný do laserových tiskáren, kopírek i inkoustových tiskáren, pro oboustranný tisk. Doporučený při vyšší spotřebě papíru (250 listů denně a více). Není vhodný do rychloběžných strojů (60 kopií za minutu). 1 bal/500 list. </t>
  </si>
  <si>
    <t xml:space="preserve">Papír kancelářský A4 kvalita"B"  </t>
  </si>
  <si>
    <t>gramáž 80±2; tlouštka 160±3; vlhost 3,9-5,3%; opacita min.90; bělost 151±CIE;  hrubost dle Bendsena 200±50 cm3/min. Vhodný do laserových tiskáren, kopírek i inkoustových tiskáren, pro oboustranný tisk. Doporučený při vyšší spotřebě papíru (250 listů denně a více). Není vhodný do rychloběžných strojů (60 kopií za minutu). 1 bal/500 list.</t>
  </si>
  <si>
    <t>Obálky B4 , 250 x 353 mm</t>
  </si>
  <si>
    <t xml:space="preserve"> samolepící</t>
  </si>
  <si>
    <t>Taška obchodní textil- obálka A4/dno</t>
  </si>
  <si>
    <t>obálky se dnem vyztužené /textil/samolepící.</t>
  </si>
  <si>
    <t>Lepící páska 19mm x 66 m  transparentní</t>
  </si>
  <si>
    <t>kvalitní lepicí páska průhledná.</t>
  </si>
  <si>
    <t>Lepicí páska 25mm x 66m transparentní</t>
  </si>
  <si>
    <t>Lepicí páska 38mm x 66m hnědá</t>
  </si>
  <si>
    <t>kvalitní balicí páska hnědá.</t>
  </si>
  <si>
    <t>Lepicí páska oboustranná 38mmx10m</t>
  </si>
  <si>
    <t xml:space="preserve">polypropylenová oboustranná lepicí páska, univerzální použití,  možnost použít pro podlahové krytiny a koberce. </t>
  </si>
  <si>
    <t>Lepicí tyčinka  min. 20g</t>
  </si>
  <si>
    <t>Vhodné na  papír, karton, nevysychá, neobsahuje rozpouštědla.</t>
  </si>
  <si>
    <t xml:space="preserve">Kontaktní lepidlo na bázi polyuretanu ve směsi organických rozpouštědel . Vhodné pro pro namáhané spoje, pro materiály kov, guma, kůže, koženka, korek, plst, textil, měkčené PVC, ABS, pěnové materiály, dřevo.  Nevhodné např. pro pro lepení pěnového polystyrenu, PE, PP, teflonu.
Odolné vůči vysokým teplotám. </t>
  </si>
  <si>
    <t xml:space="preserve">univerzální lepiídlo, vhodné na papír, kůži, dřevo apod., bez  rozpouštědla, s aplikátorem. </t>
  </si>
  <si>
    <t>Tužka HB 2 s pryží</t>
  </si>
  <si>
    <t>klasická tužka s pryží, tvrdost HB.</t>
  </si>
  <si>
    <t>pastelky - 24 barev</t>
  </si>
  <si>
    <t>sada</t>
  </si>
  <si>
    <t>klasické šestihranné pastelky , barevně lakované.</t>
  </si>
  <si>
    <t>Propisovací tužka</t>
  </si>
  <si>
    <t xml:space="preserve">vyměnitelná náplň F- 411, modrý inkoust, jehlový hrot 0,5 mm pro extra jemné psaní, plastové tělo, pogumovaný úchop pro příjemnější držení, stiskací mechanismus, kovový hrot. </t>
  </si>
  <si>
    <t>Popisovač tabulový  2,5 mm - modrý</t>
  </si>
  <si>
    <t>stíratelný, světlostálý, kulatý, vláknový hrot, šíře stopy 2,5 mm, ventilační uzávěr. Na bílé tabule, sklo, PVC, porcelán.</t>
  </si>
  <si>
    <t>Popisovač tabulový 2,5 mm - černý</t>
  </si>
  <si>
    <t>Zvýrazňovač 1-4 mm - zelený</t>
  </si>
  <si>
    <t xml:space="preserve">ks </t>
  </si>
  <si>
    <t>klínový hrot, šíře stopy 1-4 mm, ventilační uzávěr , vhodný i na faxový papír</t>
  </si>
  <si>
    <t>Zvýrazňovač 1-4 mm - růžový</t>
  </si>
  <si>
    <t>Zvýrazňovač 1-4 mm - žlutý</t>
  </si>
  <si>
    <t>Zvýrazňovač 1-4 mm - fialový</t>
  </si>
  <si>
    <t>Zvýrazňovač 1-4 mm - sada 6ks</t>
  </si>
  <si>
    <t>klínový hrot, šíře stopy 1-4 mm, ventilační uzávěr , vhodný i na faxový papír. 6 ks v balení.</t>
  </si>
  <si>
    <t xml:space="preserve">Samolepící etikety laser 105x41 </t>
  </si>
  <si>
    <t>archy formátu A4 , pro tisk v kopírkách, laserových a inkoustových tiskárnách. 100listů/ bal.</t>
  </si>
  <si>
    <t xml:space="preserve">Spojovače 24/6  </t>
  </si>
  <si>
    <t xml:space="preserve"> vysoce kvalitní pozinkované spojovače, min.1000 ks v balení.</t>
  </si>
  <si>
    <t>Spony kancelářské  32</t>
  </si>
  <si>
    <t xml:space="preserve">rozměr 32 mm, pozinkované,lesklé, min. 75ks v balení.  </t>
  </si>
  <si>
    <t>Klip kovový 19</t>
  </si>
  <si>
    <t xml:space="preserve">kovové, mnohonásobně použitelné, 12 ks v balení. </t>
  </si>
  <si>
    <t>Klip kovový 25</t>
  </si>
  <si>
    <t>Klip kovový 32</t>
  </si>
  <si>
    <t>Korekční strojek 4,2 + náplň</t>
  </si>
  <si>
    <t>korekční strojek pro opakované použití, korekce na běžném i faxovém papíře, náplň kryje okamžitě, nezanechává stopy či skvrny na fotokopiích.</t>
  </si>
  <si>
    <t>Náplň do korekčního strojku 4,2</t>
  </si>
  <si>
    <t>vyměnitelná náplň.</t>
  </si>
  <si>
    <t>Kopírovací folie A4, 210x 297 mm pro ČB tisk</t>
  </si>
  <si>
    <t xml:space="preserve"> Xerox transparentní fólie pro černobílé kopírování a laserový tisk, tloušťka 100 mic, oboustranně potisknutelná, termostabilní, antistatická úprava.  1bal/100list.</t>
  </si>
  <si>
    <t xml:space="preserve">Motouz trikolora </t>
  </si>
  <si>
    <t>min 40 g, pro kancelář i domácnost.</t>
  </si>
  <si>
    <t xml:space="preserve">Motouz jutový přírodní  </t>
  </si>
  <si>
    <t>min 100 g,  pro kancelář i domácnost.</t>
  </si>
  <si>
    <t xml:space="preserve">Pryž </t>
  </si>
  <si>
    <t xml:space="preserve">na grafitové tužky. </t>
  </si>
  <si>
    <t>Pryž v tužce, posuvná</t>
  </si>
  <si>
    <t>na grafitové tužky, plastové tělo.</t>
  </si>
  <si>
    <t>Technická 8, Plzeň, NTIS, UN540</t>
  </si>
  <si>
    <t xml:space="preserve">KKY - V.Fleisnerová, tel: 37763 2550 </t>
  </si>
  <si>
    <t>Skartovačka</t>
  </si>
  <si>
    <t xml:space="preserve">• min 10 listů běžného papíru o gramáži min 80g/m2 
• stupeň zabezpečení min. P-4
• Zpětný chod pro případ zaseknutí
• Automatické vypnutí stroje při naplnění koše
• skartování CD/DVD média, kancelářské a sešívací sponky či platební karty
• Pojistka proti přehřátí motoru
• typ řezu na proužky nebo křížový řez,  max 5 × 40 mm
• Objem odpadní nádoby  min 18 litrů
</t>
  </si>
  <si>
    <t>Mgr. Kateřina Sladká MBA (+420 37763 1016)</t>
  </si>
  <si>
    <t>Univerzitní 8,  Plzeň (bodova rektorátu ZČU, místnost č. UR 311)</t>
  </si>
  <si>
    <t>Lepicí páska 50mm x 66m transparentní</t>
  </si>
  <si>
    <t>Lepicí tyčinka  min. 40g</t>
  </si>
  <si>
    <t>Vhodné na papír, karton, nevysychá, neobsahuje rozpouštědla.</t>
  </si>
  <si>
    <t>Popisovač lihový 0,6 mm - černý</t>
  </si>
  <si>
    <t>voděodolný, otěruvzdorný inkoust,šíře stopy 0,6mm, ventilační uzávěr, na papír, folie, sklo, plasty, polystyrén.</t>
  </si>
  <si>
    <t>Samolepicí cenové etikety pro etiketovací kleště  v kotoučku</t>
  </si>
  <si>
    <t>Motouz PP juta barevný umělý</t>
  </si>
  <si>
    <t>min 100 g, pro kancelář i domácnost.</t>
  </si>
  <si>
    <t>typ lepítek alternativní s SP-START-PRIX     1000 etiket v kotouči</t>
  </si>
  <si>
    <t>SKM - P.Reinvartová, tel: 37763 4874</t>
  </si>
  <si>
    <t>Univerzitní 22, Plzeň</t>
  </si>
  <si>
    <t>Kavárna - Univerzitní 18, Plzeň</t>
  </si>
  <si>
    <t>Pastelky – 24 barev</t>
  </si>
  <si>
    <t>klasické šestihrané pastelky barevně lakované</t>
  </si>
  <si>
    <t>popisovač na flipchart 2,5 mm – sada 4 kusů</t>
  </si>
  <si>
    <t>odolný proti vyschnutí, kulatý hrot, šíře stopy 2,5 mm, na flipchartové tabule, nepropíjí se papírem, ventilační uzávěr. Sada 4 ks, barva modrý, zelený, červený, černý</t>
  </si>
  <si>
    <t>čistící houba na bílé tabule</t>
  </si>
  <si>
    <t>molitanová houba</t>
  </si>
  <si>
    <t>čistič na bílé tabule</t>
  </si>
  <si>
    <t xml:space="preserve">čistič s rozprašovačem, rychle a efektivně odstraňuje popisovače, na bílé tabule, balení min. 250 ml </t>
  </si>
  <si>
    <t>křída bílá</t>
  </si>
  <si>
    <t>sada bílých školních kříd, 100 ks v balení</t>
  </si>
  <si>
    <t>křída barevná – 6 barev</t>
  </si>
  <si>
    <t>sada školních kříd – 6 barev</t>
  </si>
  <si>
    <t>Blok lepený bílý -  špalík 8-9 x 8-9 cm</t>
  </si>
  <si>
    <t>slepený špalíček bílých papírů.</t>
  </si>
  <si>
    <t xml:space="preserve">Samolepící bločky 38 x 51 mm,  4 x neon  </t>
  </si>
  <si>
    <t>samolepicí blok, každý lístek má podél jedné strany lepivý pásek, 4 barvy po 50 listech v balení.</t>
  </si>
  <si>
    <t xml:space="preserve">Blok A5 boční spirála linka </t>
  </si>
  <si>
    <t xml:space="preserve">min. 50 listů , spirála vlevo </t>
  </si>
  <si>
    <t>Blok A4 horní spirála linka</t>
  </si>
  <si>
    <t>min.40 listů, horní vinutá spirála, papír bezdřevý, bělený</t>
  </si>
  <si>
    <t>Sešit A5 linka</t>
  </si>
  <si>
    <t xml:space="preserve">min.40 listů. </t>
  </si>
  <si>
    <t>Sešit A4 linka</t>
  </si>
  <si>
    <t>Obálky C5 162 x 229 mm</t>
  </si>
  <si>
    <t>samolepící, 1 bal/50ks</t>
  </si>
  <si>
    <t>Sešívačka min.20listů</t>
  </si>
  <si>
    <t>sešití min.20 listů, spojovače 24/6, celokovová nebo kovová + pevný plast.</t>
  </si>
  <si>
    <t>Spony dopisní barevné 32</t>
  </si>
  <si>
    <t xml:space="preserve">rozměr 32 mm , barevný drát, min. 75ks v balení </t>
  </si>
  <si>
    <t>Spony aktové 50</t>
  </si>
  <si>
    <t>rozměr 50mm, pozinkované , lesklé, min. 75ks v balení.</t>
  </si>
  <si>
    <t xml:space="preserve">Kalkulátor </t>
  </si>
  <si>
    <t>kapesní kalkulátor, 8-mi místný LCD displej, standardní funkce,  nezávislá paměť. Napájení baterií a solárním panelem.</t>
  </si>
  <si>
    <t>Příjmový pokladní doklad - nečíslovaný</t>
  </si>
  <si>
    <t>formát A6, propisovací, 100 listů.</t>
  </si>
  <si>
    <t>Nůžky celokovové - 20 cm</t>
  </si>
  <si>
    <t>celokovové provedení, čepele spojuje kovový šroub, řezné plochy speciálně upraveny pro snadný a precizní střih.</t>
  </si>
  <si>
    <t>Menza 1,Kollárova 19, Plzeň</t>
  </si>
  <si>
    <t>Samolepicí blok  76 x 76 mm - žlutý - 400 list</t>
  </si>
  <si>
    <t>nezanechává stopy lepidla, 400 listů v bločku.</t>
  </si>
  <si>
    <t>Samolepící záložky 20 x 50 mm - 4 barvy</t>
  </si>
  <si>
    <t>možnost mnohonásobné aplikace, po odlepení nezanechávají žádnou stopu, 4 x 50 listů.</t>
  </si>
  <si>
    <t xml:space="preserve">Mikro tužka 0,5 </t>
  </si>
  <si>
    <t>0,5 mm, plast tělo, guma, výsuvný hrot, pogumovaný úchop.</t>
  </si>
  <si>
    <t>Tuhy do mikrotužky 0,5 HB,B</t>
  </si>
  <si>
    <t>min. 12 tuh v balení.</t>
  </si>
  <si>
    <t>Popisovač lihový 0,6 mm - sada 4ks</t>
  </si>
  <si>
    <t>voděodolný, otěruvzdorný inkoust,šíře stopy 0,6mm, ventilační uzávěr, na papír, folie, sklo, plasty, polystyrén. Sada : barvy černá, zelená červená, modrá.</t>
  </si>
  <si>
    <t>Trojúhelník</t>
  </si>
  <si>
    <t>Klip kovový 51</t>
  </si>
  <si>
    <t>špendlíky špulkové</t>
  </si>
  <si>
    <t>Špendlíky špulkové ( do korkové tabule, mapové) mix barev, v balení po 50 ks</t>
  </si>
  <si>
    <t>doc. Ing. Olga. Bláhová,                     37763 4728</t>
  </si>
  <si>
    <t>NTC, Teslova 9,            budova G, Plzeň</t>
  </si>
  <si>
    <t xml:space="preserve">Papír xerox A4 kvalita "B" </t>
  </si>
  <si>
    <t>formát A4</t>
  </si>
  <si>
    <t>Gelové pero</t>
  </si>
  <si>
    <t>barva: modrá, gelové pero s víčkem bez pogumování a extra jemným hrotem (0,5mm) pro přesné psaní, vyměnitelná náplň</t>
  </si>
  <si>
    <t>barva: červená, gelové pero s víčkem bez pogumování a extra jemným hrotem (0,5mm) pro přesné psaní, vyměnitelná náplň</t>
  </si>
  <si>
    <t>Popisovač tabulový 2,5 mm - sada 4ks</t>
  </si>
  <si>
    <t>stíratelný, světlostálý, kulatý, vláknový hrot, šíře stopy 2,5 mm, ventilační uzávěr. Na bílé tabule, sklo, PVC, porcelán. Sada 4 ks.</t>
  </si>
  <si>
    <t>Samolepicí blok  76 x 76 mm - žlutý - 100 list</t>
  </si>
  <si>
    <t>nezanechává stopy lepidla, 100 listů v bločku.</t>
  </si>
  <si>
    <t>Hřbety 25 - černá</t>
  </si>
  <si>
    <t>pro plastovou kroužkovou vazbu, použitelné ve všech vázacích strojích, 50 ks v balení.</t>
  </si>
  <si>
    <t xml:space="preserve">Blok A5 spirálový speciál čtvereček </t>
  </si>
  <si>
    <t>min.50 listů, boční spirálová vazba twin wire, pevné desky; papír bezdřevý bělený papír, perforace pro snadné odtržení listů, děrování pro zakládání do pořadačů, kroužkových záznamníků apod.</t>
  </si>
  <si>
    <t>Kovový trojbox na dokumenty A4</t>
  </si>
  <si>
    <t>drátěný 3dílný odkladač na dokumenty o velikosti A4, černý.</t>
  </si>
  <si>
    <t>Řezačka kotoučová - min. 10 listů</t>
  </si>
  <si>
    <t>pro kancelářské využití s profilovanou vodící tyčí, pro min. 10 listů, pracovní stůl s předtištěnými formáty a měřítky, automatický přítlak.</t>
  </si>
  <si>
    <t xml:space="preserve">Náplň do gelového pera - modrá </t>
  </si>
  <si>
    <t>Gelové pero Techjob Office</t>
  </si>
  <si>
    <t xml:space="preserve">Náplň do gelového pera - červená </t>
  </si>
  <si>
    <t>bílá magnetická tabule s lakovaným povrchem pro popis stíratelným fixem, hliníkový rám, odkládací lišta, robustní kontrukce tabule pro povrchovou stabilitu. 
Sada pro připevnění na zeď součástí balení.</t>
  </si>
  <si>
    <t>Magnety 24 mm - mix barev</t>
  </si>
  <si>
    <t>doplněk ke všem magnetickým tabulím, barevný mix, průměr 24 mm,  10 ks v balení</t>
  </si>
  <si>
    <t xml:space="preserve">Čisticí houba magnetická na bílé tabule </t>
  </si>
  <si>
    <t>s filcem, vyměnitelné vložky.</t>
  </si>
  <si>
    <t>Výměnné vložky do magnetické houby
 (viz stávající objednávka)</t>
  </si>
  <si>
    <t>min. 10 ks v balení.</t>
  </si>
  <si>
    <t>Sedláčkova 15, Plzeň, SP 506</t>
  </si>
  <si>
    <t>Hásová Veronika; 37763 5651</t>
  </si>
  <si>
    <t>Tabule magnetická  60 x 90 cm</t>
  </si>
  <si>
    <t>papír barevný kopírovací</t>
  </si>
  <si>
    <t>papír A4 do multifunkčního zařízení, 100 listů v balení, středně šedá, gramáž 80</t>
  </si>
  <si>
    <t>papír A4 do multifukčního zařízení, 100 listů v balení , Starorůžová, gramáž 80</t>
  </si>
  <si>
    <t>papír A4 do multifukčního zařízení, 100 listů v balení , cihlově oranžová, gramáž 80</t>
  </si>
  <si>
    <t>papír A4 do multifukčního zařízení, 100 listů v balení , Středně modrá gramáž 80</t>
  </si>
  <si>
    <t>UCV - Edlová, Klimentová, 37763 1920, 37763 1907</t>
  </si>
  <si>
    <t xml:space="preserve"> Jungmannova 1, Plzeň</t>
  </si>
  <si>
    <t>Kancelářské potřeby - 007 - 2017 (KP-007-2017)</t>
  </si>
  <si>
    <t>Priloha_c._1_Kupni_smlouvy_technicke_specifikace_KP-007-2017</t>
  </si>
  <si>
    <t>samostatná faktura</t>
  </si>
  <si>
    <t xml:space="preserve">Název </t>
  </si>
  <si>
    <t xml:space="preserve">Měrná jednotka [MJ] </t>
  </si>
  <si>
    <t>Popis</t>
  </si>
  <si>
    <t>Fakturace</t>
  </si>
  <si>
    <t xml:space="preserve">Kontaktní osoba 
k převzetí zboží </t>
  </si>
  <si>
    <t xml:space="preserve">Místo dodání </t>
  </si>
  <si>
    <t xml:space="preserve">Maximální cena za jednotlivé položky 
 v Kč BEZ DPH </t>
  </si>
  <si>
    <t xml:space="preserve">POZNÁMKA </t>
  </si>
  <si>
    <r>
      <rPr>
        <b/>
        <sz val="10"/>
        <color indexed="8"/>
        <rFont val="Calibri"/>
        <family val="2"/>
        <charset val="238"/>
      </rPr>
      <t>S DRŽADLEM,</t>
    </r>
    <r>
      <rPr>
        <sz val="10"/>
        <color indexed="8"/>
        <rFont val="Calibri"/>
        <family val="2"/>
        <charset val="238"/>
      </rPr>
      <t xml:space="preserve"> s kolmicí, transparentní, klasický pravoúhlý trojúhelník, uprostřed s ryskou, 16 cm</t>
    </r>
  </si>
  <si>
    <t xml:space="preserve">Lepidlo  - 50 - 60ml 
</t>
  </si>
  <si>
    <t>Požadavek zadavatele: 
do sloupce označeného textem:</t>
  </si>
  <si>
    <t>Dodavatel doplní do jednotlivých prázdných žlutě podbarvených buněk požadované hodnoty.</t>
  </si>
  <si>
    <t>D.Koudela 
Nečtiny,
607963742</t>
  </si>
  <si>
    <t>VP1 , 
4088/1490</t>
  </si>
  <si>
    <t xml:space="preserve">papír A4 do multifukčního zařízení, 100 listů v balení , středně žlutá, gramáž 80 </t>
  </si>
  <si>
    <t xml:space="preserve">papír A4 do multifukčního zařízení, 100 listů v balení , středně zelená, gramáž 80 </t>
  </si>
  <si>
    <t>PS - V.Ottová, 
tel: 37763 1332</t>
  </si>
  <si>
    <t>Červenková, 
tel: 37763 4870</t>
  </si>
  <si>
    <t xml:space="preserve">Lepidlo disperzní 130 - 140 g </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</si>
</sst>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4" formatCode="_-* #,##0.00\ &quot;Kč&quot;_-;\-* #,##0.00\ &quot;Kč&quot;_-;_-* &quot;-&quot;??\ &quot;Kč&quot;_-;_-@_-"/>
    <numFmt numFmtId="164" formatCode="#,##0.00\ &quot;Kč&quot;"/>
    <numFmt numFmtId="165" formatCode="_-* #,##0.00\ &quot;Kč&quot;_-;\-* #,##0.00\ &quot;Kč&quot;_-;_-* &quot; &quot;??,_-;_-@_-"/>
  </numFmts>
  <fonts count="20" x14ac:knownFonts="1">
    <font>
      <sz val="11"/>
      <color theme="1"/>
      <name val="Calibri"/>
      <family val="2"/>
      <charset val="238"/>
      <scheme val="minor"/>
    </font>
    <font>
      <b/>
      <sz val="11"/>
      <color theme="1"/>
      <name val="Calibri"/>
      <family val="2"/>
      <charset val="238"/>
      <scheme val="minor"/>
    </font>
    <font>
      <sz val="11"/>
      <color theme="1"/>
      <name val="Calibri"/>
      <family val="2"/>
      <charset val="238"/>
      <scheme val="minor"/>
    </font>
    <font>
      <b/>
      <sz val="11"/>
      <name val="Calibri"/>
      <family val="2"/>
      <charset val="238"/>
      <scheme val="minor"/>
    </font>
    <font>
      <sz val="11"/>
      <name val="Calibri"/>
      <family val="2"/>
      <charset val="238"/>
      <scheme val="minor"/>
    </font>
    <font>
      <b/>
      <sz val="14"/>
      <color theme="1"/>
      <name val="Calibri"/>
      <family val="2"/>
      <charset val="238"/>
      <scheme val="minor"/>
    </font>
    <font>
      <sz val="11"/>
      <color rgb="FF000000"/>
      <name val="Calibri"/>
      <family val="2"/>
      <charset val="238"/>
    </font>
    <font>
      <sz val="12"/>
      <color theme="1"/>
      <name val="Calibri"/>
      <family val="2"/>
      <charset val="238"/>
      <scheme val="minor"/>
    </font>
    <font>
      <sz val="11"/>
      <color rgb="FFFF0000"/>
      <name val="Calibri"/>
      <family val="2"/>
      <charset val="238"/>
      <scheme val="minor"/>
    </font>
    <font>
      <sz val="13"/>
      <color theme="1"/>
      <name val="Calibri"/>
      <family val="2"/>
      <charset val="238"/>
      <scheme val="minor"/>
    </font>
    <font>
      <sz val="11"/>
      <color theme="1"/>
      <name val="Calibri"/>
      <family val="2"/>
      <charset val="238"/>
    </font>
    <font>
      <sz val="10"/>
      <color indexed="8"/>
      <name val="Calibri"/>
      <family val="2"/>
      <charset val="238"/>
    </font>
    <font>
      <sz val="11"/>
      <color indexed="8"/>
      <name val="Calibri"/>
      <family val="2"/>
      <charset val="238"/>
    </font>
    <font>
      <sz val="10"/>
      <color theme="1"/>
      <name val="Calibri"/>
      <family val="2"/>
      <charset val="238"/>
    </font>
    <font>
      <sz val="11"/>
      <name val="Calibri"/>
      <family val="2"/>
      <charset val="238"/>
    </font>
    <font>
      <sz val="10"/>
      <name val="Calibri"/>
      <family val="2"/>
      <charset val="238"/>
    </font>
    <font>
      <sz val="10"/>
      <name val="Arial"/>
      <family val="2"/>
      <charset val="238"/>
    </font>
    <font>
      <sz val="10"/>
      <color theme="1"/>
      <name val="Calibri"/>
      <family val="2"/>
      <charset val="238"/>
      <scheme val="minor"/>
    </font>
    <font>
      <b/>
      <sz val="10"/>
      <color indexed="8"/>
      <name val="Calibri"/>
      <family val="2"/>
      <charset val="238"/>
    </font>
    <font>
      <sz val="11.5"/>
      <color theme="1"/>
      <name val="Calibri"/>
      <family val="2"/>
      <charset val="238"/>
      <scheme val="minor"/>
    </font>
  </fonts>
  <fills count="5">
    <fill>
      <patternFill patternType="none"/>
    </fill>
    <fill>
      <patternFill patternType="gray125"/>
    </fill>
    <fill>
      <patternFill patternType="solid">
        <fgColor rgb="FFFFFFB7"/>
        <bgColor indexed="64"/>
      </patternFill>
    </fill>
    <fill>
      <patternFill patternType="solid">
        <fgColor rgb="FFDDE9F7"/>
        <bgColor indexed="64"/>
      </patternFill>
    </fill>
    <fill>
      <patternFill patternType="solid">
        <fgColor theme="0"/>
        <bgColor indexed="64"/>
      </patternFill>
    </fill>
  </fills>
  <borders count="21">
    <border>
      <left/>
      <right/>
      <top/>
      <bottom/>
      <diagonal/>
    </border>
    <border>
      <left style="medium">
        <color indexed="64"/>
      </left>
      <right style="medium">
        <color indexed="64"/>
      </right>
      <top style="medium">
        <color indexed="64"/>
      </top>
      <bottom/>
      <diagonal/>
    </border>
    <border>
      <left style="medium">
        <color indexed="64"/>
      </left>
      <right style="medium">
        <color indexed="64"/>
      </right>
      <top style="thin">
        <color indexed="64"/>
      </top>
      <bottom style="thin">
        <color indexed="64"/>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style="thick">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ck">
        <color indexed="64"/>
      </bottom>
      <diagonal/>
    </border>
    <border>
      <left/>
      <right/>
      <top/>
      <bottom style="thick">
        <color indexed="64"/>
      </bottom>
      <diagonal/>
    </border>
    <border>
      <left style="thick">
        <color indexed="64"/>
      </left>
      <right style="medium">
        <color indexed="64"/>
      </right>
      <top style="thin">
        <color indexed="64"/>
      </top>
      <bottom style="thick">
        <color indexed="64"/>
      </bottom>
      <diagonal/>
    </border>
    <border>
      <left style="medium">
        <color indexed="64"/>
      </left>
      <right style="medium">
        <color indexed="64"/>
      </right>
      <top style="thick">
        <color indexed="64"/>
      </top>
      <bottom style="thin">
        <color indexed="64"/>
      </bottom>
      <diagonal/>
    </border>
    <border>
      <left style="thick">
        <color indexed="64"/>
      </left>
      <right style="medium">
        <color indexed="64"/>
      </right>
      <top style="thick">
        <color indexed="64"/>
      </top>
      <bottom style="thin">
        <color indexed="64"/>
      </bottom>
      <diagonal/>
    </border>
    <border>
      <left style="medium">
        <color indexed="64"/>
      </left>
      <right style="thick">
        <color indexed="64"/>
      </right>
      <top style="thick">
        <color indexed="64"/>
      </top>
      <bottom style="thin">
        <color indexed="64"/>
      </bottom>
      <diagonal/>
    </border>
    <border>
      <left style="medium">
        <color indexed="64"/>
      </left>
      <right style="thick">
        <color indexed="64"/>
      </right>
      <top style="thin">
        <color indexed="64"/>
      </top>
      <bottom style="thin">
        <color indexed="64"/>
      </bottom>
      <diagonal/>
    </border>
    <border>
      <left style="medium">
        <color indexed="64"/>
      </left>
      <right style="thick">
        <color indexed="64"/>
      </right>
      <top style="thin">
        <color indexed="64"/>
      </top>
      <bottom style="thick">
        <color indexed="64"/>
      </bottom>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s>
  <cellStyleXfs count="3">
    <xf numFmtId="0" fontId="0" fillId="0" borderId="0"/>
    <xf numFmtId="0" fontId="2" fillId="0" borderId="0"/>
    <xf numFmtId="0" fontId="16" fillId="0" borderId="0"/>
  </cellStyleXfs>
  <cellXfs count="141">
    <xf numFmtId="0" fontId="0" fillId="0" borderId="0" xfId="0"/>
    <xf numFmtId="164" fontId="0" fillId="0" borderId="0" xfId="0" applyNumberFormat="1" applyFill="1" applyBorder="1" applyAlignment="1" applyProtection="1">
      <alignment horizontal="right" vertical="center" indent="1"/>
    </xf>
    <xf numFmtId="0" fontId="5" fillId="0" borderId="0" xfId="0" applyFont="1" applyFill="1" applyBorder="1" applyAlignment="1" applyProtection="1">
      <alignment vertical="center"/>
    </xf>
    <xf numFmtId="164" fontId="7" fillId="0" borderId="0" xfId="0" applyNumberFormat="1" applyFont="1" applyFill="1" applyBorder="1" applyAlignment="1" applyProtection="1">
      <alignment horizontal="right" vertical="center" indent="1"/>
    </xf>
    <xf numFmtId="0" fontId="5" fillId="0" borderId="0" xfId="0" applyFont="1" applyFill="1" applyBorder="1" applyAlignment="1" applyProtection="1">
      <alignment horizontal="center" vertical="center"/>
    </xf>
    <xf numFmtId="0" fontId="1" fillId="0" borderId="0" xfId="0" applyFont="1" applyFill="1" applyBorder="1" applyAlignment="1" applyProtection="1">
      <alignment vertical="center" wrapText="1"/>
    </xf>
    <xf numFmtId="164" fontId="0" fillId="0" borderId="2" xfId="0" applyNumberFormat="1" applyFill="1" applyBorder="1" applyAlignment="1" applyProtection="1">
      <alignment horizontal="right" vertical="center" indent="1"/>
    </xf>
    <xf numFmtId="164" fontId="0" fillId="0" borderId="7" xfId="0" applyNumberFormat="1" applyFill="1" applyBorder="1" applyAlignment="1" applyProtection="1">
      <alignment horizontal="right" vertical="center" indent="1"/>
    </xf>
    <xf numFmtId="0" fontId="0" fillId="0" borderId="0" xfId="0" applyNumberFormat="1" applyFill="1" applyAlignment="1" applyProtection="1">
      <alignment vertical="top" wrapText="1"/>
    </xf>
    <xf numFmtId="0" fontId="0" fillId="0" borderId="0" xfId="0" applyNumberFormat="1" applyProtection="1"/>
    <xf numFmtId="0" fontId="0" fillId="0" borderId="0" xfId="0" applyNumberFormat="1" applyFill="1" applyAlignment="1" applyProtection="1">
      <alignment horizontal="right" vertical="center"/>
    </xf>
    <xf numFmtId="0" fontId="8" fillId="0" borderId="0" xfId="0" applyNumberFormat="1" applyFont="1" applyAlignment="1" applyProtection="1">
      <alignment vertical="center"/>
    </xf>
    <xf numFmtId="0" fontId="8" fillId="0" borderId="0" xfId="0" applyNumberFormat="1" applyFont="1" applyFill="1" applyAlignment="1" applyProtection="1">
      <alignment vertical="center" wrapText="1"/>
    </xf>
    <xf numFmtId="0" fontId="0" fillId="0" borderId="0" xfId="0" applyNumberFormat="1" applyFill="1" applyAlignment="1" applyProtection="1">
      <alignment horizontal="center" vertical="top" wrapText="1"/>
    </xf>
    <xf numFmtId="0" fontId="0" fillId="0" borderId="0" xfId="0" applyNumberFormat="1" applyAlignment="1" applyProtection="1">
      <alignment horizontal="right" vertical="center" indent="1"/>
    </xf>
    <xf numFmtId="0" fontId="0" fillId="0" borderId="0" xfId="0" applyNumberFormat="1" applyBorder="1" applyAlignment="1" applyProtection="1">
      <alignment horizontal="right" vertical="center" indent="1"/>
    </xf>
    <xf numFmtId="0" fontId="1" fillId="2" borderId="4" xfId="0" applyNumberFormat="1" applyFont="1" applyFill="1" applyBorder="1" applyAlignment="1" applyProtection="1">
      <alignment horizontal="center" vertical="center" wrapText="1"/>
    </xf>
    <xf numFmtId="0" fontId="1" fillId="2" borderId="1" xfId="0" applyFont="1" applyFill="1" applyBorder="1" applyAlignment="1" applyProtection="1">
      <alignment horizontal="center" vertical="center" wrapText="1"/>
    </xf>
    <xf numFmtId="0" fontId="3" fillId="3" borderId="4" xfId="0" applyNumberFormat="1" applyFont="1" applyFill="1" applyBorder="1" applyAlignment="1" applyProtection="1">
      <alignment horizontal="center" vertical="center" wrapText="1"/>
    </xf>
    <xf numFmtId="164" fontId="6" fillId="2" borderId="2" xfId="0" applyNumberFormat="1" applyFont="1" applyFill="1" applyBorder="1" applyAlignment="1" applyProtection="1">
      <alignment horizontal="right" vertical="center" wrapText="1" indent="1"/>
      <protection locked="0"/>
    </xf>
    <xf numFmtId="165" fontId="0" fillId="0" borderId="2" xfId="0" applyNumberFormat="1" applyBorder="1" applyAlignment="1" applyProtection="1">
      <alignment horizontal="right" vertical="center" indent="1"/>
    </xf>
    <xf numFmtId="164" fontId="6" fillId="2" borderId="7" xfId="0" applyNumberFormat="1" applyFont="1" applyFill="1" applyBorder="1" applyAlignment="1" applyProtection="1">
      <alignment horizontal="right" vertical="center" wrapText="1" indent="1"/>
      <protection locked="0"/>
    </xf>
    <xf numFmtId="0" fontId="3" fillId="3" borderId="3" xfId="0" applyNumberFormat="1" applyFont="1" applyFill="1" applyBorder="1" applyAlignment="1" applyProtection="1">
      <alignment horizontal="center" vertical="center" wrapText="1"/>
    </xf>
    <xf numFmtId="164" fontId="5" fillId="0" borderId="3" xfId="0" applyNumberFormat="1" applyFont="1" applyFill="1" applyBorder="1" applyAlignment="1" applyProtection="1">
      <alignment horizontal="center" vertical="center"/>
    </xf>
    <xf numFmtId="0" fontId="0" fillId="0" borderId="0" xfId="0" applyProtection="1"/>
    <xf numFmtId="164" fontId="0" fillId="0" borderId="4" xfId="0" applyNumberFormat="1" applyFill="1" applyBorder="1" applyAlignment="1" applyProtection="1">
      <alignment horizontal="right" vertical="center" indent="1"/>
    </xf>
    <xf numFmtId="164" fontId="6" fillId="2" borderId="4" xfId="0" applyNumberFormat="1" applyFont="1" applyFill="1" applyBorder="1" applyAlignment="1" applyProtection="1">
      <alignment horizontal="right" vertical="center" wrapText="1" indent="1"/>
      <protection locked="0"/>
    </xf>
    <xf numFmtId="165" fontId="0" fillId="0" borderId="4" xfId="0" applyNumberFormat="1" applyBorder="1" applyAlignment="1" applyProtection="1">
      <alignment horizontal="right" vertical="center" indent="1"/>
    </xf>
    <xf numFmtId="0" fontId="0" fillId="0" borderId="7" xfId="0" applyNumberFormat="1" applyFill="1" applyBorder="1" applyAlignment="1" applyProtection="1">
      <alignment horizontal="center" vertical="center"/>
    </xf>
    <xf numFmtId="0" fontId="0" fillId="0" borderId="10" xfId="0" applyNumberFormat="1" applyFill="1" applyBorder="1" applyAlignment="1" applyProtection="1">
      <alignment horizontal="center" vertical="center"/>
    </xf>
    <xf numFmtId="0" fontId="1" fillId="3" borderId="4" xfId="0" applyNumberFormat="1" applyFont="1" applyFill="1" applyBorder="1" applyAlignment="1" applyProtection="1">
      <alignment horizontal="center" vertical="center" wrapText="1"/>
    </xf>
    <xf numFmtId="164" fontId="6" fillId="2" borderId="10" xfId="0" applyNumberFormat="1" applyFont="1" applyFill="1" applyBorder="1" applyAlignment="1" applyProtection="1">
      <alignment horizontal="right" vertical="center" wrapText="1" indent="1"/>
      <protection locked="0"/>
    </xf>
    <xf numFmtId="165" fontId="0" fillId="0" borderId="10" xfId="0" applyNumberFormat="1" applyBorder="1" applyAlignment="1" applyProtection="1">
      <alignment horizontal="right" vertical="center" indent="1"/>
    </xf>
    <xf numFmtId="0" fontId="0" fillId="0" borderId="2" xfId="0" applyNumberFormat="1" applyFill="1" applyBorder="1" applyAlignment="1" applyProtection="1">
      <alignment horizontal="center" vertical="center"/>
    </xf>
    <xf numFmtId="165" fontId="0" fillId="0" borderId="7" xfId="0" applyNumberFormat="1" applyBorder="1" applyAlignment="1" applyProtection="1">
      <alignment horizontal="right" vertical="center" indent="1"/>
    </xf>
    <xf numFmtId="0" fontId="0" fillId="0" borderId="4" xfId="0" applyNumberFormat="1" applyFill="1" applyBorder="1" applyAlignment="1" applyProtection="1">
      <alignment horizontal="center" vertical="center"/>
    </xf>
    <xf numFmtId="164" fontId="0" fillId="0" borderId="10" xfId="0" applyNumberFormat="1" applyFill="1" applyBorder="1" applyAlignment="1" applyProtection="1">
      <alignment horizontal="right" vertical="center" indent="1"/>
    </xf>
    <xf numFmtId="0" fontId="1" fillId="3" borderId="4" xfId="0" applyNumberFormat="1" applyFont="1" applyFill="1" applyBorder="1" applyAlignment="1" applyProtection="1">
      <alignment horizontal="center" vertical="center" wrapText="1"/>
    </xf>
    <xf numFmtId="164" fontId="5" fillId="0" borderId="4" xfId="0" applyNumberFormat="1" applyFont="1" applyFill="1" applyBorder="1" applyAlignment="1" applyProtection="1">
      <alignment horizontal="center" vertical="center"/>
    </xf>
    <xf numFmtId="0" fontId="1" fillId="0" borderId="0" xfId="0" applyFont="1" applyFill="1" applyBorder="1" applyAlignment="1" applyProtection="1">
      <alignment horizontal="left" vertical="center" wrapText="1"/>
    </xf>
    <xf numFmtId="0" fontId="5" fillId="0" borderId="0" xfId="0" applyFont="1" applyFill="1" applyAlignment="1" applyProtection="1">
      <alignment horizontal="left" vertical="center"/>
    </xf>
    <xf numFmtId="0" fontId="5" fillId="0" borderId="0" xfId="0" applyFont="1" applyFill="1" applyAlignment="1" applyProtection="1">
      <alignment vertical="center"/>
    </xf>
    <xf numFmtId="4" fontId="4" fillId="0" borderId="0" xfId="0" applyNumberFormat="1" applyFont="1" applyFill="1" applyAlignment="1" applyProtection="1">
      <alignment horizontal="center" vertical="center" wrapText="1"/>
    </xf>
    <xf numFmtId="49" fontId="0" fillId="0" borderId="0" xfId="0" applyNumberFormat="1" applyFill="1" applyAlignment="1" applyProtection="1">
      <alignment vertical="top" wrapText="1"/>
    </xf>
    <xf numFmtId="0" fontId="19" fillId="0" borderId="15" xfId="0" applyFont="1" applyFill="1" applyBorder="1" applyAlignment="1" applyProtection="1">
      <alignment horizontal="center" vertical="center" wrapText="1"/>
    </xf>
    <xf numFmtId="0" fontId="0" fillId="2" borderId="16" xfId="0" applyFill="1" applyBorder="1" applyAlignment="1" applyProtection="1">
      <alignment horizontal="center" vertical="center" wrapText="1"/>
    </xf>
    <xf numFmtId="0" fontId="0" fillId="2" borderId="17" xfId="0" applyFill="1" applyBorder="1" applyAlignment="1" applyProtection="1">
      <alignment horizontal="center" vertical="center" wrapText="1"/>
    </xf>
    <xf numFmtId="49" fontId="0" fillId="0" borderId="18" xfId="0" applyNumberFormat="1" applyFill="1" applyBorder="1" applyAlignment="1" applyProtection="1">
      <alignment horizontal="left" vertical="center" wrapText="1" indent="1"/>
    </xf>
    <xf numFmtId="49" fontId="0" fillId="0" borderId="0" xfId="0" applyNumberFormat="1" applyFill="1" applyBorder="1" applyAlignment="1" applyProtection="1">
      <alignment horizontal="left" vertical="center" wrapText="1" indent="1"/>
    </xf>
    <xf numFmtId="0" fontId="0" fillId="2" borderId="19" xfId="0" applyFill="1" applyBorder="1" applyAlignment="1" applyProtection="1">
      <alignment horizontal="center" vertical="center" wrapText="1"/>
    </xf>
    <xf numFmtId="0" fontId="0" fillId="2" borderId="20" xfId="0" applyFill="1" applyBorder="1" applyAlignment="1" applyProtection="1">
      <alignment horizontal="center" vertical="center" wrapText="1"/>
    </xf>
    <xf numFmtId="0" fontId="1" fillId="0" borderId="0" xfId="0" applyNumberFormat="1" applyFont="1" applyFill="1" applyAlignment="1" applyProtection="1">
      <alignment vertical="center"/>
    </xf>
    <xf numFmtId="0" fontId="1" fillId="0" borderId="0" xfId="0" applyNumberFormat="1" applyFont="1" applyFill="1" applyAlignment="1" applyProtection="1">
      <alignment horizontal="right" vertical="center"/>
    </xf>
    <xf numFmtId="0" fontId="3" fillId="3" borderId="5" xfId="0" applyNumberFormat="1" applyFont="1" applyFill="1" applyBorder="1" applyAlignment="1" applyProtection="1">
      <alignment horizontal="center" vertical="center" wrapText="1"/>
    </xf>
    <xf numFmtId="0" fontId="3" fillId="3" borderId="3" xfId="0" applyNumberFormat="1" applyFont="1" applyFill="1" applyBorder="1" applyAlignment="1" applyProtection="1">
      <alignment horizontal="center" vertical="center" textRotation="90" wrapText="1"/>
    </xf>
    <xf numFmtId="0" fontId="12" fillId="0" borderId="7" xfId="1" applyNumberFormat="1" applyFont="1" applyFill="1" applyBorder="1" applyAlignment="1" applyProtection="1">
      <alignment horizontal="left" vertical="center" wrapText="1"/>
    </xf>
    <xf numFmtId="0" fontId="12" fillId="0" borderId="7" xfId="1" applyNumberFormat="1" applyFont="1" applyFill="1" applyBorder="1" applyAlignment="1" applyProtection="1">
      <alignment horizontal="center" vertical="center" wrapText="1"/>
    </xf>
    <xf numFmtId="0" fontId="11" fillId="0" borderId="7" xfId="1" applyNumberFormat="1" applyFont="1" applyFill="1" applyBorder="1" applyAlignment="1" applyProtection="1">
      <alignment horizontal="left" vertical="center" wrapText="1"/>
    </xf>
    <xf numFmtId="0" fontId="12" fillId="0" borderId="10" xfId="1" applyNumberFormat="1" applyFont="1" applyFill="1" applyBorder="1" applyAlignment="1" applyProtection="1">
      <alignment horizontal="left" vertical="center" wrapText="1"/>
    </xf>
    <xf numFmtId="0" fontId="12" fillId="0" borderId="10" xfId="1" applyNumberFormat="1" applyFont="1" applyFill="1" applyBorder="1" applyAlignment="1" applyProtection="1">
      <alignment horizontal="center" vertical="center" wrapText="1"/>
    </xf>
    <xf numFmtId="0" fontId="11" fillId="0" borderId="10" xfId="1" applyNumberFormat="1" applyFont="1" applyFill="1" applyBorder="1" applyAlignment="1" applyProtection="1">
      <alignment horizontal="left" vertical="center" wrapText="1"/>
    </xf>
    <xf numFmtId="0" fontId="12" fillId="0" borderId="2" xfId="1" applyNumberFormat="1" applyFont="1" applyFill="1" applyBorder="1" applyAlignment="1" applyProtection="1">
      <alignment horizontal="left" vertical="center" wrapText="1"/>
    </xf>
    <xf numFmtId="0" fontId="12" fillId="0" borderId="2" xfId="1" applyNumberFormat="1" applyFont="1" applyFill="1" applyBorder="1" applyAlignment="1" applyProtection="1">
      <alignment horizontal="center" vertical="center" wrapText="1"/>
    </xf>
    <xf numFmtId="0" fontId="11" fillId="0" borderId="2" xfId="1" applyNumberFormat="1" applyFont="1" applyFill="1" applyBorder="1" applyAlignment="1" applyProtection="1">
      <alignment horizontal="left" vertical="center" wrapText="1"/>
    </xf>
    <xf numFmtId="0" fontId="10" fillId="0" borderId="2" xfId="0" applyNumberFormat="1" applyFont="1" applyFill="1" applyBorder="1" applyAlignment="1" applyProtection="1">
      <alignment horizontal="left" vertical="center" wrapText="1"/>
    </xf>
    <xf numFmtId="0" fontId="10" fillId="0" borderId="2" xfId="0" applyNumberFormat="1" applyFont="1" applyFill="1" applyBorder="1" applyAlignment="1" applyProtection="1">
      <alignment horizontal="center" vertical="center" wrapText="1"/>
    </xf>
    <xf numFmtId="0" fontId="13" fillId="0" borderId="2" xfId="0" applyNumberFormat="1" applyFont="1" applyFill="1" applyBorder="1" applyAlignment="1" applyProtection="1">
      <alignment horizontal="left" vertical="center" wrapText="1"/>
    </xf>
    <xf numFmtId="0" fontId="14" fillId="0" borderId="2" xfId="1" applyNumberFormat="1" applyFont="1" applyFill="1" applyBorder="1" applyAlignment="1" applyProtection="1">
      <alignment horizontal="left" vertical="center" wrapText="1"/>
    </xf>
    <xf numFmtId="0" fontId="14" fillId="0" borderId="2" xfId="1" applyNumberFormat="1" applyFont="1" applyFill="1" applyBorder="1" applyAlignment="1" applyProtection="1">
      <alignment horizontal="center" vertical="center" wrapText="1"/>
    </xf>
    <xf numFmtId="0" fontId="15" fillId="0" borderId="2" xfId="1" applyNumberFormat="1" applyFont="1" applyFill="1" applyBorder="1" applyAlignment="1" applyProtection="1">
      <alignment horizontal="left" vertical="center" wrapText="1"/>
    </xf>
    <xf numFmtId="0" fontId="14" fillId="0" borderId="10" xfId="2" applyNumberFormat="1" applyFont="1" applyFill="1" applyBorder="1" applyAlignment="1" applyProtection="1">
      <alignment horizontal="left" vertical="center" wrapText="1"/>
    </xf>
    <xf numFmtId="0" fontId="14" fillId="0" borderId="10" xfId="2" applyNumberFormat="1" applyFont="1" applyFill="1" applyBorder="1" applyAlignment="1" applyProtection="1">
      <alignment horizontal="center" vertical="center" wrapText="1"/>
    </xf>
    <xf numFmtId="0" fontId="15" fillId="0" borderId="10" xfId="2" applyNumberFormat="1" applyFont="1" applyFill="1" applyBorder="1" applyAlignment="1" applyProtection="1">
      <alignment horizontal="left" vertical="center" wrapText="1"/>
    </xf>
    <xf numFmtId="0" fontId="0" fillId="0" borderId="0" xfId="0" applyAlignment="1" applyProtection="1"/>
    <xf numFmtId="0" fontId="0" fillId="0" borderId="0" xfId="0" applyNumberFormat="1" applyAlignment="1" applyProtection="1">
      <alignment wrapText="1"/>
    </xf>
    <xf numFmtId="0" fontId="1" fillId="0" borderId="0" xfId="0" applyNumberFormat="1" applyFont="1" applyAlignment="1" applyProtection="1">
      <alignment vertical="center"/>
    </xf>
    <xf numFmtId="0" fontId="9" fillId="0" borderId="0" xfId="0" applyNumberFormat="1" applyFont="1" applyFill="1" applyAlignment="1" applyProtection="1">
      <alignment horizontal="center" vertical="center"/>
    </xf>
    <xf numFmtId="0" fontId="1" fillId="0" borderId="0" xfId="0" applyNumberFormat="1" applyFont="1" applyAlignment="1" applyProtection="1">
      <alignment horizontal="left" vertical="center" wrapText="1"/>
    </xf>
    <xf numFmtId="0" fontId="0" fillId="0" borderId="0" xfId="0" applyNumberFormat="1" applyBorder="1" applyProtection="1"/>
    <xf numFmtId="164" fontId="0" fillId="0" borderId="0" xfId="0" applyNumberFormat="1" applyBorder="1" applyAlignment="1" applyProtection="1">
      <alignment vertical="center"/>
    </xf>
    <xf numFmtId="3" fontId="0" fillId="0" borderId="3" xfId="0" applyNumberFormat="1" applyFill="1" applyBorder="1" applyAlignment="1" applyProtection="1">
      <alignment horizontal="center" vertical="center" wrapText="1"/>
    </xf>
    <xf numFmtId="1" fontId="0" fillId="0" borderId="7" xfId="0" applyNumberFormat="1" applyFill="1" applyBorder="1" applyAlignment="1" applyProtection="1">
      <alignment horizontal="center" vertical="center" wrapText="1"/>
    </xf>
    <xf numFmtId="0" fontId="0" fillId="0" borderId="4" xfId="0" applyFill="1" applyBorder="1" applyAlignment="1" applyProtection="1">
      <alignment horizontal="center" vertical="center" wrapText="1"/>
    </xf>
    <xf numFmtId="0" fontId="0" fillId="0" borderId="7" xfId="0" applyFill="1" applyBorder="1" applyAlignment="1" applyProtection="1">
      <alignment horizontal="center" vertical="center" wrapText="1"/>
    </xf>
    <xf numFmtId="0" fontId="0" fillId="0" borderId="5" xfId="0" applyNumberFormat="1" applyBorder="1" applyProtection="1"/>
    <xf numFmtId="164" fontId="0" fillId="0" borderId="0" xfId="0" applyNumberFormat="1" applyProtection="1"/>
    <xf numFmtId="0" fontId="0" fillId="0" borderId="0" xfId="0" applyBorder="1" applyAlignment="1" applyProtection="1">
      <alignment vertical="center"/>
    </xf>
    <xf numFmtId="3" fontId="0" fillId="0" borderId="11" xfId="0" applyNumberFormat="1" applyFill="1" applyBorder="1" applyAlignment="1" applyProtection="1">
      <alignment horizontal="center" vertical="center" wrapText="1"/>
    </xf>
    <xf numFmtId="1" fontId="0" fillId="0" borderId="10" xfId="0" applyNumberFormat="1" applyFill="1" applyBorder="1" applyAlignment="1" applyProtection="1">
      <alignment horizontal="center" vertical="center" wrapText="1"/>
    </xf>
    <xf numFmtId="0" fontId="0" fillId="0" borderId="10" xfId="0" applyFill="1" applyBorder="1" applyAlignment="1" applyProtection="1">
      <alignment horizontal="center" vertical="center" wrapText="1"/>
    </xf>
    <xf numFmtId="44" fontId="14" fillId="0" borderId="10" xfId="0" applyNumberFormat="1" applyFont="1" applyFill="1" applyBorder="1" applyAlignment="1" applyProtection="1">
      <alignment horizontal="center" vertical="center"/>
    </xf>
    <xf numFmtId="0" fontId="0" fillId="4" borderId="12" xfId="0" applyFont="1" applyFill="1" applyBorder="1" applyAlignment="1" applyProtection="1">
      <alignment horizontal="center" vertical="center" wrapText="1"/>
    </xf>
    <xf numFmtId="3" fontId="0" fillId="0" borderId="6" xfId="0" applyNumberFormat="1" applyFill="1" applyBorder="1" applyAlignment="1" applyProtection="1">
      <alignment horizontal="center" vertical="center" wrapText="1"/>
    </xf>
    <xf numFmtId="1" fontId="0" fillId="0" borderId="2" xfId="0" applyNumberFormat="1" applyFill="1" applyBorder="1" applyAlignment="1" applyProtection="1">
      <alignment horizontal="center" vertical="center" wrapText="1"/>
    </xf>
    <xf numFmtId="0" fontId="0" fillId="0" borderId="2" xfId="0" applyFill="1" applyBorder="1" applyAlignment="1" applyProtection="1">
      <alignment horizontal="center" vertical="center" wrapText="1"/>
    </xf>
    <xf numFmtId="44" fontId="14" fillId="0" borderId="2" xfId="0" applyNumberFormat="1" applyFont="1" applyFill="1" applyBorder="1" applyAlignment="1" applyProtection="1">
      <alignment horizontal="center" vertical="center"/>
    </xf>
    <xf numFmtId="0" fontId="0" fillId="4" borderId="13" xfId="0" applyFont="1" applyFill="1" applyBorder="1" applyAlignment="1" applyProtection="1">
      <alignment horizontal="center" vertical="center" wrapText="1"/>
    </xf>
    <xf numFmtId="0" fontId="0" fillId="0" borderId="0" xfId="0" applyBorder="1" applyProtection="1"/>
    <xf numFmtId="44" fontId="4" fillId="0" borderId="2" xfId="0" applyNumberFormat="1" applyFont="1" applyFill="1" applyBorder="1" applyAlignment="1" applyProtection="1">
      <alignment horizontal="center" vertical="center"/>
    </xf>
    <xf numFmtId="3" fontId="0" fillId="0" borderId="9" xfId="0" applyNumberFormat="1" applyFill="1" applyBorder="1" applyAlignment="1" applyProtection="1">
      <alignment horizontal="center" vertical="center" wrapText="1"/>
    </xf>
    <xf numFmtId="0" fontId="0" fillId="0" borderId="7" xfId="0" applyFill="1" applyBorder="1" applyAlignment="1" applyProtection="1">
      <alignment horizontal="center" vertical="center" wrapText="1"/>
    </xf>
    <xf numFmtId="44" fontId="4" fillId="0" borderId="7" xfId="0" applyNumberFormat="1" applyFont="1" applyFill="1" applyBorder="1" applyAlignment="1" applyProtection="1">
      <alignment horizontal="center" vertical="center"/>
    </xf>
    <xf numFmtId="0" fontId="0" fillId="4" borderId="14" xfId="0" applyFont="1" applyFill="1" applyBorder="1" applyAlignment="1" applyProtection="1">
      <alignment horizontal="center" vertical="center" wrapText="1"/>
    </xf>
    <xf numFmtId="0" fontId="0" fillId="0" borderId="4" xfId="0" applyNumberFormat="1" applyFont="1" applyFill="1" applyBorder="1" applyAlignment="1" applyProtection="1">
      <alignment horizontal="left" vertical="center" wrapText="1"/>
    </xf>
    <xf numFmtId="1" fontId="0" fillId="0" borderId="4" xfId="0" applyNumberFormat="1" applyFill="1" applyBorder="1" applyAlignment="1" applyProtection="1">
      <alignment horizontal="center" vertical="center" wrapText="1"/>
    </xf>
    <xf numFmtId="0" fontId="2" fillId="0" borderId="4" xfId="0" applyNumberFormat="1" applyFont="1" applyFill="1" applyBorder="1" applyAlignment="1" applyProtection="1">
      <alignment horizontal="center" vertical="center" wrapText="1"/>
    </xf>
    <xf numFmtId="0" fontId="17" fillId="0" borderId="4" xfId="0" applyNumberFormat="1" applyFont="1" applyFill="1" applyBorder="1" applyAlignment="1" applyProtection="1">
      <alignment horizontal="left" vertical="center" wrapText="1"/>
    </xf>
    <xf numFmtId="44" fontId="4" fillId="0" borderId="10" xfId="0" applyNumberFormat="1" applyFont="1" applyFill="1" applyBorder="1" applyAlignment="1" applyProtection="1">
      <alignment horizontal="center" vertical="center"/>
    </xf>
    <xf numFmtId="0" fontId="0" fillId="0" borderId="12" xfId="0" applyNumberFormat="1" applyBorder="1" applyAlignment="1" applyProtection="1">
      <alignment horizontal="center"/>
    </xf>
    <xf numFmtId="0" fontId="0" fillId="0" borderId="13" xfId="0" applyNumberFormat="1" applyBorder="1" applyAlignment="1" applyProtection="1">
      <alignment horizontal="center"/>
    </xf>
    <xf numFmtId="0" fontId="0" fillId="0" borderId="14" xfId="0" applyNumberFormat="1" applyBorder="1" applyAlignment="1" applyProtection="1">
      <alignment horizontal="center"/>
    </xf>
    <xf numFmtId="0" fontId="0" fillId="0" borderId="10" xfId="0" applyNumberFormat="1" applyFont="1" applyFill="1" applyBorder="1" applyAlignment="1" applyProtection="1">
      <alignment horizontal="left" vertical="center" wrapText="1"/>
    </xf>
    <xf numFmtId="0" fontId="2" fillId="0" borderId="10" xfId="0" applyNumberFormat="1" applyFont="1" applyFill="1" applyBorder="1" applyAlignment="1" applyProtection="1">
      <alignment horizontal="center" vertical="center" wrapText="1"/>
    </xf>
    <xf numFmtId="0" fontId="17" fillId="0" borderId="10" xfId="0" applyNumberFormat="1" applyFont="1" applyFill="1" applyBorder="1" applyAlignment="1" applyProtection="1">
      <alignment horizontal="left" vertical="center" wrapText="1"/>
    </xf>
    <xf numFmtId="0" fontId="0" fillId="0" borderId="12" xfId="0" applyNumberFormat="1" applyBorder="1" applyAlignment="1" applyProtection="1">
      <alignment horizontal="center" vertical="center" wrapText="1"/>
    </xf>
    <xf numFmtId="0" fontId="0" fillId="0" borderId="2" xfId="0" applyNumberFormat="1" applyFont="1" applyFill="1" applyBorder="1" applyAlignment="1" applyProtection="1">
      <alignment horizontal="left" vertical="center" wrapText="1"/>
    </xf>
    <xf numFmtId="0" fontId="2" fillId="0" borderId="2" xfId="0" applyNumberFormat="1" applyFont="1" applyFill="1" applyBorder="1" applyAlignment="1" applyProtection="1">
      <alignment horizontal="center" vertical="center" wrapText="1"/>
    </xf>
    <xf numFmtId="0" fontId="17" fillId="0" borderId="2" xfId="0" applyNumberFormat="1" applyFont="1" applyFill="1" applyBorder="1" applyAlignment="1" applyProtection="1">
      <alignment horizontal="left" vertical="center" wrapText="1"/>
    </xf>
    <xf numFmtId="0" fontId="0" fillId="0" borderId="13" xfId="0" applyNumberFormat="1" applyBorder="1" applyAlignment="1" applyProtection="1">
      <alignment horizontal="center" vertical="center" wrapText="1"/>
    </xf>
    <xf numFmtId="0" fontId="0" fillId="0" borderId="7" xfId="0" applyNumberFormat="1" applyFont="1" applyFill="1" applyBorder="1" applyAlignment="1" applyProtection="1">
      <alignment horizontal="left" vertical="center" wrapText="1"/>
    </xf>
    <xf numFmtId="0" fontId="2" fillId="0" borderId="7" xfId="0" applyNumberFormat="1" applyFont="1" applyFill="1" applyBorder="1" applyAlignment="1" applyProtection="1">
      <alignment horizontal="center" vertical="center" wrapText="1"/>
    </xf>
    <xf numFmtId="0" fontId="17" fillId="0" borderId="7" xfId="0" applyNumberFormat="1" applyFont="1" applyFill="1" applyBorder="1" applyAlignment="1" applyProtection="1">
      <alignment horizontal="left" vertical="center" wrapText="1"/>
    </xf>
    <xf numFmtId="0" fontId="0" fillId="0" borderId="14" xfId="0" applyNumberFormat="1" applyBorder="1" applyAlignment="1" applyProtection="1">
      <alignment horizontal="center" vertical="center" wrapText="1"/>
    </xf>
    <xf numFmtId="0" fontId="0" fillId="0" borderId="0" xfId="0" applyBorder="1" applyAlignment="1" applyProtection="1"/>
    <xf numFmtId="0" fontId="0" fillId="0" borderId="0" xfId="0" applyNumberFormat="1" applyAlignment="1" applyProtection="1"/>
    <xf numFmtId="0" fontId="0" fillId="0" borderId="8" xfId="0" applyBorder="1" applyAlignment="1" applyProtection="1"/>
    <xf numFmtId="164" fontId="0" fillId="0" borderId="0" xfId="0" applyNumberFormat="1" applyAlignment="1" applyProtection="1"/>
    <xf numFmtId="0" fontId="0" fillId="0" borderId="0" xfId="0" applyFill="1" applyProtection="1"/>
    <xf numFmtId="0" fontId="0" fillId="0" borderId="0" xfId="0" applyFill="1" applyBorder="1" applyAlignment="1" applyProtection="1">
      <alignment horizontal="center" vertical="center" wrapText="1"/>
    </xf>
    <xf numFmtId="0" fontId="0" fillId="3" borderId="4" xfId="0" applyNumberFormat="1" applyFill="1" applyBorder="1" applyAlignment="1" applyProtection="1">
      <alignment vertical="center" wrapText="1"/>
    </xf>
    <xf numFmtId="0" fontId="0" fillId="3" borderId="5" xfId="0" applyNumberFormat="1" applyFill="1" applyBorder="1" applyAlignment="1" applyProtection="1">
      <alignment vertical="center" wrapText="1"/>
    </xf>
    <xf numFmtId="0" fontId="3" fillId="0" borderId="0" xfId="0" applyFont="1" applyFill="1" applyBorder="1" applyAlignment="1" applyProtection="1">
      <alignment horizontal="left" vertical="center" wrapText="1"/>
    </xf>
    <xf numFmtId="0" fontId="0" fillId="0" borderId="4" xfId="0" applyBorder="1" applyAlignment="1" applyProtection="1"/>
    <xf numFmtId="0" fontId="0" fillId="0" borderId="5" xfId="0" applyBorder="1" applyAlignment="1" applyProtection="1"/>
    <xf numFmtId="0" fontId="0" fillId="0" borderId="0" xfId="0" applyFill="1" applyBorder="1" applyProtection="1"/>
    <xf numFmtId="4" fontId="0" fillId="0" borderId="0" xfId="0" applyNumberFormat="1" applyFill="1" applyAlignment="1" applyProtection="1">
      <alignment horizontal="center" vertical="top" wrapText="1"/>
    </xf>
    <xf numFmtId="49" fontId="0" fillId="0" borderId="0" xfId="0" applyNumberFormat="1" applyFill="1" applyBorder="1" applyAlignment="1" applyProtection="1">
      <alignment vertical="top" wrapText="1"/>
    </xf>
    <xf numFmtId="0" fontId="0" fillId="0" borderId="0" xfId="0" applyFill="1" applyBorder="1" applyAlignment="1" applyProtection="1">
      <alignment vertical="center"/>
    </xf>
    <xf numFmtId="0" fontId="0" fillId="0" borderId="0" xfId="0" applyNumberFormat="1" applyFill="1" applyBorder="1" applyAlignment="1" applyProtection="1">
      <alignment vertical="top" wrapText="1"/>
    </xf>
    <xf numFmtId="4" fontId="0" fillId="0" borderId="0" xfId="0" applyNumberFormat="1" applyFill="1" applyBorder="1" applyAlignment="1" applyProtection="1">
      <alignment horizontal="center" vertical="top" wrapText="1"/>
    </xf>
    <xf numFmtId="0" fontId="0" fillId="0" borderId="0" xfId="0" applyNumberFormat="1" applyFill="1" applyBorder="1" applyAlignment="1" applyProtection="1">
      <alignment horizontal="center" vertical="top" wrapText="1"/>
    </xf>
  </cellXfs>
  <cellStyles count="3">
    <cellStyle name="Normální" xfId="0" builtinId="0"/>
    <cellStyle name="normální 2" xfId="2"/>
    <cellStyle name="normální 3" xfId="1"/>
  </cellStyles>
  <dxfs count="19">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fill>
        <patternFill>
          <bgColor rgb="FF80F29B"/>
        </patternFill>
      </fill>
    </dxf>
    <dxf>
      <fill>
        <patternFill>
          <bgColor rgb="FFFF9999"/>
        </patternFill>
      </fill>
    </dxf>
    <dxf>
      <fill>
        <patternFill>
          <bgColor rgb="FFD2FABE"/>
        </patternFill>
      </fill>
    </dxf>
    <dxf>
      <fill>
        <patternFill>
          <bgColor rgb="FFFFFFB7"/>
        </patternFill>
      </fill>
    </dxf>
    <dxf>
      <font>
        <b val="0"/>
        <i val="0"/>
      </font>
    </dxf>
    <dxf>
      <numFmt numFmtId="3" formatCode="#,##0"/>
    </dxf>
    <dxf>
      <numFmt numFmtId="30" formatCode="@"/>
      <fill>
        <patternFill>
          <bgColor rgb="FFFF9F9F"/>
        </patternFill>
      </fill>
    </dxf>
  </dxfs>
  <tableStyles count="0" defaultTableStyle="TableStyleMedium2" defaultPivotStyle="PivotStyleLight16"/>
  <colors>
    <mruColors>
      <color rgb="FFDDE9F7"/>
      <color rgb="FFC9F1FF"/>
      <color rgb="FFFF0000"/>
      <color rgb="FFFCD9BC"/>
      <color rgb="FFF9A661"/>
      <color rgb="FFC5D9F1"/>
      <color rgb="FF80F29B"/>
      <color rgb="FFFF7128"/>
      <color rgb="FFE3C7EF"/>
      <color rgb="FF85FFB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systému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71"/>
  <sheetViews>
    <sheetView showGridLines="0" tabSelected="1" zoomScaleNormal="100" workbookViewId="0">
      <selection activeCell="L123" sqref="L123:L128"/>
    </sheetView>
  </sheetViews>
  <sheetFormatPr defaultRowHeight="14.4" x14ac:dyDescent="0.3"/>
  <cols>
    <col min="1" max="1" width="1.44140625" style="24" customWidth="1"/>
    <col min="2" max="2" width="5.6640625" style="24" customWidth="1"/>
    <col min="3" max="3" width="37.88671875" style="8" customWidth="1"/>
    <col min="4" max="4" width="10.109375" style="135" customWidth="1"/>
    <col min="5" max="5" width="9" style="13" customWidth="1"/>
    <col min="6" max="6" width="55.6640625" style="8" customWidth="1"/>
    <col min="7" max="7" width="13.6640625" style="43" customWidth="1"/>
    <col min="8" max="8" width="19.6640625" style="24" customWidth="1"/>
    <col min="9" max="9" width="22.109375" style="43" customWidth="1"/>
    <col min="10" max="10" width="22.109375" style="43" hidden="1" customWidth="1"/>
    <col min="11" max="11" width="19.88671875" style="43" customWidth="1"/>
    <col min="12" max="12" width="20.88671875" style="24" customWidth="1"/>
    <col min="13" max="13" width="20.33203125" style="24" customWidth="1"/>
    <col min="14" max="14" width="15.5546875" style="24" customWidth="1"/>
    <col min="15" max="15" width="12.33203125" style="24" customWidth="1"/>
    <col min="16" max="16" width="15.88671875" style="24" customWidth="1"/>
    <col min="17" max="16384" width="8.88671875" style="24"/>
  </cols>
  <sheetData>
    <row r="1" spans="1:17" s="9" customFormat="1" ht="24.6" customHeight="1" x14ac:dyDescent="0.3">
      <c r="B1" s="40" t="s">
        <v>211</v>
      </c>
      <c r="C1" s="40"/>
      <c r="D1" s="40"/>
      <c r="E1" s="40"/>
      <c r="F1" s="43"/>
      <c r="G1" s="43"/>
      <c r="I1" s="8"/>
      <c r="J1" s="8"/>
      <c r="K1" s="8"/>
      <c r="L1" s="52" t="s">
        <v>212</v>
      </c>
      <c r="M1" s="52"/>
      <c r="N1" s="52"/>
      <c r="O1" s="52"/>
      <c r="P1" s="51"/>
      <c r="Q1" s="51"/>
    </row>
    <row r="2" spans="1:17" s="9" customFormat="1" ht="18.75" customHeight="1" x14ac:dyDescent="0.3">
      <c r="B2" s="24"/>
      <c r="C2" s="73"/>
      <c r="D2" s="41"/>
      <c r="E2" s="42"/>
      <c r="F2" s="43"/>
      <c r="G2" s="24"/>
      <c r="I2" s="8"/>
      <c r="J2" s="8"/>
      <c r="K2" s="74"/>
      <c r="L2" s="74"/>
      <c r="M2" s="75"/>
      <c r="N2" s="10"/>
      <c r="O2" s="10"/>
      <c r="P2" s="76"/>
    </row>
    <row r="3" spans="1:17" s="9" customFormat="1" ht="19.95" customHeight="1" x14ac:dyDescent="0.3">
      <c r="C3" s="44" t="s">
        <v>224</v>
      </c>
      <c r="D3" s="45" t="s">
        <v>9</v>
      </c>
      <c r="E3" s="46"/>
      <c r="F3" s="47" t="s">
        <v>225</v>
      </c>
      <c r="G3" s="48"/>
      <c r="H3" s="77"/>
      <c r="I3" s="75"/>
      <c r="J3" s="74"/>
      <c r="K3" s="74"/>
      <c r="L3" s="74"/>
      <c r="M3" s="75"/>
      <c r="N3" s="75"/>
      <c r="P3" s="75"/>
    </row>
    <row r="4" spans="1:17" s="9" customFormat="1" ht="19.95" customHeight="1" thickBot="1" x14ac:dyDescent="0.35">
      <c r="C4" s="44"/>
      <c r="D4" s="49"/>
      <c r="E4" s="50"/>
      <c r="F4" s="47"/>
      <c r="G4" s="48"/>
      <c r="H4" s="75"/>
      <c r="I4" s="75"/>
      <c r="J4" s="8"/>
      <c r="K4" s="8"/>
      <c r="L4" s="8"/>
      <c r="M4" s="75"/>
      <c r="N4" s="75"/>
      <c r="P4" s="75"/>
    </row>
    <row r="5" spans="1:17" s="9" customFormat="1" ht="37.200000000000003" customHeight="1" thickBot="1" x14ac:dyDescent="0.35">
      <c r="A5" s="78"/>
      <c r="B5" s="11"/>
      <c r="C5" s="12"/>
      <c r="D5" s="13"/>
      <c r="E5" s="13"/>
      <c r="F5" s="8"/>
      <c r="G5" s="8"/>
      <c r="I5" s="8"/>
      <c r="J5" s="14"/>
      <c r="K5" s="15"/>
      <c r="L5" s="17" t="s">
        <v>9</v>
      </c>
      <c r="M5" s="24"/>
      <c r="N5" s="24"/>
    </row>
    <row r="6" spans="1:17" s="9" customFormat="1" ht="58.8" thickTop="1" thickBot="1" x14ac:dyDescent="0.35">
      <c r="A6" s="78"/>
      <c r="B6" s="54" t="s">
        <v>1</v>
      </c>
      <c r="C6" s="18" t="s">
        <v>214</v>
      </c>
      <c r="D6" s="18" t="s">
        <v>0</v>
      </c>
      <c r="E6" s="18" t="s">
        <v>215</v>
      </c>
      <c r="F6" s="18" t="s">
        <v>216</v>
      </c>
      <c r="G6" s="18" t="s">
        <v>217</v>
      </c>
      <c r="H6" s="30" t="s">
        <v>218</v>
      </c>
      <c r="I6" s="18" t="s">
        <v>219</v>
      </c>
      <c r="J6" s="18" t="s">
        <v>220</v>
      </c>
      <c r="K6" s="18" t="s">
        <v>5</v>
      </c>
      <c r="L6" s="16" t="s">
        <v>6</v>
      </c>
      <c r="M6" s="30" t="s">
        <v>7</v>
      </c>
      <c r="N6" s="30" t="s">
        <v>8</v>
      </c>
      <c r="O6" s="53" t="s">
        <v>221</v>
      </c>
    </row>
    <row r="7" spans="1:17" ht="103.8" customHeight="1" thickTop="1" thickBot="1" x14ac:dyDescent="0.35">
      <c r="A7" s="79"/>
      <c r="B7" s="80">
        <v>1</v>
      </c>
      <c r="C7" s="55" t="s">
        <v>11</v>
      </c>
      <c r="D7" s="81">
        <v>125</v>
      </c>
      <c r="E7" s="56" t="s">
        <v>12</v>
      </c>
      <c r="F7" s="57" t="s">
        <v>13</v>
      </c>
      <c r="G7" s="82" t="s">
        <v>213</v>
      </c>
      <c r="H7" s="83" t="s">
        <v>15</v>
      </c>
      <c r="I7" s="83" t="s">
        <v>14</v>
      </c>
      <c r="J7" s="25">
        <f>D7*K7</f>
        <v>10625</v>
      </c>
      <c r="K7" s="25">
        <v>85</v>
      </c>
      <c r="L7" s="26"/>
      <c r="M7" s="27">
        <f>D7*L7</f>
        <v>0</v>
      </c>
      <c r="N7" s="35" t="str">
        <f t="shared" ref="N7:N70" si="0">IF(ISNUMBER(L7), IF(L7&gt;K7,"NEVYHOVUJE","VYHOVUJE")," ")</f>
        <v xml:space="preserve"> </v>
      </c>
      <c r="O7" s="84"/>
      <c r="P7" s="85"/>
    </row>
    <row r="8" spans="1:17" ht="61.8" customHeight="1" thickTop="1" x14ac:dyDescent="0.3">
      <c r="A8" s="86"/>
      <c r="B8" s="87">
        <v>2</v>
      </c>
      <c r="C8" s="58" t="s">
        <v>16</v>
      </c>
      <c r="D8" s="88">
        <v>10</v>
      </c>
      <c r="E8" s="59" t="s">
        <v>17</v>
      </c>
      <c r="F8" s="60" t="s">
        <v>18</v>
      </c>
      <c r="G8" s="89" t="s">
        <v>213</v>
      </c>
      <c r="H8" s="89" t="s">
        <v>103</v>
      </c>
      <c r="I8" s="89" t="s">
        <v>102</v>
      </c>
      <c r="J8" s="36">
        <f>D8*K8</f>
        <v>350</v>
      </c>
      <c r="K8" s="90">
        <v>35</v>
      </c>
      <c r="L8" s="31"/>
      <c r="M8" s="32">
        <f>D8*L8</f>
        <v>0</v>
      </c>
      <c r="N8" s="29" t="str">
        <f t="shared" si="0"/>
        <v xml:space="preserve"> </v>
      </c>
      <c r="O8" s="91" t="s">
        <v>227</v>
      </c>
      <c r="P8" s="85"/>
    </row>
    <row r="9" spans="1:17" ht="30.75" customHeight="1" x14ac:dyDescent="0.3">
      <c r="A9" s="86"/>
      <c r="B9" s="92">
        <v>3</v>
      </c>
      <c r="C9" s="61" t="s">
        <v>19</v>
      </c>
      <c r="D9" s="93">
        <v>20</v>
      </c>
      <c r="E9" s="62" t="s">
        <v>17</v>
      </c>
      <c r="F9" s="63" t="s">
        <v>20</v>
      </c>
      <c r="G9" s="94"/>
      <c r="H9" s="94"/>
      <c r="I9" s="94"/>
      <c r="J9" s="6">
        <f>D9*K9</f>
        <v>200</v>
      </c>
      <c r="K9" s="95">
        <v>10</v>
      </c>
      <c r="L9" s="19"/>
      <c r="M9" s="20">
        <f>D9*L9</f>
        <v>0</v>
      </c>
      <c r="N9" s="33" t="str">
        <f t="shared" si="0"/>
        <v xml:space="preserve"> </v>
      </c>
      <c r="O9" s="96"/>
      <c r="P9" s="85"/>
    </row>
    <row r="10" spans="1:17" ht="27" customHeight="1" x14ac:dyDescent="0.3">
      <c r="A10" s="97"/>
      <c r="B10" s="92">
        <v>4</v>
      </c>
      <c r="C10" s="61" t="s">
        <v>21</v>
      </c>
      <c r="D10" s="93">
        <v>50</v>
      </c>
      <c r="E10" s="62" t="s">
        <v>17</v>
      </c>
      <c r="F10" s="63" t="s">
        <v>22</v>
      </c>
      <c r="G10" s="94"/>
      <c r="H10" s="94"/>
      <c r="I10" s="94"/>
      <c r="J10" s="6">
        <f>D10*K10</f>
        <v>125</v>
      </c>
      <c r="K10" s="98">
        <v>2.5</v>
      </c>
      <c r="L10" s="19"/>
      <c r="M10" s="20">
        <f>D10*L10</f>
        <v>0</v>
      </c>
      <c r="N10" s="33" t="str">
        <f t="shared" si="0"/>
        <v xml:space="preserve"> </v>
      </c>
      <c r="O10" s="96"/>
      <c r="P10" s="85"/>
    </row>
    <row r="11" spans="1:17" ht="27" customHeight="1" x14ac:dyDescent="0.3">
      <c r="A11" s="97"/>
      <c r="B11" s="92">
        <v>5</v>
      </c>
      <c r="C11" s="61" t="s">
        <v>23</v>
      </c>
      <c r="D11" s="93">
        <v>50</v>
      </c>
      <c r="E11" s="62" t="s">
        <v>17</v>
      </c>
      <c r="F11" s="63" t="s">
        <v>22</v>
      </c>
      <c r="G11" s="94"/>
      <c r="H11" s="94"/>
      <c r="I11" s="94"/>
      <c r="J11" s="6">
        <f>D11*K11</f>
        <v>150</v>
      </c>
      <c r="K11" s="98">
        <v>3</v>
      </c>
      <c r="L11" s="19"/>
      <c r="M11" s="20">
        <f>D11*L11</f>
        <v>0</v>
      </c>
      <c r="N11" s="33" t="str">
        <f t="shared" si="0"/>
        <v xml:space="preserve"> </v>
      </c>
      <c r="O11" s="96"/>
      <c r="P11" s="85"/>
    </row>
    <row r="12" spans="1:17" ht="40.049999999999997" customHeight="1" x14ac:dyDescent="0.3">
      <c r="A12" s="97"/>
      <c r="B12" s="92">
        <v>6</v>
      </c>
      <c r="C12" s="61" t="s">
        <v>24</v>
      </c>
      <c r="D12" s="93">
        <v>50</v>
      </c>
      <c r="E12" s="62" t="s">
        <v>17</v>
      </c>
      <c r="F12" s="63" t="s">
        <v>25</v>
      </c>
      <c r="G12" s="94"/>
      <c r="H12" s="94"/>
      <c r="I12" s="94"/>
      <c r="J12" s="6">
        <f>D12*K12</f>
        <v>75</v>
      </c>
      <c r="K12" s="98">
        <v>1.5</v>
      </c>
      <c r="L12" s="19"/>
      <c r="M12" s="20">
        <f>D12*L12</f>
        <v>0</v>
      </c>
      <c r="N12" s="33" t="str">
        <f t="shared" si="0"/>
        <v xml:space="preserve"> </v>
      </c>
      <c r="O12" s="96"/>
      <c r="P12" s="85"/>
    </row>
    <row r="13" spans="1:17" ht="40.049999999999997" customHeight="1" x14ac:dyDescent="0.3">
      <c r="A13" s="97"/>
      <c r="B13" s="92">
        <v>7</v>
      </c>
      <c r="C13" s="64" t="s">
        <v>26</v>
      </c>
      <c r="D13" s="93">
        <v>50</v>
      </c>
      <c r="E13" s="65" t="s">
        <v>17</v>
      </c>
      <c r="F13" s="66" t="s">
        <v>25</v>
      </c>
      <c r="G13" s="94"/>
      <c r="H13" s="94"/>
      <c r="I13" s="94"/>
      <c r="J13" s="6">
        <f>D13*K13</f>
        <v>75</v>
      </c>
      <c r="K13" s="98">
        <v>1.5</v>
      </c>
      <c r="L13" s="19"/>
      <c r="M13" s="20">
        <f>D13*L13</f>
        <v>0</v>
      </c>
      <c r="N13" s="33" t="str">
        <f t="shared" si="0"/>
        <v xml:space="preserve"> </v>
      </c>
      <c r="O13" s="96"/>
      <c r="P13" s="85"/>
    </row>
    <row r="14" spans="1:17" ht="40.049999999999997" customHeight="1" x14ac:dyDescent="0.3">
      <c r="A14" s="97"/>
      <c r="B14" s="92">
        <v>8</v>
      </c>
      <c r="C14" s="61" t="s">
        <v>27</v>
      </c>
      <c r="D14" s="93">
        <v>4</v>
      </c>
      <c r="E14" s="62" t="s">
        <v>12</v>
      </c>
      <c r="F14" s="63" t="s">
        <v>28</v>
      </c>
      <c r="G14" s="94"/>
      <c r="H14" s="94"/>
      <c r="I14" s="94"/>
      <c r="J14" s="6">
        <f>D14*K14</f>
        <v>240</v>
      </c>
      <c r="K14" s="98">
        <v>60</v>
      </c>
      <c r="L14" s="19"/>
      <c r="M14" s="20">
        <f>D14*L14</f>
        <v>0</v>
      </c>
      <c r="N14" s="33" t="str">
        <f t="shared" si="0"/>
        <v xml:space="preserve"> </v>
      </c>
      <c r="O14" s="96"/>
      <c r="P14" s="85"/>
    </row>
    <row r="15" spans="1:17" ht="65.25" customHeight="1" x14ac:dyDescent="0.3">
      <c r="A15" s="97"/>
      <c r="B15" s="92">
        <v>9</v>
      </c>
      <c r="C15" s="61" t="s">
        <v>29</v>
      </c>
      <c r="D15" s="93">
        <v>4</v>
      </c>
      <c r="E15" s="62" t="s">
        <v>12</v>
      </c>
      <c r="F15" s="63" t="s">
        <v>30</v>
      </c>
      <c r="G15" s="94"/>
      <c r="H15" s="94"/>
      <c r="I15" s="94"/>
      <c r="J15" s="6">
        <f>D15*K15</f>
        <v>236</v>
      </c>
      <c r="K15" s="98">
        <v>59</v>
      </c>
      <c r="L15" s="19"/>
      <c r="M15" s="20">
        <f>D15*L15</f>
        <v>0</v>
      </c>
      <c r="N15" s="33" t="str">
        <f t="shared" si="0"/>
        <v xml:space="preserve"> </v>
      </c>
      <c r="O15" s="96"/>
      <c r="P15" s="85"/>
    </row>
    <row r="16" spans="1:17" ht="40.049999999999997" customHeight="1" x14ac:dyDescent="0.3">
      <c r="A16" s="97"/>
      <c r="B16" s="92">
        <v>10</v>
      </c>
      <c r="C16" s="61" t="s">
        <v>31</v>
      </c>
      <c r="D16" s="93">
        <v>3</v>
      </c>
      <c r="E16" s="62" t="s">
        <v>12</v>
      </c>
      <c r="F16" s="63" t="s">
        <v>32</v>
      </c>
      <c r="G16" s="94"/>
      <c r="H16" s="94"/>
      <c r="I16" s="94"/>
      <c r="J16" s="6">
        <f>D16*K16</f>
        <v>111</v>
      </c>
      <c r="K16" s="98">
        <v>37</v>
      </c>
      <c r="L16" s="19"/>
      <c r="M16" s="20">
        <f>D16*L16</f>
        <v>0</v>
      </c>
      <c r="N16" s="33" t="str">
        <f t="shared" si="0"/>
        <v xml:space="preserve"> </v>
      </c>
      <c r="O16" s="96"/>
      <c r="P16" s="85"/>
    </row>
    <row r="17" spans="1:16" ht="40.049999999999997" customHeight="1" x14ac:dyDescent="0.3">
      <c r="A17" s="97"/>
      <c r="B17" s="92">
        <v>11</v>
      </c>
      <c r="C17" s="61" t="s">
        <v>33</v>
      </c>
      <c r="D17" s="93">
        <v>1</v>
      </c>
      <c r="E17" s="62" t="s">
        <v>12</v>
      </c>
      <c r="F17" s="63" t="s">
        <v>34</v>
      </c>
      <c r="G17" s="94"/>
      <c r="H17" s="94"/>
      <c r="I17" s="94"/>
      <c r="J17" s="6">
        <f>D17*K17</f>
        <v>350</v>
      </c>
      <c r="K17" s="98">
        <v>350</v>
      </c>
      <c r="L17" s="19"/>
      <c r="M17" s="20">
        <f>D17*L17</f>
        <v>0</v>
      </c>
      <c r="N17" s="33" t="str">
        <f t="shared" si="0"/>
        <v xml:space="preserve"> </v>
      </c>
      <c r="O17" s="96"/>
      <c r="P17" s="85"/>
    </row>
    <row r="18" spans="1:16" ht="40.049999999999997" customHeight="1" x14ac:dyDescent="0.3">
      <c r="A18" s="97"/>
      <c r="B18" s="92">
        <v>12</v>
      </c>
      <c r="C18" s="61" t="s">
        <v>35</v>
      </c>
      <c r="D18" s="93">
        <v>1</v>
      </c>
      <c r="E18" s="62" t="s">
        <v>12</v>
      </c>
      <c r="F18" s="63" t="s">
        <v>36</v>
      </c>
      <c r="G18" s="94"/>
      <c r="H18" s="94"/>
      <c r="I18" s="94"/>
      <c r="J18" s="6">
        <f>D18*K18</f>
        <v>270</v>
      </c>
      <c r="K18" s="98">
        <v>270</v>
      </c>
      <c r="L18" s="19"/>
      <c r="M18" s="20">
        <f>D18*L18</f>
        <v>0</v>
      </c>
      <c r="N18" s="33" t="str">
        <f t="shared" si="0"/>
        <v xml:space="preserve"> </v>
      </c>
      <c r="O18" s="96"/>
      <c r="P18" s="85"/>
    </row>
    <row r="19" spans="1:16" ht="32.4" customHeight="1" x14ac:dyDescent="0.3">
      <c r="A19" s="97"/>
      <c r="B19" s="92">
        <v>13</v>
      </c>
      <c r="C19" s="61" t="s">
        <v>37</v>
      </c>
      <c r="D19" s="93">
        <v>5</v>
      </c>
      <c r="E19" s="62" t="s">
        <v>17</v>
      </c>
      <c r="F19" s="63" t="s">
        <v>38</v>
      </c>
      <c r="G19" s="94"/>
      <c r="H19" s="94"/>
      <c r="I19" s="94"/>
      <c r="J19" s="6">
        <f>D19*K19</f>
        <v>75</v>
      </c>
      <c r="K19" s="98">
        <v>15</v>
      </c>
      <c r="L19" s="19"/>
      <c r="M19" s="20">
        <f>D19*L19</f>
        <v>0</v>
      </c>
      <c r="N19" s="33" t="str">
        <f t="shared" si="0"/>
        <v xml:space="preserve"> </v>
      </c>
      <c r="O19" s="96"/>
      <c r="P19" s="85"/>
    </row>
    <row r="20" spans="1:16" ht="32.4" customHeight="1" x14ac:dyDescent="0.3">
      <c r="A20" s="97"/>
      <c r="B20" s="92">
        <v>14</v>
      </c>
      <c r="C20" s="61" t="s">
        <v>39</v>
      </c>
      <c r="D20" s="93">
        <v>10</v>
      </c>
      <c r="E20" s="62" t="s">
        <v>17</v>
      </c>
      <c r="F20" s="63" t="s">
        <v>40</v>
      </c>
      <c r="G20" s="94"/>
      <c r="H20" s="94"/>
      <c r="I20" s="94"/>
      <c r="J20" s="6">
        <f>D20*K20</f>
        <v>130</v>
      </c>
      <c r="K20" s="98">
        <v>13</v>
      </c>
      <c r="L20" s="19"/>
      <c r="M20" s="20">
        <f>D20*L20</f>
        <v>0</v>
      </c>
      <c r="N20" s="33" t="str">
        <f t="shared" si="0"/>
        <v xml:space="preserve"> </v>
      </c>
      <c r="O20" s="96"/>
      <c r="P20" s="85"/>
    </row>
    <row r="21" spans="1:16" ht="105.6" customHeight="1" x14ac:dyDescent="0.3">
      <c r="A21" s="97"/>
      <c r="B21" s="92">
        <v>15</v>
      </c>
      <c r="C21" s="61" t="s">
        <v>41</v>
      </c>
      <c r="D21" s="93">
        <v>1</v>
      </c>
      <c r="E21" s="62" t="s">
        <v>12</v>
      </c>
      <c r="F21" s="63" t="s">
        <v>42</v>
      </c>
      <c r="G21" s="94"/>
      <c r="H21" s="94"/>
      <c r="I21" s="94"/>
      <c r="J21" s="6">
        <f>D21*K21</f>
        <v>155</v>
      </c>
      <c r="K21" s="98">
        <v>155</v>
      </c>
      <c r="L21" s="19"/>
      <c r="M21" s="20">
        <f>D21*L21</f>
        <v>0</v>
      </c>
      <c r="N21" s="33" t="str">
        <f t="shared" si="0"/>
        <v xml:space="preserve"> </v>
      </c>
      <c r="O21" s="96"/>
      <c r="P21" s="85"/>
    </row>
    <row r="22" spans="1:16" ht="106.8" customHeight="1" x14ac:dyDescent="0.3">
      <c r="A22" s="97"/>
      <c r="B22" s="92">
        <v>16</v>
      </c>
      <c r="C22" s="61" t="s">
        <v>43</v>
      </c>
      <c r="D22" s="93">
        <v>50</v>
      </c>
      <c r="E22" s="62" t="s">
        <v>12</v>
      </c>
      <c r="F22" s="63" t="s">
        <v>44</v>
      </c>
      <c r="G22" s="94"/>
      <c r="H22" s="94"/>
      <c r="I22" s="94"/>
      <c r="J22" s="6">
        <f>D22*K22</f>
        <v>3750</v>
      </c>
      <c r="K22" s="98">
        <v>75</v>
      </c>
      <c r="L22" s="19"/>
      <c r="M22" s="20">
        <f>D22*L22</f>
        <v>0</v>
      </c>
      <c r="N22" s="33" t="str">
        <f t="shared" si="0"/>
        <v xml:space="preserve"> </v>
      </c>
      <c r="O22" s="96"/>
      <c r="P22" s="85"/>
    </row>
    <row r="23" spans="1:16" ht="30" customHeight="1" x14ac:dyDescent="0.3">
      <c r="A23" s="97"/>
      <c r="B23" s="92">
        <v>17</v>
      </c>
      <c r="C23" s="61" t="s">
        <v>45</v>
      </c>
      <c r="D23" s="93">
        <v>100</v>
      </c>
      <c r="E23" s="62" t="s">
        <v>17</v>
      </c>
      <c r="F23" s="63" t="s">
        <v>46</v>
      </c>
      <c r="G23" s="94"/>
      <c r="H23" s="94"/>
      <c r="I23" s="94"/>
      <c r="J23" s="6">
        <f>D23*K23</f>
        <v>160</v>
      </c>
      <c r="K23" s="98">
        <v>1.6</v>
      </c>
      <c r="L23" s="19"/>
      <c r="M23" s="20">
        <f>D23*L23</f>
        <v>0</v>
      </c>
      <c r="N23" s="33" t="str">
        <f t="shared" si="0"/>
        <v xml:space="preserve"> </v>
      </c>
      <c r="O23" s="96"/>
      <c r="P23" s="85"/>
    </row>
    <row r="24" spans="1:16" ht="30" customHeight="1" x14ac:dyDescent="0.3">
      <c r="A24" s="97"/>
      <c r="B24" s="92">
        <v>18</v>
      </c>
      <c r="C24" s="67" t="s">
        <v>47</v>
      </c>
      <c r="D24" s="93">
        <v>50</v>
      </c>
      <c r="E24" s="68" t="s">
        <v>17</v>
      </c>
      <c r="F24" s="69" t="s">
        <v>48</v>
      </c>
      <c r="G24" s="94"/>
      <c r="H24" s="94"/>
      <c r="I24" s="94"/>
      <c r="J24" s="6">
        <f>D24*K24</f>
        <v>350</v>
      </c>
      <c r="K24" s="98">
        <v>7</v>
      </c>
      <c r="L24" s="19"/>
      <c r="M24" s="20">
        <f>D24*L24</f>
        <v>0</v>
      </c>
      <c r="N24" s="33" t="str">
        <f t="shared" si="0"/>
        <v xml:space="preserve"> </v>
      </c>
      <c r="O24" s="96"/>
      <c r="P24" s="85"/>
    </row>
    <row r="25" spans="1:16" ht="30" customHeight="1" x14ac:dyDescent="0.3">
      <c r="A25" s="97"/>
      <c r="B25" s="92">
        <v>19</v>
      </c>
      <c r="C25" s="61" t="s">
        <v>49</v>
      </c>
      <c r="D25" s="93">
        <v>5</v>
      </c>
      <c r="E25" s="62" t="s">
        <v>17</v>
      </c>
      <c r="F25" s="63" t="s">
        <v>50</v>
      </c>
      <c r="G25" s="94"/>
      <c r="H25" s="94"/>
      <c r="I25" s="94"/>
      <c r="J25" s="6">
        <f>D25*K25</f>
        <v>50</v>
      </c>
      <c r="K25" s="98">
        <v>10</v>
      </c>
      <c r="L25" s="19"/>
      <c r="M25" s="20">
        <f>D25*L25</f>
        <v>0</v>
      </c>
      <c r="N25" s="33" t="str">
        <f t="shared" si="0"/>
        <v xml:space="preserve"> </v>
      </c>
      <c r="O25" s="96"/>
      <c r="P25" s="85"/>
    </row>
    <row r="26" spans="1:16" ht="30" customHeight="1" x14ac:dyDescent="0.3">
      <c r="A26" s="97"/>
      <c r="B26" s="92">
        <v>20</v>
      </c>
      <c r="C26" s="61" t="s">
        <v>51</v>
      </c>
      <c r="D26" s="93">
        <v>5</v>
      </c>
      <c r="E26" s="62" t="s">
        <v>17</v>
      </c>
      <c r="F26" s="63" t="s">
        <v>50</v>
      </c>
      <c r="G26" s="94"/>
      <c r="H26" s="94"/>
      <c r="I26" s="94"/>
      <c r="J26" s="6">
        <f>D26*K26</f>
        <v>55</v>
      </c>
      <c r="K26" s="98">
        <v>11</v>
      </c>
      <c r="L26" s="19"/>
      <c r="M26" s="20">
        <f>D26*L26</f>
        <v>0</v>
      </c>
      <c r="N26" s="33" t="str">
        <f t="shared" si="0"/>
        <v xml:space="preserve"> </v>
      </c>
      <c r="O26" s="96"/>
      <c r="P26" s="85"/>
    </row>
    <row r="27" spans="1:16" ht="30" customHeight="1" x14ac:dyDescent="0.3">
      <c r="A27" s="97"/>
      <c r="B27" s="92">
        <v>21</v>
      </c>
      <c r="C27" s="61" t="s">
        <v>52</v>
      </c>
      <c r="D27" s="93">
        <v>2</v>
      </c>
      <c r="E27" s="62" t="s">
        <v>17</v>
      </c>
      <c r="F27" s="63" t="s">
        <v>53</v>
      </c>
      <c r="G27" s="94"/>
      <c r="H27" s="94"/>
      <c r="I27" s="94"/>
      <c r="J27" s="6">
        <f>D27*K27</f>
        <v>32</v>
      </c>
      <c r="K27" s="98">
        <v>16</v>
      </c>
      <c r="L27" s="19"/>
      <c r="M27" s="20">
        <f>D27*L27</f>
        <v>0</v>
      </c>
      <c r="N27" s="33" t="str">
        <f t="shared" si="0"/>
        <v xml:space="preserve"> </v>
      </c>
      <c r="O27" s="96"/>
      <c r="P27" s="85"/>
    </row>
    <row r="28" spans="1:16" ht="40.799999999999997" customHeight="1" x14ac:dyDescent="0.3">
      <c r="A28" s="97"/>
      <c r="B28" s="92">
        <v>22</v>
      </c>
      <c r="C28" s="61" t="s">
        <v>54</v>
      </c>
      <c r="D28" s="93">
        <v>2</v>
      </c>
      <c r="E28" s="62" t="s">
        <v>17</v>
      </c>
      <c r="F28" s="63" t="s">
        <v>55</v>
      </c>
      <c r="G28" s="94"/>
      <c r="H28" s="94"/>
      <c r="I28" s="94"/>
      <c r="J28" s="6">
        <f>D28*K28</f>
        <v>36</v>
      </c>
      <c r="K28" s="98">
        <v>18</v>
      </c>
      <c r="L28" s="19"/>
      <c r="M28" s="20">
        <f>D28*L28</f>
        <v>0</v>
      </c>
      <c r="N28" s="33" t="str">
        <f t="shared" si="0"/>
        <v xml:space="preserve"> </v>
      </c>
      <c r="O28" s="96"/>
      <c r="P28" s="85"/>
    </row>
    <row r="29" spans="1:16" ht="40.200000000000003" customHeight="1" x14ac:dyDescent="0.3">
      <c r="A29" s="97"/>
      <c r="B29" s="92">
        <v>23</v>
      </c>
      <c r="C29" s="61" t="s">
        <v>56</v>
      </c>
      <c r="D29" s="93">
        <v>5</v>
      </c>
      <c r="E29" s="62" t="s">
        <v>17</v>
      </c>
      <c r="F29" s="63" t="s">
        <v>57</v>
      </c>
      <c r="G29" s="94"/>
      <c r="H29" s="94"/>
      <c r="I29" s="94"/>
      <c r="J29" s="6">
        <f>D29*K29</f>
        <v>120</v>
      </c>
      <c r="K29" s="98">
        <v>24</v>
      </c>
      <c r="L29" s="19"/>
      <c r="M29" s="20">
        <f>D29*L29</f>
        <v>0</v>
      </c>
      <c r="N29" s="33" t="str">
        <f t="shared" si="0"/>
        <v xml:space="preserve"> </v>
      </c>
      <c r="O29" s="96"/>
      <c r="P29" s="85"/>
    </row>
    <row r="30" spans="1:16" ht="100.2" customHeight="1" x14ac:dyDescent="0.3">
      <c r="A30" s="97"/>
      <c r="B30" s="92">
        <v>24</v>
      </c>
      <c r="C30" s="61" t="s">
        <v>223</v>
      </c>
      <c r="D30" s="93">
        <v>2</v>
      </c>
      <c r="E30" s="62" t="s">
        <v>17</v>
      </c>
      <c r="F30" s="63" t="s">
        <v>58</v>
      </c>
      <c r="G30" s="94"/>
      <c r="H30" s="94"/>
      <c r="I30" s="94"/>
      <c r="J30" s="6">
        <f>D30*K30</f>
        <v>64</v>
      </c>
      <c r="K30" s="98">
        <v>32</v>
      </c>
      <c r="L30" s="19"/>
      <c r="M30" s="20">
        <f>D30*L30</f>
        <v>0</v>
      </c>
      <c r="N30" s="33" t="str">
        <f t="shared" si="0"/>
        <v xml:space="preserve"> </v>
      </c>
      <c r="O30" s="96"/>
      <c r="P30" s="85"/>
    </row>
    <row r="31" spans="1:16" ht="40.799999999999997" customHeight="1" x14ac:dyDescent="0.3">
      <c r="A31" s="97"/>
      <c r="B31" s="92">
        <v>25</v>
      </c>
      <c r="C31" s="61" t="s">
        <v>232</v>
      </c>
      <c r="D31" s="93">
        <v>2</v>
      </c>
      <c r="E31" s="62" t="s">
        <v>17</v>
      </c>
      <c r="F31" s="63" t="s">
        <v>59</v>
      </c>
      <c r="G31" s="94"/>
      <c r="H31" s="94"/>
      <c r="I31" s="94"/>
      <c r="J31" s="6">
        <f>D31*K31</f>
        <v>64</v>
      </c>
      <c r="K31" s="98">
        <v>32</v>
      </c>
      <c r="L31" s="19"/>
      <c r="M31" s="20">
        <f>D31*L31</f>
        <v>0</v>
      </c>
      <c r="N31" s="33" t="str">
        <f t="shared" si="0"/>
        <v xml:space="preserve"> </v>
      </c>
      <c r="O31" s="96"/>
      <c r="P31" s="85"/>
    </row>
    <row r="32" spans="1:16" ht="34.200000000000003" customHeight="1" x14ac:dyDescent="0.3">
      <c r="A32" s="97"/>
      <c r="B32" s="92">
        <v>26</v>
      </c>
      <c r="C32" s="61" t="s">
        <v>60</v>
      </c>
      <c r="D32" s="93">
        <v>10</v>
      </c>
      <c r="E32" s="62" t="s">
        <v>17</v>
      </c>
      <c r="F32" s="63" t="s">
        <v>61</v>
      </c>
      <c r="G32" s="94"/>
      <c r="H32" s="94"/>
      <c r="I32" s="94"/>
      <c r="J32" s="6">
        <f>D32*K32</f>
        <v>20</v>
      </c>
      <c r="K32" s="98">
        <v>2</v>
      </c>
      <c r="L32" s="19"/>
      <c r="M32" s="20">
        <f>D32*L32</f>
        <v>0</v>
      </c>
      <c r="N32" s="33" t="str">
        <f t="shared" si="0"/>
        <v xml:space="preserve"> </v>
      </c>
      <c r="O32" s="96"/>
      <c r="P32" s="85"/>
    </row>
    <row r="33" spans="1:16" ht="34.799999999999997" customHeight="1" x14ac:dyDescent="0.3">
      <c r="A33" s="97"/>
      <c r="B33" s="92">
        <v>27</v>
      </c>
      <c r="C33" s="67" t="s">
        <v>62</v>
      </c>
      <c r="D33" s="93">
        <v>1</v>
      </c>
      <c r="E33" s="68" t="s">
        <v>63</v>
      </c>
      <c r="F33" s="69" t="s">
        <v>64</v>
      </c>
      <c r="G33" s="94"/>
      <c r="H33" s="94"/>
      <c r="I33" s="94"/>
      <c r="J33" s="6">
        <f>D33*K33</f>
        <v>33</v>
      </c>
      <c r="K33" s="98">
        <v>33</v>
      </c>
      <c r="L33" s="19"/>
      <c r="M33" s="20">
        <f>D33*L33</f>
        <v>0</v>
      </c>
      <c r="N33" s="33" t="str">
        <f t="shared" si="0"/>
        <v xml:space="preserve"> </v>
      </c>
      <c r="O33" s="96"/>
      <c r="P33" s="85"/>
    </row>
    <row r="34" spans="1:16" ht="59.4" customHeight="1" x14ac:dyDescent="0.3">
      <c r="A34" s="97"/>
      <c r="B34" s="92">
        <v>28</v>
      </c>
      <c r="C34" s="61" t="s">
        <v>65</v>
      </c>
      <c r="D34" s="93">
        <v>10</v>
      </c>
      <c r="E34" s="62" t="s">
        <v>17</v>
      </c>
      <c r="F34" s="63" t="s">
        <v>66</v>
      </c>
      <c r="G34" s="94"/>
      <c r="H34" s="94"/>
      <c r="I34" s="94"/>
      <c r="J34" s="6">
        <f>D34*K34</f>
        <v>70</v>
      </c>
      <c r="K34" s="98">
        <v>7</v>
      </c>
      <c r="L34" s="19"/>
      <c r="M34" s="20">
        <f>D34*L34</f>
        <v>0</v>
      </c>
      <c r="N34" s="33" t="str">
        <f t="shared" si="0"/>
        <v xml:space="preserve"> </v>
      </c>
      <c r="O34" s="96"/>
      <c r="P34" s="85"/>
    </row>
    <row r="35" spans="1:16" ht="40.049999999999997" customHeight="1" x14ac:dyDescent="0.3">
      <c r="A35" s="97"/>
      <c r="B35" s="92">
        <v>29</v>
      </c>
      <c r="C35" s="61" t="s">
        <v>67</v>
      </c>
      <c r="D35" s="93">
        <v>20</v>
      </c>
      <c r="E35" s="62" t="s">
        <v>17</v>
      </c>
      <c r="F35" s="63" t="s">
        <v>68</v>
      </c>
      <c r="G35" s="94"/>
      <c r="H35" s="94"/>
      <c r="I35" s="94"/>
      <c r="J35" s="6">
        <f>D35*K35</f>
        <v>240</v>
      </c>
      <c r="K35" s="98">
        <v>12</v>
      </c>
      <c r="L35" s="19"/>
      <c r="M35" s="20">
        <f>D35*L35</f>
        <v>0</v>
      </c>
      <c r="N35" s="33" t="str">
        <f t="shared" si="0"/>
        <v xml:space="preserve"> </v>
      </c>
      <c r="O35" s="96"/>
      <c r="P35" s="85"/>
    </row>
    <row r="36" spans="1:16" ht="40.049999999999997" customHeight="1" x14ac:dyDescent="0.3">
      <c r="A36" s="97"/>
      <c r="B36" s="92">
        <v>30</v>
      </c>
      <c r="C36" s="61" t="s">
        <v>69</v>
      </c>
      <c r="D36" s="93">
        <v>40</v>
      </c>
      <c r="E36" s="62" t="s">
        <v>17</v>
      </c>
      <c r="F36" s="63" t="s">
        <v>68</v>
      </c>
      <c r="G36" s="94"/>
      <c r="H36" s="94"/>
      <c r="I36" s="94"/>
      <c r="J36" s="6">
        <f>D36*K36</f>
        <v>480</v>
      </c>
      <c r="K36" s="98">
        <v>12</v>
      </c>
      <c r="L36" s="19"/>
      <c r="M36" s="20">
        <f>D36*L36</f>
        <v>0</v>
      </c>
      <c r="N36" s="33" t="str">
        <f t="shared" si="0"/>
        <v xml:space="preserve"> </v>
      </c>
      <c r="O36" s="96"/>
      <c r="P36" s="85"/>
    </row>
    <row r="37" spans="1:16" ht="40.049999999999997" customHeight="1" x14ac:dyDescent="0.3">
      <c r="A37" s="97"/>
      <c r="B37" s="92">
        <v>31</v>
      </c>
      <c r="C37" s="61" t="s">
        <v>70</v>
      </c>
      <c r="D37" s="93">
        <v>10</v>
      </c>
      <c r="E37" s="62" t="s">
        <v>71</v>
      </c>
      <c r="F37" s="63" t="s">
        <v>72</v>
      </c>
      <c r="G37" s="94"/>
      <c r="H37" s="94"/>
      <c r="I37" s="94"/>
      <c r="J37" s="6">
        <f>D37*K37</f>
        <v>90</v>
      </c>
      <c r="K37" s="98">
        <v>9</v>
      </c>
      <c r="L37" s="19"/>
      <c r="M37" s="20">
        <f>D37*L37</f>
        <v>0</v>
      </c>
      <c r="N37" s="33" t="str">
        <f t="shared" si="0"/>
        <v xml:space="preserve"> </v>
      </c>
      <c r="O37" s="96"/>
      <c r="P37" s="85"/>
    </row>
    <row r="38" spans="1:16" ht="40.049999999999997" customHeight="1" x14ac:dyDescent="0.3">
      <c r="A38" s="97"/>
      <c r="B38" s="92">
        <v>32</v>
      </c>
      <c r="C38" s="61" t="s">
        <v>73</v>
      </c>
      <c r="D38" s="93">
        <v>10</v>
      </c>
      <c r="E38" s="62" t="s">
        <v>71</v>
      </c>
      <c r="F38" s="63" t="s">
        <v>72</v>
      </c>
      <c r="G38" s="94"/>
      <c r="H38" s="94"/>
      <c r="I38" s="94"/>
      <c r="J38" s="6">
        <f>D38*K38</f>
        <v>90</v>
      </c>
      <c r="K38" s="98">
        <v>9</v>
      </c>
      <c r="L38" s="19"/>
      <c r="M38" s="20">
        <f>D38*L38</f>
        <v>0</v>
      </c>
      <c r="N38" s="33" t="str">
        <f t="shared" si="0"/>
        <v xml:space="preserve"> </v>
      </c>
      <c r="O38" s="96"/>
      <c r="P38" s="85"/>
    </row>
    <row r="39" spans="1:16" ht="40.049999999999997" customHeight="1" x14ac:dyDescent="0.3">
      <c r="A39" s="97"/>
      <c r="B39" s="92">
        <v>33</v>
      </c>
      <c r="C39" s="61" t="s">
        <v>74</v>
      </c>
      <c r="D39" s="93">
        <v>10</v>
      </c>
      <c r="E39" s="62" t="s">
        <v>71</v>
      </c>
      <c r="F39" s="63" t="s">
        <v>72</v>
      </c>
      <c r="G39" s="94"/>
      <c r="H39" s="94"/>
      <c r="I39" s="94"/>
      <c r="J39" s="6">
        <f>D39*K39</f>
        <v>90</v>
      </c>
      <c r="K39" s="98">
        <v>9</v>
      </c>
      <c r="L39" s="19"/>
      <c r="M39" s="20">
        <f>D39*L39</f>
        <v>0</v>
      </c>
      <c r="N39" s="33" t="str">
        <f t="shared" si="0"/>
        <v xml:space="preserve"> </v>
      </c>
      <c r="O39" s="96"/>
      <c r="P39" s="85"/>
    </row>
    <row r="40" spans="1:16" ht="40.049999999999997" customHeight="1" x14ac:dyDescent="0.3">
      <c r="A40" s="97"/>
      <c r="B40" s="92">
        <v>34</v>
      </c>
      <c r="C40" s="61" t="s">
        <v>75</v>
      </c>
      <c r="D40" s="93">
        <v>10</v>
      </c>
      <c r="E40" s="62" t="s">
        <v>71</v>
      </c>
      <c r="F40" s="63" t="s">
        <v>72</v>
      </c>
      <c r="G40" s="94"/>
      <c r="H40" s="94"/>
      <c r="I40" s="94"/>
      <c r="J40" s="6">
        <f>D40*K40</f>
        <v>90</v>
      </c>
      <c r="K40" s="98">
        <v>9</v>
      </c>
      <c r="L40" s="19"/>
      <c r="M40" s="20">
        <f>D40*L40</f>
        <v>0</v>
      </c>
      <c r="N40" s="33" t="str">
        <f t="shared" si="0"/>
        <v xml:space="preserve"> </v>
      </c>
      <c r="O40" s="96"/>
      <c r="P40" s="85"/>
    </row>
    <row r="41" spans="1:16" ht="40.049999999999997" customHeight="1" x14ac:dyDescent="0.3">
      <c r="A41" s="97"/>
      <c r="B41" s="92">
        <v>35</v>
      </c>
      <c r="C41" s="61" t="s">
        <v>76</v>
      </c>
      <c r="D41" s="93">
        <v>5</v>
      </c>
      <c r="E41" s="62" t="s">
        <v>63</v>
      </c>
      <c r="F41" s="63" t="s">
        <v>77</v>
      </c>
      <c r="G41" s="94"/>
      <c r="H41" s="94"/>
      <c r="I41" s="94"/>
      <c r="J41" s="6">
        <f>D41*K41</f>
        <v>230</v>
      </c>
      <c r="K41" s="98">
        <v>46</v>
      </c>
      <c r="L41" s="19"/>
      <c r="M41" s="20">
        <f>D41*L41</f>
        <v>0</v>
      </c>
      <c r="N41" s="33" t="str">
        <f t="shared" si="0"/>
        <v xml:space="preserve"> </v>
      </c>
      <c r="O41" s="96"/>
      <c r="P41" s="85"/>
    </row>
    <row r="42" spans="1:16" ht="40.049999999999997" customHeight="1" x14ac:dyDescent="0.3">
      <c r="A42" s="97"/>
      <c r="B42" s="92">
        <v>36</v>
      </c>
      <c r="C42" s="61" t="s">
        <v>78</v>
      </c>
      <c r="D42" s="93">
        <v>1</v>
      </c>
      <c r="E42" s="62" t="s">
        <v>12</v>
      </c>
      <c r="F42" s="63" t="s">
        <v>79</v>
      </c>
      <c r="G42" s="94"/>
      <c r="H42" s="94"/>
      <c r="I42" s="94"/>
      <c r="J42" s="6">
        <f>D42*K42</f>
        <v>220</v>
      </c>
      <c r="K42" s="98">
        <v>220</v>
      </c>
      <c r="L42" s="19"/>
      <c r="M42" s="20">
        <f>D42*L42</f>
        <v>0</v>
      </c>
      <c r="N42" s="33" t="str">
        <f t="shared" si="0"/>
        <v xml:space="preserve"> </v>
      </c>
      <c r="O42" s="96"/>
      <c r="P42" s="85"/>
    </row>
    <row r="43" spans="1:16" ht="40.049999999999997" customHeight="1" x14ac:dyDescent="0.3">
      <c r="A43" s="97"/>
      <c r="B43" s="92">
        <v>37</v>
      </c>
      <c r="C43" s="61" t="s">
        <v>80</v>
      </c>
      <c r="D43" s="93">
        <v>5</v>
      </c>
      <c r="E43" s="62" t="s">
        <v>12</v>
      </c>
      <c r="F43" s="63" t="s">
        <v>81</v>
      </c>
      <c r="G43" s="94"/>
      <c r="H43" s="94"/>
      <c r="I43" s="94"/>
      <c r="J43" s="6">
        <f>D43*K43</f>
        <v>30</v>
      </c>
      <c r="K43" s="98">
        <v>6</v>
      </c>
      <c r="L43" s="19"/>
      <c r="M43" s="20">
        <f>D43*L43</f>
        <v>0</v>
      </c>
      <c r="N43" s="33" t="str">
        <f t="shared" si="0"/>
        <v xml:space="preserve"> </v>
      </c>
      <c r="O43" s="96"/>
      <c r="P43" s="85"/>
    </row>
    <row r="44" spans="1:16" ht="40.049999999999997" customHeight="1" x14ac:dyDescent="0.3">
      <c r="A44" s="97"/>
      <c r="B44" s="92">
        <v>38</v>
      </c>
      <c r="C44" s="61" t="s">
        <v>82</v>
      </c>
      <c r="D44" s="93">
        <v>10</v>
      </c>
      <c r="E44" s="62" t="s">
        <v>12</v>
      </c>
      <c r="F44" s="63" t="s">
        <v>83</v>
      </c>
      <c r="G44" s="94"/>
      <c r="H44" s="94"/>
      <c r="I44" s="94"/>
      <c r="J44" s="6">
        <f>D44*K44</f>
        <v>60</v>
      </c>
      <c r="K44" s="98">
        <v>6</v>
      </c>
      <c r="L44" s="19"/>
      <c r="M44" s="20">
        <f>D44*L44</f>
        <v>0</v>
      </c>
      <c r="N44" s="33" t="str">
        <f t="shared" si="0"/>
        <v xml:space="preserve"> </v>
      </c>
      <c r="O44" s="96"/>
      <c r="P44" s="85"/>
    </row>
    <row r="45" spans="1:16" ht="40.049999999999997" customHeight="1" x14ac:dyDescent="0.3">
      <c r="A45" s="97"/>
      <c r="B45" s="92">
        <v>39</v>
      </c>
      <c r="C45" s="61" t="s">
        <v>84</v>
      </c>
      <c r="D45" s="93">
        <v>2</v>
      </c>
      <c r="E45" s="62" t="s">
        <v>12</v>
      </c>
      <c r="F45" s="63" t="s">
        <v>85</v>
      </c>
      <c r="G45" s="94"/>
      <c r="H45" s="94"/>
      <c r="I45" s="94"/>
      <c r="J45" s="6">
        <f>D45*K45</f>
        <v>22</v>
      </c>
      <c r="K45" s="98">
        <v>11</v>
      </c>
      <c r="L45" s="19"/>
      <c r="M45" s="20">
        <f>D45*L45</f>
        <v>0</v>
      </c>
      <c r="N45" s="33" t="str">
        <f t="shared" si="0"/>
        <v xml:space="preserve"> </v>
      </c>
      <c r="O45" s="96"/>
      <c r="P45" s="85"/>
    </row>
    <row r="46" spans="1:16" ht="40.049999999999997" customHeight="1" x14ac:dyDescent="0.3">
      <c r="A46" s="97"/>
      <c r="B46" s="92">
        <v>40</v>
      </c>
      <c r="C46" s="61" t="s">
        <v>86</v>
      </c>
      <c r="D46" s="93">
        <v>2</v>
      </c>
      <c r="E46" s="62" t="s">
        <v>12</v>
      </c>
      <c r="F46" s="63" t="s">
        <v>85</v>
      </c>
      <c r="G46" s="94"/>
      <c r="H46" s="94"/>
      <c r="I46" s="94"/>
      <c r="J46" s="6">
        <f>D46*K46</f>
        <v>24</v>
      </c>
      <c r="K46" s="98">
        <v>12</v>
      </c>
      <c r="L46" s="19"/>
      <c r="M46" s="20">
        <f>D46*L46</f>
        <v>0</v>
      </c>
      <c r="N46" s="33" t="str">
        <f t="shared" si="0"/>
        <v xml:space="preserve"> </v>
      </c>
      <c r="O46" s="96"/>
      <c r="P46" s="85"/>
    </row>
    <row r="47" spans="1:16" ht="40.049999999999997" customHeight="1" x14ac:dyDescent="0.3">
      <c r="A47" s="97"/>
      <c r="B47" s="92">
        <v>41</v>
      </c>
      <c r="C47" s="61" t="s">
        <v>87</v>
      </c>
      <c r="D47" s="93">
        <v>2</v>
      </c>
      <c r="E47" s="62" t="s">
        <v>12</v>
      </c>
      <c r="F47" s="63" t="s">
        <v>85</v>
      </c>
      <c r="G47" s="94"/>
      <c r="H47" s="94"/>
      <c r="I47" s="94"/>
      <c r="J47" s="6">
        <f>D47*K47</f>
        <v>36</v>
      </c>
      <c r="K47" s="98">
        <v>18</v>
      </c>
      <c r="L47" s="19"/>
      <c r="M47" s="20">
        <f>D47*L47</f>
        <v>0</v>
      </c>
      <c r="N47" s="33" t="str">
        <f t="shared" si="0"/>
        <v xml:space="preserve"> </v>
      </c>
      <c r="O47" s="96"/>
      <c r="P47" s="85"/>
    </row>
    <row r="48" spans="1:16" ht="71.25" customHeight="1" x14ac:dyDescent="0.3">
      <c r="A48" s="97"/>
      <c r="B48" s="92">
        <v>42</v>
      </c>
      <c r="C48" s="61" t="s">
        <v>88</v>
      </c>
      <c r="D48" s="93">
        <v>3</v>
      </c>
      <c r="E48" s="62" t="s">
        <v>17</v>
      </c>
      <c r="F48" s="63" t="s">
        <v>89</v>
      </c>
      <c r="G48" s="94"/>
      <c r="H48" s="94"/>
      <c r="I48" s="94"/>
      <c r="J48" s="6">
        <f>D48*K48</f>
        <v>240</v>
      </c>
      <c r="K48" s="98">
        <v>80</v>
      </c>
      <c r="L48" s="19"/>
      <c r="M48" s="20">
        <f>D48*L48</f>
        <v>0</v>
      </c>
      <c r="N48" s="33" t="str">
        <f t="shared" si="0"/>
        <v xml:space="preserve"> </v>
      </c>
      <c r="O48" s="96"/>
      <c r="P48" s="85"/>
    </row>
    <row r="49" spans="1:16" ht="29.25" customHeight="1" x14ac:dyDescent="0.3">
      <c r="A49" s="97"/>
      <c r="B49" s="92">
        <v>43</v>
      </c>
      <c r="C49" s="61" t="s">
        <v>90</v>
      </c>
      <c r="D49" s="93">
        <v>2</v>
      </c>
      <c r="E49" s="62" t="s">
        <v>17</v>
      </c>
      <c r="F49" s="63" t="s">
        <v>91</v>
      </c>
      <c r="G49" s="94"/>
      <c r="H49" s="94"/>
      <c r="I49" s="94"/>
      <c r="J49" s="6">
        <f>D49*K49</f>
        <v>106</v>
      </c>
      <c r="K49" s="98">
        <v>53</v>
      </c>
      <c r="L49" s="19"/>
      <c r="M49" s="20">
        <f>D49*L49</f>
        <v>0</v>
      </c>
      <c r="N49" s="33" t="str">
        <f t="shared" si="0"/>
        <v xml:space="preserve"> </v>
      </c>
      <c r="O49" s="96"/>
      <c r="P49" s="85"/>
    </row>
    <row r="50" spans="1:16" ht="83.25" customHeight="1" x14ac:dyDescent="0.3">
      <c r="A50" s="97"/>
      <c r="B50" s="92">
        <v>44</v>
      </c>
      <c r="C50" s="61" t="s">
        <v>92</v>
      </c>
      <c r="D50" s="93">
        <v>3</v>
      </c>
      <c r="E50" s="62" t="s">
        <v>12</v>
      </c>
      <c r="F50" s="63" t="s">
        <v>93</v>
      </c>
      <c r="G50" s="94"/>
      <c r="H50" s="94"/>
      <c r="I50" s="94"/>
      <c r="J50" s="6">
        <f>D50*K50</f>
        <v>900</v>
      </c>
      <c r="K50" s="98">
        <v>300</v>
      </c>
      <c r="L50" s="19"/>
      <c r="M50" s="20">
        <f>D50*L50</f>
        <v>0</v>
      </c>
      <c r="N50" s="33" t="str">
        <f t="shared" si="0"/>
        <v xml:space="preserve"> </v>
      </c>
      <c r="O50" s="96"/>
      <c r="P50" s="85"/>
    </row>
    <row r="51" spans="1:16" ht="38.25" customHeight="1" x14ac:dyDescent="0.3">
      <c r="A51" s="97"/>
      <c r="B51" s="92">
        <v>45</v>
      </c>
      <c r="C51" s="61" t="s">
        <v>94</v>
      </c>
      <c r="D51" s="93">
        <v>2</v>
      </c>
      <c r="E51" s="62" t="s">
        <v>17</v>
      </c>
      <c r="F51" s="63" t="s">
        <v>95</v>
      </c>
      <c r="G51" s="94"/>
      <c r="H51" s="94"/>
      <c r="I51" s="94"/>
      <c r="J51" s="6">
        <f>D51*K51</f>
        <v>58</v>
      </c>
      <c r="K51" s="98">
        <v>29</v>
      </c>
      <c r="L51" s="19"/>
      <c r="M51" s="20">
        <f>D51*L51</f>
        <v>0</v>
      </c>
      <c r="N51" s="33" t="str">
        <f t="shared" si="0"/>
        <v xml:space="preserve"> </v>
      </c>
      <c r="O51" s="96"/>
      <c r="P51" s="85"/>
    </row>
    <row r="52" spans="1:16" ht="38.25" customHeight="1" x14ac:dyDescent="0.3">
      <c r="A52" s="97"/>
      <c r="B52" s="92">
        <v>46</v>
      </c>
      <c r="C52" s="61" t="s">
        <v>96</v>
      </c>
      <c r="D52" s="93">
        <v>2</v>
      </c>
      <c r="E52" s="62" t="s">
        <v>17</v>
      </c>
      <c r="F52" s="63" t="s">
        <v>97</v>
      </c>
      <c r="G52" s="94"/>
      <c r="H52" s="94"/>
      <c r="I52" s="94"/>
      <c r="J52" s="6">
        <f>D52*K52</f>
        <v>26</v>
      </c>
      <c r="K52" s="98">
        <v>13</v>
      </c>
      <c r="L52" s="19"/>
      <c r="M52" s="20">
        <f>D52*L52</f>
        <v>0</v>
      </c>
      <c r="N52" s="33" t="str">
        <f t="shared" si="0"/>
        <v xml:space="preserve"> </v>
      </c>
      <c r="O52" s="96"/>
      <c r="P52" s="85"/>
    </row>
    <row r="53" spans="1:16" ht="38.25" customHeight="1" x14ac:dyDescent="0.3">
      <c r="A53" s="97"/>
      <c r="B53" s="92">
        <v>47</v>
      </c>
      <c r="C53" s="61" t="s">
        <v>98</v>
      </c>
      <c r="D53" s="93">
        <v>5</v>
      </c>
      <c r="E53" s="62" t="s">
        <v>17</v>
      </c>
      <c r="F53" s="63" t="s">
        <v>99</v>
      </c>
      <c r="G53" s="94"/>
      <c r="H53" s="94"/>
      <c r="I53" s="94"/>
      <c r="J53" s="6">
        <f>D53*K53</f>
        <v>15</v>
      </c>
      <c r="K53" s="98">
        <v>3</v>
      </c>
      <c r="L53" s="19"/>
      <c r="M53" s="20">
        <f>D53*L53</f>
        <v>0</v>
      </c>
      <c r="N53" s="33" t="str">
        <f t="shared" si="0"/>
        <v xml:space="preserve"> </v>
      </c>
      <c r="O53" s="96"/>
      <c r="P53" s="85"/>
    </row>
    <row r="54" spans="1:16" ht="38.25" customHeight="1" thickBot="1" x14ac:dyDescent="0.35">
      <c r="A54" s="97"/>
      <c r="B54" s="99">
        <v>48</v>
      </c>
      <c r="C54" s="55" t="s">
        <v>100</v>
      </c>
      <c r="D54" s="81">
        <v>5</v>
      </c>
      <c r="E54" s="56" t="s">
        <v>17</v>
      </c>
      <c r="F54" s="57" t="s">
        <v>101</v>
      </c>
      <c r="G54" s="100"/>
      <c r="H54" s="100"/>
      <c r="I54" s="100"/>
      <c r="J54" s="7">
        <f>D54*K54</f>
        <v>50</v>
      </c>
      <c r="K54" s="101">
        <v>10</v>
      </c>
      <c r="L54" s="21"/>
      <c r="M54" s="34">
        <f>D54*L54</f>
        <v>0</v>
      </c>
      <c r="N54" s="28" t="str">
        <f t="shared" si="0"/>
        <v xml:space="preserve"> </v>
      </c>
      <c r="O54" s="102"/>
      <c r="P54" s="85"/>
    </row>
    <row r="55" spans="1:16" ht="139.19999999999999" thickTop="1" thickBot="1" x14ac:dyDescent="0.35">
      <c r="A55" s="86"/>
      <c r="B55" s="80">
        <v>49</v>
      </c>
      <c r="C55" s="103" t="s">
        <v>104</v>
      </c>
      <c r="D55" s="104">
        <v>2</v>
      </c>
      <c r="E55" s="105" t="s">
        <v>17</v>
      </c>
      <c r="F55" s="106" t="s">
        <v>105</v>
      </c>
      <c r="G55" s="82" t="s">
        <v>213</v>
      </c>
      <c r="H55" s="82" t="s">
        <v>106</v>
      </c>
      <c r="I55" s="82" t="s">
        <v>107</v>
      </c>
      <c r="J55" s="25">
        <f>D55*K55</f>
        <v>6400</v>
      </c>
      <c r="K55" s="25">
        <v>3200</v>
      </c>
      <c r="L55" s="26"/>
      <c r="M55" s="27">
        <f>D55*L55</f>
        <v>0</v>
      </c>
      <c r="N55" s="35" t="str">
        <f t="shared" si="0"/>
        <v xml:space="preserve"> </v>
      </c>
      <c r="O55" s="84"/>
      <c r="P55" s="85"/>
    </row>
    <row r="56" spans="1:16" ht="84" customHeight="1" thickTop="1" x14ac:dyDescent="0.3">
      <c r="A56" s="86"/>
      <c r="B56" s="87">
        <v>50</v>
      </c>
      <c r="C56" s="58" t="s">
        <v>43</v>
      </c>
      <c r="D56" s="88">
        <v>1</v>
      </c>
      <c r="E56" s="59" t="s">
        <v>12</v>
      </c>
      <c r="F56" s="60" t="s">
        <v>44</v>
      </c>
      <c r="G56" s="89" t="s">
        <v>213</v>
      </c>
      <c r="H56" s="89" t="s">
        <v>117</v>
      </c>
      <c r="I56" s="89" t="s">
        <v>119</v>
      </c>
      <c r="J56" s="36">
        <f>D56*K56</f>
        <v>75</v>
      </c>
      <c r="K56" s="107">
        <v>75</v>
      </c>
      <c r="L56" s="31"/>
      <c r="M56" s="32">
        <f>D56*L56</f>
        <v>0</v>
      </c>
      <c r="N56" s="29" t="str">
        <f t="shared" si="0"/>
        <v xml:space="preserve"> </v>
      </c>
      <c r="O56" s="108"/>
      <c r="P56" s="85"/>
    </row>
    <row r="57" spans="1:16" ht="40.799999999999997" customHeight="1" x14ac:dyDescent="0.3">
      <c r="A57" s="97"/>
      <c r="B57" s="92">
        <v>51</v>
      </c>
      <c r="C57" s="61" t="s">
        <v>45</v>
      </c>
      <c r="D57" s="93">
        <v>30</v>
      </c>
      <c r="E57" s="62" t="s">
        <v>17</v>
      </c>
      <c r="F57" s="63" t="s">
        <v>46</v>
      </c>
      <c r="G57" s="94"/>
      <c r="H57" s="94"/>
      <c r="I57" s="94"/>
      <c r="J57" s="6">
        <f>D57*K57</f>
        <v>48</v>
      </c>
      <c r="K57" s="98">
        <v>1.6</v>
      </c>
      <c r="L57" s="19"/>
      <c r="M57" s="20">
        <f>D57*L57</f>
        <v>0</v>
      </c>
      <c r="N57" s="33" t="str">
        <f t="shared" si="0"/>
        <v xml:space="preserve"> </v>
      </c>
      <c r="O57" s="109"/>
      <c r="P57" s="85"/>
    </row>
    <row r="58" spans="1:16" ht="45" customHeight="1" x14ac:dyDescent="0.3">
      <c r="A58" s="97"/>
      <c r="B58" s="92">
        <v>52</v>
      </c>
      <c r="C58" s="61" t="s">
        <v>108</v>
      </c>
      <c r="D58" s="93">
        <v>2</v>
      </c>
      <c r="E58" s="62" t="s">
        <v>17</v>
      </c>
      <c r="F58" s="63" t="s">
        <v>50</v>
      </c>
      <c r="G58" s="94"/>
      <c r="H58" s="94"/>
      <c r="I58" s="94"/>
      <c r="J58" s="6">
        <f>D58*K58</f>
        <v>36</v>
      </c>
      <c r="K58" s="98">
        <v>18</v>
      </c>
      <c r="L58" s="19"/>
      <c r="M58" s="20">
        <f>D58*L58</f>
        <v>0</v>
      </c>
      <c r="N58" s="33" t="str">
        <f t="shared" si="0"/>
        <v xml:space="preserve"> </v>
      </c>
      <c r="O58" s="109"/>
      <c r="P58" s="85"/>
    </row>
    <row r="59" spans="1:16" ht="45" customHeight="1" x14ac:dyDescent="0.3">
      <c r="A59" s="97"/>
      <c r="B59" s="92">
        <v>53</v>
      </c>
      <c r="C59" s="61" t="s">
        <v>109</v>
      </c>
      <c r="D59" s="93">
        <v>2</v>
      </c>
      <c r="E59" s="62" t="s">
        <v>17</v>
      </c>
      <c r="F59" s="63" t="s">
        <v>110</v>
      </c>
      <c r="G59" s="94"/>
      <c r="H59" s="94"/>
      <c r="I59" s="94"/>
      <c r="J59" s="6">
        <f>D59*K59</f>
        <v>80</v>
      </c>
      <c r="K59" s="98">
        <v>40</v>
      </c>
      <c r="L59" s="19"/>
      <c r="M59" s="20">
        <f>D59*L59</f>
        <v>0</v>
      </c>
      <c r="N59" s="33" t="str">
        <f t="shared" si="0"/>
        <v xml:space="preserve"> </v>
      </c>
      <c r="O59" s="109"/>
      <c r="P59" s="85"/>
    </row>
    <row r="60" spans="1:16" ht="45" customHeight="1" x14ac:dyDescent="0.3">
      <c r="A60" s="97"/>
      <c r="B60" s="92">
        <v>54</v>
      </c>
      <c r="C60" s="61" t="s">
        <v>111</v>
      </c>
      <c r="D60" s="93">
        <v>2</v>
      </c>
      <c r="E60" s="62" t="s">
        <v>71</v>
      </c>
      <c r="F60" s="63" t="s">
        <v>112</v>
      </c>
      <c r="G60" s="94"/>
      <c r="H60" s="94"/>
      <c r="I60" s="94"/>
      <c r="J60" s="6">
        <f>D60*K60</f>
        <v>19</v>
      </c>
      <c r="K60" s="98">
        <v>9.5</v>
      </c>
      <c r="L60" s="19"/>
      <c r="M60" s="20">
        <f>D60*L60</f>
        <v>0</v>
      </c>
      <c r="N60" s="33" t="str">
        <f t="shared" si="0"/>
        <v xml:space="preserve"> </v>
      </c>
      <c r="O60" s="109"/>
      <c r="P60" s="85"/>
    </row>
    <row r="61" spans="1:16" ht="45" customHeight="1" x14ac:dyDescent="0.3">
      <c r="A61" s="97"/>
      <c r="B61" s="92">
        <v>55</v>
      </c>
      <c r="C61" s="61" t="s">
        <v>113</v>
      </c>
      <c r="D61" s="93">
        <v>1</v>
      </c>
      <c r="E61" s="62" t="s">
        <v>17</v>
      </c>
      <c r="F61" s="63" t="s">
        <v>116</v>
      </c>
      <c r="G61" s="94"/>
      <c r="H61" s="94"/>
      <c r="I61" s="94"/>
      <c r="J61" s="6">
        <f>D61*K61</f>
        <v>13</v>
      </c>
      <c r="K61" s="98">
        <v>13</v>
      </c>
      <c r="L61" s="19"/>
      <c r="M61" s="20">
        <f>D61*L61</f>
        <v>0</v>
      </c>
      <c r="N61" s="33" t="str">
        <f t="shared" si="0"/>
        <v xml:space="preserve"> </v>
      </c>
      <c r="O61" s="109"/>
      <c r="P61" s="85"/>
    </row>
    <row r="62" spans="1:16" ht="45" customHeight="1" thickBot="1" x14ac:dyDescent="0.35">
      <c r="A62" s="97"/>
      <c r="B62" s="99">
        <v>56</v>
      </c>
      <c r="C62" s="55" t="s">
        <v>114</v>
      </c>
      <c r="D62" s="81">
        <v>1</v>
      </c>
      <c r="E62" s="56" t="s">
        <v>17</v>
      </c>
      <c r="F62" s="57" t="s">
        <v>115</v>
      </c>
      <c r="G62" s="100"/>
      <c r="H62" s="100"/>
      <c r="I62" s="100"/>
      <c r="J62" s="7">
        <f>D62*K62</f>
        <v>15</v>
      </c>
      <c r="K62" s="101">
        <v>15</v>
      </c>
      <c r="L62" s="21"/>
      <c r="M62" s="34">
        <f>D62*L62</f>
        <v>0</v>
      </c>
      <c r="N62" s="28" t="str">
        <f t="shared" si="0"/>
        <v xml:space="preserve"> </v>
      </c>
      <c r="O62" s="110"/>
      <c r="P62" s="85"/>
    </row>
    <row r="63" spans="1:16" ht="25.2" customHeight="1" thickTop="1" x14ac:dyDescent="0.3">
      <c r="A63" s="86"/>
      <c r="B63" s="87">
        <v>57</v>
      </c>
      <c r="C63" s="111" t="s">
        <v>120</v>
      </c>
      <c r="D63" s="88">
        <v>2</v>
      </c>
      <c r="E63" s="112" t="s">
        <v>63</v>
      </c>
      <c r="F63" s="113" t="s">
        <v>121</v>
      </c>
      <c r="G63" s="89" t="s">
        <v>213</v>
      </c>
      <c r="H63" s="89" t="s">
        <v>230</v>
      </c>
      <c r="I63" s="89" t="s">
        <v>118</v>
      </c>
      <c r="J63" s="36">
        <f>D63*K63</f>
        <v>66</v>
      </c>
      <c r="K63" s="36">
        <v>33</v>
      </c>
      <c r="L63" s="31"/>
      <c r="M63" s="32">
        <f>D63*L63</f>
        <v>0</v>
      </c>
      <c r="N63" s="29" t="str">
        <f t="shared" si="0"/>
        <v xml:space="preserve"> </v>
      </c>
      <c r="O63" s="114" t="s">
        <v>226</v>
      </c>
      <c r="P63" s="85"/>
    </row>
    <row r="64" spans="1:16" ht="51" customHeight="1" x14ac:dyDescent="0.3">
      <c r="A64" s="97"/>
      <c r="B64" s="92">
        <v>58</v>
      </c>
      <c r="C64" s="115" t="s">
        <v>122</v>
      </c>
      <c r="D64" s="93">
        <v>2</v>
      </c>
      <c r="E64" s="116" t="s">
        <v>63</v>
      </c>
      <c r="F64" s="117" t="s">
        <v>123</v>
      </c>
      <c r="G64" s="94"/>
      <c r="H64" s="94"/>
      <c r="I64" s="94"/>
      <c r="J64" s="6">
        <f>D64*K64</f>
        <v>74</v>
      </c>
      <c r="K64" s="6">
        <v>37</v>
      </c>
      <c r="L64" s="19"/>
      <c r="M64" s="20">
        <f>D64*L64</f>
        <v>0</v>
      </c>
      <c r="N64" s="33" t="str">
        <f t="shared" si="0"/>
        <v xml:space="preserve"> </v>
      </c>
      <c r="O64" s="118"/>
      <c r="P64" s="85"/>
    </row>
    <row r="65" spans="1:16" ht="25.8" customHeight="1" x14ac:dyDescent="0.3">
      <c r="A65" s="97"/>
      <c r="B65" s="92">
        <v>59</v>
      </c>
      <c r="C65" s="115" t="s">
        <v>124</v>
      </c>
      <c r="D65" s="93">
        <v>2</v>
      </c>
      <c r="E65" s="116" t="s">
        <v>17</v>
      </c>
      <c r="F65" s="117" t="s">
        <v>125</v>
      </c>
      <c r="G65" s="94"/>
      <c r="H65" s="94"/>
      <c r="I65" s="94"/>
      <c r="J65" s="6">
        <f>D65*K65</f>
        <v>100</v>
      </c>
      <c r="K65" s="6">
        <v>50</v>
      </c>
      <c r="L65" s="19"/>
      <c r="M65" s="20">
        <f>D65*L65</f>
        <v>0</v>
      </c>
      <c r="N65" s="33" t="str">
        <f t="shared" si="0"/>
        <v xml:space="preserve"> </v>
      </c>
      <c r="O65" s="118"/>
      <c r="P65" s="85"/>
    </row>
    <row r="66" spans="1:16" ht="39.6" customHeight="1" x14ac:dyDescent="0.3">
      <c r="A66" s="97"/>
      <c r="B66" s="92">
        <v>60</v>
      </c>
      <c r="C66" s="115" t="s">
        <v>126</v>
      </c>
      <c r="D66" s="93">
        <v>4</v>
      </c>
      <c r="E66" s="116" t="s">
        <v>17</v>
      </c>
      <c r="F66" s="117" t="s">
        <v>127</v>
      </c>
      <c r="G66" s="94"/>
      <c r="H66" s="94"/>
      <c r="I66" s="94"/>
      <c r="J66" s="6">
        <f>D66*K66</f>
        <v>400</v>
      </c>
      <c r="K66" s="6">
        <v>100</v>
      </c>
      <c r="L66" s="19"/>
      <c r="M66" s="20">
        <f>D66*L66</f>
        <v>0</v>
      </c>
      <c r="N66" s="33" t="str">
        <f t="shared" si="0"/>
        <v xml:space="preserve"> </v>
      </c>
      <c r="O66" s="118"/>
      <c r="P66" s="85"/>
    </row>
    <row r="67" spans="1:16" ht="25.8" customHeight="1" x14ac:dyDescent="0.3">
      <c r="A67" s="97"/>
      <c r="B67" s="92">
        <v>61</v>
      </c>
      <c r="C67" s="115" t="s">
        <v>128</v>
      </c>
      <c r="D67" s="93">
        <v>1</v>
      </c>
      <c r="E67" s="116" t="s">
        <v>12</v>
      </c>
      <c r="F67" s="117" t="s">
        <v>129</v>
      </c>
      <c r="G67" s="94"/>
      <c r="H67" s="94"/>
      <c r="I67" s="94"/>
      <c r="J67" s="6">
        <f>D67*K67</f>
        <v>46</v>
      </c>
      <c r="K67" s="6">
        <v>46</v>
      </c>
      <c r="L67" s="19"/>
      <c r="M67" s="20">
        <f>D67*L67</f>
        <v>0</v>
      </c>
      <c r="N67" s="33" t="str">
        <f t="shared" si="0"/>
        <v xml:space="preserve"> </v>
      </c>
      <c r="O67" s="118"/>
      <c r="P67" s="85"/>
    </row>
    <row r="68" spans="1:16" ht="24.6" customHeight="1" thickBot="1" x14ac:dyDescent="0.35">
      <c r="A68" s="97"/>
      <c r="B68" s="99">
        <v>62</v>
      </c>
      <c r="C68" s="119" t="s">
        <v>130</v>
      </c>
      <c r="D68" s="81">
        <v>2</v>
      </c>
      <c r="E68" s="120" t="s">
        <v>63</v>
      </c>
      <c r="F68" s="121" t="s">
        <v>131</v>
      </c>
      <c r="G68" s="100"/>
      <c r="H68" s="100"/>
      <c r="I68" s="100"/>
      <c r="J68" s="7">
        <f>D68*K68</f>
        <v>28</v>
      </c>
      <c r="K68" s="7">
        <v>14</v>
      </c>
      <c r="L68" s="21"/>
      <c r="M68" s="34">
        <f>D68*L68</f>
        <v>0</v>
      </c>
      <c r="N68" s="28" t="str">
        <f t="shared" si="0"/>
        <v xml:space="preserve"> </v>
      </c>
      <c r="O68" s="122"/>
      <c r="P68" s="85"/>
    </row>
    <row r="69" spans="1:16" ht="25.05" customHeight="1" thickTop="1" x14ac:dyDescent="0.3">
      <c r="A69" s="86"/>
      <c r="B69" s="87">
        <v>63</v>
      </c>
      <c r="C69" s="70" t="s">
        <v>132</v>
      </c>
      <c r="D69" s="88">
        <v>6</v>
      </c>
      <c r="E69" s="71" t="s">
        <v>17</v>
      </c>
      <c r="F69" s="72" t="s">
        <v>133</v>
      </c>
      <c r="G69" s="89" t="s">
        <v>213</v>
      </c>
      <c r="H69" s="89" t="s">
        <v>231</v>
      </c>
      <c r="I69" s="89" t="s">
        <v>157</v>
      </c>
      <c r="J69" s="36">
        <f>D69*K69</f>
        <v>96</v>
      </c>
      <c r="K69" s="107">
        <v>16</v>
      </c>
      <c r="L69" s="31"/>
      <c r="M69" s="32">
        <f>D69*L69</f>
        <v>0</v>
      </c>
      <c r="N69" s="29" t="str">
        <f t="shared" si="0"/>
        <v xml:space="preserve"> </v>
      </c>
      <c r="O69" s="108"/>
      <c r="P69" s="85"/>
    </row>
    <row r="70" spans="1:16" ht="38.4" customHeight="1" x14ac:dyDescent="0.3">
      <c r="A70" s="97"/>
      <c r="B70" s="92">
        <v>64</v>
      </c>
      <c r="C70" s="61" t="s">
        <v>134</v>
      </c>
      <c r="D70" s="93">
        <v>5</v>
      </c>
      <c r="E70" s="62" t="s">
        <v>12</v>
      </c>
      <c r="F70" s="63" t="s">
        <v>135</v>
      </c>
      <c r="G70" s="94"/>
      <c r="H70" s="94"/>
      <c r="I70" s="94"/>
      <c r="J70" s="6">
        <f>D70*K70</f>
        <v>125</v>
      </c>
      <c r="K70" s="98">
        <v>25</v>
      </c>
      <c r="L70" s="19"/>
      <c r="M70" s="20">
        <f>D70*L70</f>
        <v>0</v>
      </c>
      <c r="N70" s="33" t="str">
        <f t="shared" si="0"/>
        <v xml:space="preserve"> </v>
      </c>
      <c r="O70" s="109"/>
      <c r="P70" s="85"/>
    </row>
    <row r="71" spans="1:16" ht="25.05" customHeight="1" x14ac:dyDescent="0.3">
      <c r="A71" s="97"/>
      <c r="B71" s="92">
        <v>65</v>
      </c>
      <c r="C71" s="61" t="s">
        <v>136</v>
      </c>
      <c r="D71" s="93">
        <v>5</v>
      </c>
      <c r="E71" s="62" t="s">
        <v>17</v>
      </c>
      <c r="F71" s="63" t="s">
        <v>137</v>
      </c>
      <c r="G71" s="94"/>
      <c r="H71" s="94"/>
      <c r="I71" s="94"/>
      <c r="J71" s="6">
        <f>D71*K71</f>
        <v>65</v>
      </c>
      <c r="K71" s="98">
        <v>13</v>
      </c>
      <c r="L71" s="19"/>
      <c r="M71" s="20">
        <f>D71*L71</f>
        <v>0</v>
      </c>
      <c r="N71" s="33" t="str">
        <f t="shared" ref="N71:N128" si="1">IF(ISNUMBER(L71), IF(L71&gt;K71,"NEVYHOVUJE","VYHOVUJE")," ")</f>
        <v xml:space="preserve"> </v>
      </c>
      <c r="O71" s="109"/>
      <c r="P71" s="85"/>
    </row>
    <row r="72" spans="1:16" ht="25.05" customHeight="1" x14ac:dyDescent="0.3">
      <c r="A72" s="97"/>
      <c r="B72" s="92">
        <v>66</v>
      </c>
      <c r="C72" s="61" t="s">
        <v>138</v>
      </c>
      <c r="D72" s="93">
        <v>5</v>
      </c>
      <c r="E72" s="62" t="s">
        <v>17</v>
      </c>
      <c r="F72" s="63" t="s">
        <v>139</v>
      </c>
      <c r="G72" s="94"/>
      <c r="H72" s="94"/>
      <c r="I72" s="94"/>
      <c r="J72" s="6">
        <f>D72*K72</f>
        <v>130</v>
      </c>
      <c r="K72" s="98">
        <v>26</v>
      </c>
      <c r="L72" s="19"/>
      <c r="M72" s="20">
        <f>D72*L72</f>
        <v>0</v>
      </c>
      <c r="N72" s="33" t="str">
        <f t="shared" si="1"/>
        <v xml:space="preserve"> </v>
      </c>
      <c r="O72" s="109"/>
      <c r="P72" s="85"/>
    </row>
    <row r="73" spans="1:16" ht="25.05" customHeight="1" x14ac:dyDescent="0.3">
      <c r="A73" s="97"/>
      <c r="B73" s="92">
        <v>67</v>
      </c>
      <c r="C73" s="61" t="s">
        <v>140</v>
      </c>
      <c r="D73" s="93">
        <v>6</v>
      </c>
      <c r="E73" s="62" t="s">
        <v>17</v>
      </c>
      <c r="F73" s="63" t="s">
        <v>141</v>
      </c>
      <c r="G73" s="94"/>
      <c r="H73" s="94"/>
      <c r="I73" s="94"/>
      <c r="J73" s="6">
        <f>D73*K73</f>
        <v>30</v>
      </c>
      <c r="K73" s="98">
        <v>5</v>
      </c>
      <c r="L73" s="19"/>
      <c r="M73" s="20">
        <f>D73*L73</f>
        <v>0</v>
      </c>
      <c r="N73" s="33" t="str">
        <f t="shared" si="1"/>
        <v xml:space="preserve"> </v>
      </c>
      <c r="O73" s="109"/>
      <c r="P73" s="85"/>
    </row>
    <row r="74" spans="1:16" ht="25.05" customHeight="1" x14ac:dyDescent="0.3">
      <c r="A74" s="97"/>
      <c r="B74" s="92">
        <v>68</v>
      </c>
      <c r="C74" s="61" t="s">
        <v>142</v>
      </c>
      <c r="D74" s="93">
        <v>6</v>
      </c>
      <c r="E74" s="62" t="s">
        <v>17</v>
      </c>
      <c r="F74" s="63" t="s">
        <v>141</v>
      </c>
      <c r="G74" s="94"/>
      <c r="H74" s="94"/>
      <c r="I74" s="94"/>
      <c r="J74" s="6">
        <f>D74*K74</f>
        <v>60</v>
      </c>
      <c r="K74" s="98">
        <v>10</v>
      </c>
      <c r="L74" s="19"/>
      <c r="M74" s="20">
        <f>D74*L74</f>
        <v>0</v>
      </c>
      <c r="N74" s="33" t="str">
        <f t="shared" si="1"/>
        <v xml:space="preserve"> </v>
      </c>
      <c r="O74" s="109"/>
      <c r="P74" s="85"/>
    </row>
    <row r="75" spans="1:16" ht="91.8" customHeight="1" x14ac:dyDescent="0.3">
      <c r="A75" s="97"/>
      <c r="B75" s="92">
        <v>69</v>
      </c>
      <c r="C75" s="61" t="s">
        <v>43</v>
      </c>
      <c r="D75" s="93">
        <v>20</v>
      </c>
      <c r="E75" s="62" t="s">
        <v>12</v>
      </c>
      <c r="F75" s="63" t="s">
        <v>44</v>
      </c>
      <c r="G75" s="94"/>
      <c r="H75" s="94"/>
      <c r="I75" s="94"/>
      <c r="J75" s="6">
        <f>D75*K75</f>
        <v>1500</v>
      </c>
      <c r="K75" s="98">
        <v>75</v>
      </c>
      <c r="L75" s="19"/>
      <c r="M75" s="20">
        <f>D75*L75</f>
        <v>0</v>
      </c>
      <c r="N75" s="33" t="str">
        <f t="shared" si="1"/>
        <v xml:space="preserve"> </v>
      </c>
      <c r="O75" s="109"/>
      <c r="P75" s="85"/>
    </row>
    <row r="76" spans="1:16" ht="30" customHeight="1" x14ac:dyDescent="0.3">
      <c r="A76" s="97"/>
      <c r="B76" s="92">
        <v>70</v>
      </c>
      <c r="C76" s="61" t="s">
        <v>143</v>
      </c>
      <c r="D76" s="93">
        <v>1</v>
      </c>
      <c r="E76" s="62" t="s">
        <v>12</v>
      </c>
      <c r="F76" s="63" t="s">
        <v>144</v>
      </c>
      <c r="G76" s="94"/>
      <c r="H76" s="94"/>
      <c r="I76" s="94"/>
      <c r="J76" s="6">
        <f>D76*K76</f>
        <v>30</v>
      </c>
      <c r="K76" s="98">
        <v>30</v>
      </c>
      <c r="L76" s="19"/>
      <c r="M76" s="20">
        <f>D76*L76</f>
        <v>0</v>
      </c>
      <c r="N76" s="33" t="str">
        <f t="shared" si="1"/>
        <v xml:space="preserve"> </v>
      </c>
      <c r="O76" s="109"/>
      <c r="P76" s="85"/>
    </row>
    <row r="77" spans="1:16" ht="30" customHeight="1" x14ac:dyDescent="0.3">
      <c r="A77" s="97"/>
      <c r="B77" s="92">
        <v>71</v>
      </c>
      <c r="C77" s="61" t="s">
        <v>45</v>
      </c>
      <c r="D77" s="93">
        <v>100</v>
      </c>
      <c r="E77" s="62" t="s">
        <v>17</v>
      </c>
      <c r="F77" s="63" t="s">
        <v>46</v>
      </c>
      <c r="G77" s="94"/>
      <c r="H77" s="94"/>
      <c r="I77" s="94"/>
      <c r="J77" s="6">
        <f>D77*K77</f>
        <v>160</v>
      </c>
      <c r="K77" s="98">
        <v>1.6</v>
      </c>
      <c r="L77" s="19"/>
      <c r="M77" s="20">
        <f>D77*L77</f>
        <v>0</v>
      </c>
      <c r="N77" s="33" t="str">
        <f t="shared" si="1"/>
        <v xml:space="preserve"> </v>
      </c>
      <c r="O77" s="109"/>
      <c r="P77" s="85"/>
    </row>
    <row r="78" spans="1:16" ht="30" customHeight="1" x14ac:dyDescent="0.3">
      <c r="A78" s="97"/>
      <c r="B78" s="92">
        <v>72</v>
      </c>
      <c r="C78" s="61" t="s">
        <v>49</v>
      </c>
      <c r="D78" s="93">
        <v>5</v>
      </c>
      <c r="E78" s="62" t="s">
        <v>17</v>
      </c>
      <c r="F78" s="63" t="s">
        <v>50</v>
      </c>
      <c r="G78" s="94"/>
      <c r="H78" s="94"/>
      <c r="I78" s="94"/>
      <c r="J78" s="6">
        <f>D78*K78</f>
        <v>50</v>
      </c>
      <c r="K78" s="98">
        <v>10</v>
      </c>
      <c r="L78" s="19"/>
      <c r="M78" s="20">
        <f>D78*L78</f>
        <v>0</v>
      </c>
      <c r="N78" s="33" t="str">
        <f t="shared" si="1"/>
        <v xml:space="preserve"> </v>
      </c>
      <c r="O78" s="109"/>
      <c r="P78" s="85"/>
    </row>
    <row r="79" spans="1:16" ht="30" customHeight="1" x14ac:dyDescent="0.3">
      <c r="A79" s="97"/>
      <c r="B79" s="92">
        <v>73</v>
      </c>
      <c r="C79" s="61" t="s">
        <v>109</v>
      </c>
      <c r="D79" s="93">
        <v>2</v>
      </c>
      <c r="E79" s="62" t="s">
        <v>17</v>
      </c>
      <c r="F79" s="63" t="s">
        <v>110</v>
      </c>
      <c r="G79" s="94"/>
      <c r="H79" s="94"/>
      <c r="I79" s="94"/>
      <c r="J79" s="6">
        <f>D79*K79</f>
        <v>80</v>
      </c>
      <c r="K79" s="98">
        <v>40</v>
      </c>
      <c r="L79" s="19"/>
      <c r="M79" s="20">
        <f>D79*L79</f>
        <v>0</v>
      </c>
      <c r="N79" s="33" t="str">
        <f t="shared" si="1"/>
        <v xml:space="preserve"> </v>
      </c>
      <c r="O79" s="109"/>
      <c r="P79" s="85"/>
    </row>
    <row r="80" spans="1:16" ht="30" customHeight="1" x14ac:dyDescent="0.3">
      <c r="A80" s="97"/>
      <c r="B80" s="92">
        <v>74</v>
      </c>
      <c r="C80" s="61" t="s">
        <v>60</v>
      </c>
      <c r="D80" s="93">
        <v>10</v>
      </c>
      <c r="E80" s="62" t="s">
        <v>17</v>
      </c>
      <c r="F80" s="63" t="s">
        <v>61</v>
      </c>
      <c r="G80" s="94"/>
      <c r="H80" s="94"/>
      <c r="I80" s="94"/>
      <c r="J80" s="6">
        <f>D80*K80</f>
        <v>20</v>
      </c>
      <c r="K80" s="98">
        <v>2</v>
      </c>
      <c r="L80" s="19"/>
      <c r="M80" s="20">
        <f>D80*L80</f>
        <v>0</v>
      </c>
      <c r="N80" s="33" t="str">
        <f t="shared" si="1"/>
        <v xml:space="preserve"> </v>
      </c>
      <c r="O80" s="109"/>
      <c r="P80" s="85"/>
    </row>
    <row r="81" spans="1:16" ht="41.25" customHeight="1" x14ac:dyDescent="0.3">
      <c r="A81" s="97"/>
      <c r="B81" s="92">
        <v>75</v>
      </c>
      <c r="C81" s="61" t="s">
        <v>74</v>
      </c>
      <c r="D81" s="93">
        <v>2</v>
      </c>
      <c r="E81" s="62" t="s">
        <v>71</v>
      </c>
      <c r="F81" s="63" t="s">
        <v>72</v>
      </c>
      <c r="G81" s="94"/>
      <c r="H81" s="94"/>
      <c r="I81" s="94"/>
      <c r="J81" s="6">
        <f>D81*K81</f>
        <v>18</v>
      </c>
      <c r="K81" s="98">
        <v>9</v>
      </c>
      <c r="L81" s="19"/>
      <c r="M81" s="20">
        <f>D81*L81</f>
        <v>0</v>
      </c>
      <c r="N81" s="33" t="str">
        <f t="shared" si="1"/>
        <v xml:space="preserve"> </v>
      </c>
      <c r="O81" s="109"/>
      <c r="P81" s="85"/>
    </row>
    <row r="82" spans="1:16" ht="41.25" customHeight="1" x14ac:dyDescent="0.3">
      <c r="A82" s="97"/>
      <c r="B82" s="92">
        <v>76</v>
      </c>
      <c r="C82" s="61" t="s">
        <v>76</v>
      </c>
      <c r="D82" s="93">
        <v>1</v>
      </c>
      <c r="E82" s="62" t="s">
        <v>63</v>
      </c>
      <c r="F82" s="63" t="s">
        <v>77</v>
      </c>
      <c r="G82" s="94"/>
      <c r="H82" s="94"/>
      <c r="I82" s="94"/>
      <c r="J82" s="6">
        <f>D82*K82</f>
        <v>46</v>
      </c>
      <c r="K82" s="98">
        <v>46</v>
      </c>
      <c r="L82" s="19"/>
      <c r="M82" s="20">
        <f>D82*L82</f>
        <v>0</v>
      </c>
      <c r="N82" s="33" t="str">
        <f t="shared" si="1"/>
        <v xml:space="preserve"> </v>
      </c>
      <c r="O82" s="109"/>
      <c r="P82" s="85"/>
    </row>
    <row r="83" spans="1:16" ht="41.25" customHeight="1" x14ac:dyDescent="0.3">
      <c r="A83" s="97"/>
      <c r="B83" s="92">
        <v>77</v>
      </c>
      <c r="C83" s="61" t="s">
        <v>145</v>
      </c>
      <c r="D83" s="93">
        <v>4</v>
      </c>
      <c r="E83" s="62" t="s">
        <v>17</v>
      </c>
      <c r="F83" s="63" t="s">
        <v>146</v>
      </c>
      <c r="G83" s="94"/>
      <c r="H83" s="94"/>
      <c r="I83" s="94"/>
      <c r="J83" s="6">
        <f>D83*K83</f>
        <v>220</v>
      </c>
      <c r="K83" s="98">
        <v>55</v>
      </c>
      <c r="L83" s="19"/>
      <c r="M83" s="20">
        <f>D83*L83</f>
        <v>0</v>
      </c>
      <c r="N83" s="33" t="str">
        <f t="shared" si="1"/>
        <v xml:space="preserve"> </v>
      </c>
      <c r="O83" s="109"/>
      <c r="P83" s="85"/>
    </row>
    <row r="84" spans="1:16" ht="25.05" customHeight="1" x14ac:dyDescent="0.3">
      <c r="A84" s="97"/>
      <c r="B84" s="92">
        <v>78</v>
      </c>
      <c r="C84" s="61" t="s">
        <v>80</v>
      </c>
      <c r="D84" s="93">
        <v>8</v>
      </c>
      <c r="E84" s="62" t="s">
        <v>12</v>
      </c>
      <c r="F84" s="63" t="s">
        <v>81</v>
      </c>
      <c r="G84" s="94"/>
      <c r="H84" s="94"/>
      <c r="I84" s="94"/>
      <c r="J84" s="6">
        <f>D84*K84</f>
        <v>48</v>
      </c>
      <c r="K84" s="98">
        <v>6</v>
      </c>
      <c r="L84" s="19"/>
      <c r="M84" s="20">
        <f>D84*L84</f>
        <v>0</v>
      </c>
      <c r="N84" s="33" t="str">
        <f t="shared" si="1"/>
        <v xml:space="preserve"> </v>
      </c>
      <c r="O84" s="109"/>
      <c r="P84" s="85"/>
    </row>
    <row r="85" spans="1:16" ht="25.05" customHeight="1" x14ac:dyDescent="0.3">
      <c r="A85" s="97"/>
      <c r="B85" s="92">
        <v>79</v>
      </c>
      <c r="C85" s="61" t="s">
        <v>147</v>
      </c>
      <c r="D85" s="93">
        <v>10</v>
      </c>
      <c r="E85" s="62" t="s">
        <v>12</v>
      </c>
      <c r="F85" s="63" t="s">
        <v>148</v>
      </c>
      <c r="G85" s="94"/>
      <c r="H85" s="94"/>
      <c r="I85" s="94"/>
      <c r="J85" s="6">
        <f>D85*K85</f>
        <v>130</v>
      </c>
      <c r="K85" s="98">
        <v>13</v>
      </c>
      <c r="L85" s="19"/>
      <c r="M85" s="20">
        <f>D85*L85</f>
        <v>0</v>
      </c>
      <c r="N85" s="33" t="str">
        <f t="shared" si="1"/>
        <v xml:space="preserve"> </v>
      </c>
      <c r="O85" s="109"/>
      <c r="P85" s="85"/>
    </row>
    <row r="86" spans="1:16" ht="25.05" customHeight="1" x14ac:dyDescent="0.3">
      <c r="A86" s="97"/>
      <c r="B86" s="92">
        <v>80</v>
      </c>
      <c r="C86" s="61" t="s">
        <v>149</v>
      </c>
      <c r="D86" s="93">
        <v>10</v>
      </c>
      <c r="E86" s="62" t="s">
        <v>12</v>
      </c>
      <c r="F86" s="63" t="s">
        <v>150</v>
      </c>
      <c r="G86" s="94"/>
      <c r="H86" s="94"/>
      <c r="I86" s="94"/>
      <c r="J86" s="6">
        <f>D86*K86</f>
        <v>160</v>
      </c>
      <c r="K86" s="98">
        <v>16</v>
      </c>
      <c r="L86" s="19"/>
      <c r="M86" s="20">
        <f>D86*L86</f>
        <v>0</v>
      </c>
      <c r="N86" s="33" t="str">
        <f t="shared" si="1"/>
        <v xml:space="preserve"> </v>
      </c>
      <c r="O86" s="109"/>
      <c r="P86" s="85"/>
    </row>
    <row r="87" spans="1:16" ht="41.25" customHeight="1" x14ac:dyDescent="0.3">
      <c r="A87" s="97"/>
      <c r="B87" s="92">
        <v>81</v>
      </c>
      <c r="C87" s="61" t="s">
        <v>151</v>
      </c>
      <c r="D87" s="93">
        <v>1</v>
      </c>
      <c r="E87" s="62" t="s">
        <v>17</v>
      </c>
      <c r="F87" s="63" t="s">
        <v>152</v>
      </c>
      <c r="G87" s="94"/>
      <c r="H87" s="94"/>
      <c r="I87" s="94"/>
      <c r="J87" s="6">
        <f>D87*K87</f>
        <v>80</v>
      </c>
      <c r="K87" s="98">
        <v>80</v>
      </c>
      <c r="L87" s="19"/>
      <c r="M87" s="20">
        <f>D87*L87</f>
        <v>0</v>
      </c>
      <c r="N87" s="33" t="str">
        <f t="shared" si="1"/>
        <v xml:space="preserve"> </v>
      </c>
      <c r="O87" s="109"/>
      <c r="P87" s="85"/>
    </row>
    <row r="88" spans="1:16" ht="56.25" customHeight="1" x14ac:dyDescent="0.3">
      <c r="A88" s="97"/>
      <c r="B88" s="92">
        <v>82</v>
      </c>
      <c r="C88" s="61" t="s">
        <v>88</v>
      </c>
      <c r="D88" s="93">
        <v>3</v>
      </c>
      <c r="E88" s="62" t="s">
        <v>17</v>
      </c>
      <c r="F88" s="63" t="s">
        <v>89</v>
      </c>
      <c r="G88" s="94"/>
      <c r="H88" s="94"/>
      <c r="I88" s="94"/>
      <c r="J88" s="6">
        <f>D88*K88</f>
        <v>240</v>
      </c>
      <c r="K88" s="98">
        <v>80</v>
      </c>
      <c r="L88" s="19"/>
      <c r="M88" s="20">
        <f>D88*L88</f>
        <v>0</v>
      </c>
      <c r="N88" s="33" t="str">
        <f t="shared" si="1"/>
        <v xml:space="preserve"> </v>
      </c>
      <c r="O88" s="109"/>
      <c r="P88" s="85"/>
    </row>
    <row r="89" spans="1:16" ht="25.05" customHeight="1" x14ac:dyDescent="0.3">
      <c r="A89" s="97"/>
      <c r="B89" s="92">
        <v>83</v>
      </c>
      <c r="C89" s="61" t="s">
        <v>90</v>
      </c>
      <c r="D89" s="93">
        <v>5</v>
      </c>
      <c r="E89" s="62" t="s">
        <v>17</v>
      </c>
      <c r="F89" s="63" t="s">
        <v>91</v>
      </c>
      <c r="G89" s="94"/>
      <c r="H89" s="94"/>
      <c r="I89" s="94"/>
      <c r="J89" s="6">
        <f>D89*K89</f>
        <v>265</v>
      </c>
      <c r="K89" s="98">
        <v>53</v>
      </c>
      <c r="L89" s="19"/>
      <c r="M89" s="20">
        <f>D89*L89</f>
        <v>0</v>
      </c>
      <c r="N89" s="33" t="str">
        <f t="shared" si="1"/>
        <v xml:space="preserve"> </v>
      </c>
      <c r="O89" s="109"/>
      <c r="P89" s="85"/>
    </row>
    <row r="90" spans="1:16" ht="25.05" customHeight="1" x14ac:dyDescent="0.3">
      <c r="A90" s="97"/>
      <c r="B90" s="92">
        <v>84</v>
      </c>
      <c r="C90" s="61" t="s">
        <v>153</v>
      </c>
      <c r="D90" s="93">
        <v>1</v>
      </c>
      <c r="E90" s="62" t="s">
        <v>17</v>
      </c>
      <c r="F90" s="63" t="s">
        <v>154</v>
      </c>
      <c r="G90" s="94"/>
      <c r="H90" s="94"/>
      <c r="I90" s="94"/>
      <c r="J90" s="6">
        <f>D90*K90</f>
        <v>15</v>
      </c>
      <c r="K90" s="98">
        <v>15</v>
      </c>
      <c r="L90" s="19"/>
      <c r="M90" s="20">
        <f>D90*L90</f>
        <v>0</v>
      </c>
      <c r="N90" s="33" t="str">
        <f t="shared" si="1"/>
        <v xml:space="preserve"> </v>
      </c>
      <c r="O90" s="109"/>
      <c r="P90" s="85"/>
    </row>
    <row r="91" spans="1:16" ht="36.6" customHeight="1" x14ac:dyDescent="0.3">
      <c r="A91" s="97"/>
      <c r="B91" s="92">
        <v>85</v>
      </c>
      <c r="C91" s="61" t="s">
        <v>155</v>
      </c>
      <c r="D91" s="93">
        <v>2</v>
      </c>
      <c r="E91" s="62" t="s">
        <v>17</v>
      </c>
      <c r="F91" s="63" t="s">
        <v>156</v>
      </c>
      <c r="G91" s="94"/>
      <c r="H91" s="94"/>
      <c r="I91" s="94"/>
      <c r="J91" s="6">
        <f>D91*K91</f>
        <v>164</v>
      </c>
      <c r="K91" s="98">
        <v>82</v>
      </c>
      <c r="L91" s="19"/>
      <c r="M91" s="20">
        <f>D91*L91</f>
        <v>0</v>
      </c>
      <c r="N91" s="33" t="str">
        <f t="shared" si="1"/>
        <v xml:space="preserve"> </v>
      </c>
      <c r="O91" s="109"/>
      <c r="P91" s="85"/>
    </row>
    <row r="92" spans="1:16" ht="25.05" customHeight="1" thickBot="1" x14ac:dyDescent="0.35">
      <c r="A92" s="97"/>
      <c r="B92" s="99">
        <v>86</v>
      </c>
      <c r="C92" s="55" t="s">
        <v>98</v>
      </c>
      <c r="D92" s="81">
        <v>3</v>
      </c>
      <c r="E92" s="56" t="s">
        <v>17</v>
      </c>
      <c r="F92" s="57" t="s">
        <v>99</v>
      </c>
      <c r="G92" s="100"/>
      <c r="H92" s="100"/>
      <c r="I92" s="100"/>
      <c r="J92" s="7">
        <f>D92*K92</f>
        <v>9</v>
      </c>
      <c r="K92" s="101">
        <v>3</v>
      </c>
      <c r="L92" s="21"/>
      <c r="M92" s="34">
        <f>D92*L92</f>
        <v>0</v>
      </c>
      <c r="N92" s="28" t="str">
        <f t="shared" si="1"/>
        <v xml:space="preserve"> </v>
      </c>
      <c r="O92" s="110"/>
      <c r="P92" s="85"/>
    </row>
    <row r="93" spans="1:16" ht="25.05" customHeight="1" thickTop="1" x14ac:dyDescent="0.3">
      <c r="A93" s="86"/>
      <c r="B93" s="87">
        <v>87</v>
      </c>
      <c r="C93" s="58" t="s">
        <v>158</v>
      </c>
      <c r="D93" s="88">
        <v>1</v>
      </c>
      <c r="E93" s="59" t="s">
        <v>17</v>
      </c>
      <c r="F93" s="60" t="s">
        <v>159</v>
      </c>
      <c r="G93" s="89" t="s">
        <v>213</v>
      </c>
      <c r="H93" s="89" t="s">
        <v>172</v>
      </c>
      <c r="I93" s="89" t="s">
        <v>173</v>
      </c>
      <c r="J93" s="36">
        <f>D93*K93</f>
        <v>66</v>
      </c>
      <c r="K93" s="107">
        <v>66</v>
      </c>
      <c r="L93" s="31"/>
      <c r="M93" s="32">
        <f>D93*L93</f>
        <v>0</v>
      </c>
      <c r="N93" s="29" t="str">
        <f t="shared" si="1"/>
        <v xml:space="preserve"> </v>
      </c>
      <c r="O93" s="108"/>
      <c r="P93" s="85"/>
    </row>
    <row r="94" spans="1:16" ht="43.5" customHeight="1" x14ac:dyDescent="0.3">
      <c r="A94" s="97"/>
      <c r="B94" s="92">
        <v>88</v>
      </c>
      <c r="C94" s="61" t="s">
        <v>160</v>
      </c>
      <c r="D94" s="93">
        <v>1</v>
      </c>
      <c r="E94" s="62" t="s">
        <v>12</v>
      </c>
      <c r="F94" s="63" t="s">
        <v>161</v>
      </c>
      <c r="G94" s="94"/>
      <c r="H94" s="94"/>
      <c r="I94" s="94"/>
      <c r="J94" s="6">
        <f>D94*K94</f>
        <v>29</v>
      </c>
      <c r="K94" s="98">
        <v>29</v>
      </c>
      <c r="L94" s="19"/>
      <c r="M94" s="20">
        <f>D94*L94</f>
        <v>0</v>
      </c>
      <c r="N94" s="33" t="str">
        <f t="shared" si="1"/>
        <v xml:space="preserve"> </v>
      </c>
      <c r="O94" s="109"/>
      <c r="P94" s="85"/>
    </row>
    <row r="95" spans="1:16" ht="43.5" customHeight="1" x14ac:dyDescent="0.3">
      <c r="A95" s="97"/>
      <c r="B95" s="92">
        <v>89</v>
      </c>
      <c r="C95" s="61" t="s">
        <v>162</v>
      </c>
      <c r="D95" s="93">
        <v>5</v>
      </c>
      <c r="E95" s="62" t="s">
        <v>17</v>
      </c>
      <c r="F95" s="63" t="s">
        <v>163</v>
      </c>
      <c r="G95" s="94"/>
      <c r="H95" s="94"/>
      <c r="I95" s="94"/>
      <c r="J95" s="6">
        <f>D95*K95</f>
        <v>140</v>
      </c>
      <c r="K95" s="98">
        <v>28</v>
      </c>
      <c r="L95" s="19"/>
      <c r="M95" s="20">
        <f>D95*L95</f>
        <v>0</v>
      </c>
      <c r="N95" s="33" t="str">
        <f t="shared" si="1"/>
        <v xml:space="preserve"> </v>
      </c>
      <c r="O95" s="109"/>
      <c r="P95" s="85"/>
    </row>
    <row r="96" spans="1:16" ht="30" customHeight="1" x14ac:dyDescent="0.3">
      <c r="A96" s="97"/>
      <c r="B96" s="92">
        <v>90</v>
      </c>
      <c r="C96" s="61" t="s">
        <v>164</v>
      </c>
      <c r="D96" s="93">
        <v>2</v>
      </c>
      <c r="E96" s="62" t="s">
        <v>12</v>
      </c>
      <c r="F96" s="63" t="s">
        <v>165</v>
      </c>
      <c r="G96" s="94"/>
      <c r="H96" s="94"/>
      <c r="I96" s="94"/>
      <c r="J96" s="6">
        <f>D96*K96</f>
        <v>12</v>
      </c>
      <c r="K96" s="98">
        <v>6</v>
      </c>
      <c r="L96" s="19"/>
      <c r="M96" s="20">
        <f>D96*L96</f>
        <v>0</v>
      </c>
      <c r="N96" s="33" t="str">
        <f t="shared" si="1"/>
        <v xml:space="preserve"> </v>
      </c>
      <c r="O96" s="109"/>
      <c r="P96" s="85"/>
    </row>
    <row r="97" spans="1:16" ht="43.5" customHeight="1" x14ac:dyDescent="0.3">
      <c r="A97" s="97"/>
      <c r="B97" s="92">
        <v>91</v>
      </c>
      <c r="C97" s="61" t="s">
        <v>166</v>
      </c>
      <c r="D97" s="93">
        <v>1</v>
      </c>
      <c r="E97" s="62" t="s">
        <v>63</v>
      </c>
      <c r="F97" s="63" t="s">
        <v>167</v>
      </c>
      <c r="G97" s="94"/>
      <c r="H97" s="94"/>
      <c r="I97" s="94"/>
      <c r="J97" s="6">
        <f>D97*K97</f>
        <v>38</v>
      </c>
      <c r="K97" s="98">
        <v>38</v>
      </c>
      <c r="L97" s="19"/>
      <c r="M97" s="20">
        <f>D97*L97</f>
        <v>0</v>
      </c>
      <c r="N97" s="33" t="str">
        <f t="shared" si="1"/>
        <v xml:space="preserve"> </v>
      </c>
      <c r="O97" s="109"/>
      <c r="P97" s="85"/>
    </row>
    <row r="98" spans="1:16" ht="30.6" customHeight="1" x14ac:dyDescent="0.3">
      <c r="A98" s="97"/>
      <c r="B98" s="92">
        <v>92</v>
      </c>
      <c r="C98" s="61" t="s">
        <v>82</v>
      </c>
      <c r="D98" s="93">
        <v>2</v>
      </c>
      <c r="E98" s="62" t="s">
        <v>12</v>
      </c>
      <c r="F98" s="63" t="s">
        <v>83</v>
      </c>
      <c r="G98" s="94"/>
      <c r="H98" s="94"/>
      <c r="I98" s="94"/>
      <c r="J98" s="6">
        <f>D98*K98</f>
        <v>12</v>
      </c>
      <c r="K98" s="98">
        <v>6</v>
      </c>
      <c r="L98" s="19"/>
      <c r="M98" s="20">
        <f>D98*L98</f>
        <v>0</v>
      </c>
      <c r="N98" s="33" t="str">
        <f t="shared" si="1"/>
        <v xml:space="preserve"> </v>
      </c>
      <c r="O98" s="109"/>
      <c r="P98" s="85"/>
    </row>
    <row r="99" spans="1:16" ht="43.5" customHeight="1" x14ac:dyDescent="0.3">
      <c r="A99" s="97"/>
      <c r="B99" s="92">
        <v>93</v>
      </c>
      <c r="C99" s="61" t="s">
        <v>155</v>
      </c>
      <c r="D99" s="93">
        <v>1</v>
      </c>
      <c r="E99" s="62" t="s">
        <v>17</v>
      </c>
      <c r="F99" s="63" t="s">
        <v>156</v>
      </c>
      <c r="G99" s="94"/>
      <c r="H99" s="94"/>
      <c r="I99" s="94"/>
      <c r="J99" s="6">
        <f>D99*K99</f>
        <v>82</v>
      </c>
      <c r="K99" s="98">
        <v>82</v>
      </c>
      <c r="L99" s="19"/>
      <c r="M99" s="20">
        <f>D99*L99</f>
        <v>0</v>
      </c>
      <c r="N99" s="33" t="str">
        <f t="shared" si="1"/>
        <v xml:space="preserve"> </v>
      </c>
      <c r="O99" s="109"/>
      <c r="P99" s="85"/>
    </row>
    <row r="100" spans="1:16" ht="43.5" customHeight="1" x14ac:dyDescent="0.3">
      <c r="A100" s="97"/>
      <c r="B100" s="92">
        <v>94</v>
      </c>
      <c r="C100" s="61" t="s">
        <v>168</v>
      </c>
      <c r="D100" s="93">
        <v>1</v>
      </c>
      <c r="E100" s="62" t="s">
        <v>17</v>
      </c>
      <c r="F100" s="63" t="s">
        <v>222</v>
      </c>
      <c r="G100" s="94"/>
      <c r="H100" s="94"/>
      <c r="I100" s="94"/>
      <c r="J100" s="6">
        <f>D100*K100</f>
        <v>45</v>
      </c>
      <c r="K100" s="98">
        <v>45</v>
      </c>
      <c r="L100" s="19"/>
      <c r="M100" s="20">
        <f>D100*L100</f>
        <v>0</v>
      </c>
      <c r="N100" s="33" t="str">
        <f t="shared" si="1"/>
        <v xml:space="preserve"> </v>
      </c>
      <c r="O100" s="109"/>
      <c r="P100" s="85"/>
    </row>
    <row r="101" spans="1:16" ht="43.5" customHeight="1" x14ac:dyDescent="0.3">
      <c r="A101" s="97"/>
      <c r="B101" s="92">
        <v>95</v>
      </c>
      <c r="C101" s="61" t="s">
        <v>169</v>
      </c>
      <c r="D101" s="93">
        <v>1</v>
      </c>
      <c r="E101" s="62" t="s">
        <v>12</v>
      </c>
      <c r="F101" s="63" t="s">
        <v>85</v>
      </c>
      <c r="G101" s="94"/>
      <c r="H101" s="94"/>
      <c r="I101" s="94"/>
      <c r="J101" s="6">
        <f>D101*K101</f>
        <v>45</v>
      </c>
      <c r="K101" s="98">
        <v>45</v>
      </c>
      <c r="L101" s="19"/>
      <c r="M101" s="20">
        <f>D101*L101</f>
        <v>0</v>
      </c>
      <c r="N101" s="33" t="str">
        <f t="shared" si="1"/>
        <v xml:space="preserve"> </v>
      </c>
      <c r="O101" s="109"/>
      <c r="P101" s="85"/>
    </row>
    <row r="102" spans="1:16" ht="43.5" customHeight="1" thickBot="1" x14ac:dyDescent="0.35">
      <c r="A102" s="97"/>
      <c r="B102" s="99">
        <v>96</v>
      </c>
      <c r="C102" s="119" t="s">
        <v>170</v>
      </c>
      <c r="D102" s="81">
        <v>2</v>
      </c>
      <c r="E102" s="120" t="s">
        <v>12</v>
      </c>
      <c r="F102" s="121" t="s">
        <v>171</v>
      </c>
      <c r="G102" s="100"/>
      <c r="H102" s="100"/>
      <c r="I102" s="100"/>
      <c r="J102" s="7">
        <f>D102*K102</f>
        <v>50</v>
      </c>
      <c r="K102" s="7">
        <v>25</v>
      </c>
      <c r="L102" s="21"/>
      <c r="M102" s="34">
        <f>D102*L102</f>
        <v>0</v>
      </c>
      <c r="N102" s="28" t="str">
        <f t="shared" si="1"/>
        <v xml:space="preserve"> </v>
      </c>
      <c r="O102" s="110"/>
      <c r="P102" s="85"/>
    </row>
    <row r="103" spans="1:16" ht="94.2" customHeight="1" thickTop="1" x14ac:dyDescent="0.3">
      <c r="A103" s="86"/>
      <c r="B103" s="87">
        <v>97</v>
      </c>
      <c r="C103" s="111" t="s">
        <v>174</v>
      </c>
      <c r="D103" s="88">
        <v>65</v>
      </c>
      <c r="E103" s="112" t="s">
        <v>12</v>
      </c>
      <c r="F103" s="113" t="s">
        <v>44</v>
      </c>
      <c r="G103" s="89" t="s">
        <v>213</v>
      </c>
      <c r="H103" s="89" t="s">
        <v>202</v>
      </c>
      <c r="I103" s="89" t="s">
        <v>201</v>
      </c>
      <c r="J103" s="36">
        <f>D103*K103</f>
        <v>4875</v>
      </c>
      <c r="K103" s="36">
        <v>75</v>
      </c>
      <c r="L103" s="31"/>
      <c r="M103" s="32">
        <f>D103*L103</f>
        <v>0</v>
      </c>
      <c r="N103" s="29" t="str">
        <f t="shared" si="1"/>
        <v xml:space="preserve"> </v>
      </c>
      <c r="O103" s="108"/>
      <c r="P103" s="85"/>
    </row>
    <row r="104" spans="1:16" ht="25.2" customHeight="1" x14ac:dyDescent="0.3">
      <c r="A104" s="97"/>
      <c r="B104" s="92">
        <v>98</v>
      </c>
      <c r="C104" s="115" t="s">
        <v>19</v>
      </c>
      <c r="D104" s="93">
        <v>40</v>
      </c>
      <c r="E104" s="116" t="s">
        <v>17</v>
      </c>
      <c r="F104" s="117" t="s">
        <v>175</v>
      </c>
      <c r="G104" s="94"/>
      <c r="H104" s="94"/>
      <c r="I104" s="94"/>
      <c r="J104" s="6">
        <f>D104*K104</f>
        <v>400</v>
      </c>
      <c r="K104" s="6">
        <v>10</v>
      </c>
      <c r="L104" s="19"/>
      <c r="M104" s="20">
        <f>D104*L104</f>
        <v>0</v>
      </c>
      <c r="N104" s="33" t="str">
        <f t="shared" si="1"/>
        <v xml:space="preserve"> </v>
      </c>
      <c r="O104" s="109"/>
      <c r="P104" s="85"/>
    </row>
    <row r="105" spans="1:16" ht="40.799999999999997" customHeight="1" x14ac:dyDescent="0.3">
      <c r="A105" s="97"/>
      <c r="B105" s="92">
        <v>99</v>
      </c>
      <c r="C105" s="115" t="s">
        <v>176</v>
      </c>
      <c r="D105" s="93">
        <v>30</v>
      </c>
      <c r="E105" s="116" t="s">
        <v>17</v>
      </c>
      <c r="F105" s="117" t="s">
        <v>177</v>
      </c>
      <c r="G105" s="94"/>
      <c r="H105" s="94"/>
      <c r="I105" s="94"/>
      <c r="J105" s="6">
        <f>D105*K105</f>
        <v>360</v>
      </c>
      <c r="K105" s="6">
        <v>12</v>
      </c>
      <c r="L105" s="19"/>
      <c r="M105" s="20">
        <f>D105*L105</f>
        <v>0</v>
      </c>
      <c r="N105" s="33" t="str">
        <f t="shared" si="1"/>
        <v xml:space="preserve"> </v>
      </c>
      <c r="O105" s="109"/>
      <c r="P105" s="85"/>
    </row>
    <row r="106" spans="1:16" ht="40.049999999999997" customHeight="1" x14ac:dyDescent="0.3">
      <c r="A106" s="97"/>
      <c r="B106" s="92">
        <v>100</v>
      </c>
      <c r="C106" s="115" t="s">
        <v>176</v>
      </c>
      <c r="D106" s="93">
        <v>20</v>
      </c>
      <c r="E106" s="116" t="s">
        <v>17</v>
      </c>
      <c r="F106" s="117" t="s">
        <v>178</v>
      </c>
      <c r="G106" s="94"/>
      <c r="H106" s="94"/>
      <c r="I106" s="94"/>
      <c r="J106" s="6">
        <f>D106*K106</f>
        <v>240</v>
      </c>
      <c r="K106" s="6">
        <v>12</v>
      </c>
      <c r="L106" s="19"/>
      <c r="M106" s="20">
        <f>D106*L106</f>
        <v>0</v>
      </c>
      <c r="N106" s="33" t="str">
        <f t="shared" si="1"/>
        <v xml:space="preserve"> </v>
      </c>
      <c r="O106" s="109"/>
      <c r="P106" s="85"/>
    </row>
    <row r="107" spans="1:16" ht="25.2" customHeight="1" x14ac:dyDescent="0.3">
      <c r="A107" s="97"/>
      <c r="B107" s="92">
        <v>101</v>
      </c>
      <c r="C107" s="115" t="s">
        <v>60</v>
      </c>
      <c r="D107" s="93">
        <v>30</v>
      </c>
      <c r="E107" s="116" t="s">
        <v>17</v>
      </c>
      <c r="F107" s="117" t="s">
        <v>61</v>
      </c>
      <c r="G107" s="94"/>
      <c r="H107" s="94"/>
      <c r="I107" s="94"/>
      <c r="J107" s="6">
        <f>D107*K107</f>
        <v>60</v>
      </c>
      <c r="K107" s="6">
        <v>2</v>
      </c>
      <c r="L107" s="19"/>
      <c r="M107" s="20">
        <f>D107*L107</f>
        <v>0</v>
      </c>
      <c r="N107" s="33" t="str">
        <f t="shared" si="1"/>
        <v xml:space="preserve"> </v>
      </c>
      <c r="O107" s="109"/>
      <c r="P107" s="85"/>
    </row>
    <row r="108" spans="1:16" ht="40.049999999999997" customHeight="1" x14ac:dyDescent="0.3">
      <c r="A108" s="97"/>
      <c r="B108" s="92">
        <v>102</v>
      </c>
      <c r="C108" s="115" t="s">
        <v>179</v>
      </c>
      <c r="D108" s="93">
        <v>2</v>
      </c>
      <c r="E108" s="116" t="s">
        <v>63</v>
      </c>
      <c r="F108" s="117" t="s">
        <v>180</v>
      </c>
      <c r="G108" s="94"/>
      <c r="H108" s="94"/>
      <c r="I108" s="94"/>
      <c r="J108" s="6">
        <f>D108*K108</f>
        <v>92</v>
      </c>
      <c r="K108" s="6">
        <v>46</v>
      </c>
      <c r="L108" s="19"/>
      <c r="M108" s="20">
        <f>D108*L108</f>
        <v>0</v>
      </c>
      <c r="N108" s="33" t="str">
        <f t="shared" si="1"/>
        <v xml:space="preserve"> </v>
      </c>
      <c r="O108" s="109"/>
      <c r="P108" s="85"/>
    </row>
    <row r="109" spans="1:16" x14ac:dyDescent="0.3">
      <c r="A109" s="97"/>
      <c r="B109" s="92">
        <v>103</v>
      </c>
      <c r="C109" s="115" t="s">
        <v>181</v>
      </c>
      <c r="D109" s="93">
        <v>40</v>
      </c>
      <c r="E109" s="116" t="s">
        <v>17</v>
      </c>
      <c r="F109" s="117" t="s">
        <v>182</v>
      </c>
      <c r="G109" s="94"/>
      <c r="H109" s="94"/>
      <c r="I109" s="94"/>
      <c r="J109" s="6">
        <f>D109*K109</f>
        <v>440</v>
      </c>
      <c r="K109" s="6">
        <v>11</v>
      </c>
      <c r="L109" s="19"/>
      <c r="M109" s="20">
        <f>D109*L109</f>
        <v>0</v>
      </c>
      <c r="N109" s="33" t="str">
        <f t="shared" si="1"/>
        <v xml:space="preserve"> </v>
      </c>
      <c r="O109" s="109"/>
      <c r="P109" s="85"/>
    </row>
    <row r="110" spans="1:16" x14ac:dyDescent="0.3">
      <c r="A110" s="97"/>
      <c r="B110" s="92">
        <v>104</v>
      </c>
      <c r="C110" s="115" t="s">
        <v>80</v>
      </c>
      <c r="D110" s="93">
        <v>20</v>
      </c>
      <c r="E110" s="116" t="s">
        <v>12</v>
      </c>
      <c r="F110" s="117" t="s">
        <v>81</v>
      </c>
      <c r="G110" s="94"/>
      <c r="H110" s="94"/>
      <c r="I110" s="94"/>
      <c r="J110" s="6">
        <f>D110*K110</f>
        <v>120</v>
      </c>
      <c r="K110" s="6">
        <v>6</v>
      </c>
      <c r="L110" s="19"/>
      <c r="M110" s="20">
        <f>D110*L110</f>
        <v>0</v>
      </c>
      <c r="N110" s="33" t="str">
        <f t="shared" si="1"/>
        <v xml:space="preserve"> </v>
      </c>
      <c r="O110" s="109"/>
      <c r="P110" s="85"/>
    </row>
    <row r="111" spans="1:16" ht="52.5" customHeight="1" x14ac:dyDescent="0.3">
      <c r="A111" s="97"/>
      <c r="B111" s="92">
        <v>105</v>
      </c>
      <c r="C111" s="115" t="s">
        <v>183</v>
      </c>
      <c r="D111" s="93">
        <v>1</v>
      </c>
      <c r="E111" s="116" t="s">
        <v>12</v>
      </c>
      <c r="F111" s="117" t="s">
        <v>184</v>
      </c>
      <c r="G111" s="94"/>
      <c r="H111" s="94"/>
      <c r="I111" s="94"/>
      <c r="J111" s="6">
        <f>D111*K111</f>
        <v>290</v>
      </c>
      <c r="K111" s="6">
        <v>290</v>
      </c>
      <c r="L111" s="19"/>
      <c r="M111" s="20">
        <f>D111*L111</f>
        <v>0</v>
      </c>
      <c r="N111" s="33" t="str">
        <f t="shared" si="1"/>
        <v xml:space="preserve"> </v>
      </c>
      <c r="O111" s="109"/>
      <c r="P111" s="85"/>
    </row>
    <row r="112" spans="1:16" ht="41.4" x14ac:dyDescent="0.3">
      <c r="A112" s="97"/>
      <c r="B112" s="92">
        <v>106</v>
      </c>
      <c r="C112" s="115" t="s">
        <v>185</v>
      </c>
      <c r="D112" s="93">
        <v>12</v>
      </c>
      <c r="E112" s="116" t="s">
        <v>17</v>
      </c>
      <c r="F112" s="117" t="s">
        <v>186</v>
      </c>
      <c r="G112" s="94"/>
      <c r="H112" s="94"/>
      <c r="I112" s="94"/>
      <c r="J112" s="6">
        <f>D112*K112</f>
        <v>720</v>
      </c>
      <c r="K112" s="6">
        <v>60</v>
      </c>
      <c r="L112" s="19"/>
      <c r="M112" s="20">
        <f>D112*L112</f>
        <v>0</v>
      </c>
      <c r="N112" s="33" t="str">
        <f t="shared" si="1"/>
        <v xml:space="preserve"> </v>
      </c>
      <c r="O112" s="109"/>
      <c r="P112" s="85"/>
    </row>
    <row r="113" spans="1:16" ht="25.2" customHeight="1" x14ac:dyDescent="0.3">
      <c r="A113" s="97"/>
      <c r="B113" s="92">
        <v>107</v>
      </c>
      <c r="C113" s="115" t="s">
        <v>187</v>
      </c>
      <c r="D113" s="93">
        <v>1</v>
      </c>
      <c r="E113" s="116" t="s">
        <v>17</v>
      </c>
      <c r="F113" s="117" t="s">
        <v>188</v>
      </c>
      <c r="G113" s="94"/>
      <c r="H113" s="94"/>
      <c r="I113" s="94"/>
      <c r="J113" s="6">
        <f>D113*K113</f>
        <v>270</v>
      </c>
      <c r="K113" s="6">
        <v>270</v>
      </c>
      <c r="L113" s="19"/>
      <c r="M113" s="20">
        <f>D113*L113</f>
        <v>0</v>
      </c>
      <c r="N113" s="33" t="str">
        <f t="shared" si="1"/>
        <v xml:space="preserve"> </v>
      </c>
      <c r="O113" s="109"/>
      <c r="P113" s="85"/>
    </row>
    <row r="114" spans="1:16" ht="34.200000000000003" customHeight="1" x14ac:dyDescent="0.3">
      <c r="A114" s="97"/>
      <c r="B114" s="92">
        <v>108</v>
      </c>
      <c r="C114" s="115" t="s">
        <v>189</v>
      </c>
      <c r="D114" s="93">
        <v>1</v>
      </c>
      <c r="E114" s="116" t="s">
        <v>17</v>
      </c>
      <c r="F114" s="117" t="s">
        <v>190</v>
      </c>
      <c r="G114" s="94"/>
      <c r="H114" s="94"/>
      <c r="I114" s="94"/>
      <c r="J114" s="6">
        <f>D114*K114</f>
        <v>560</v>
      </c>
      <c r="K114" s="6">
        <v>560</v>
      </c>
      <c r="L114" s="19"/>
      <c r="M114" s="20">
        <f>D114*L114</f>
        <v>0</v>
      </c>
      <c r="N114" s="33" t="str">
        <f t="shared" si="1"/>
        <v xml:space="preserve"> </v>
      </c>
      <c r="O114" s="109"/>
      <c r="P114" s="85"/>
    </row>
    <row r="115" spans="1:16" ht="30" customHeight="1" x14ac:dyDescent="0.3">
      <c r="A115" s="97"/>
      <c r="B115" s="92">
        <v>109</v>
      </c>
      <c r="C115" s="115" t="s">
        <v>191</v>
      </c>
      <c r="D115" s="93">
        <v>5</v>
      </c>
      <c r="E115" s="116" t="s">
        <v>17</v>
      </c>
      <c r="F115" s="117" t="s">
        <v>192</v>
      </c>
      <c r="G115" s="94"/>
      <c r="H115" s="94"/>
      <c r="I115" s="94"/>
      <c r="J115" s="6">
        <f>D115*K115</f>
        <v>30</v>
      </c>
      <c r="K115" s="6">
        <v>6</v>
      </c>
      <c r="L115" s="19"/>
      <c r="M115" s="20">
        <f>D115*L115</f>
        <v>0</v>
      </c>
      <c r="N115" s="33" t="str">
        <f t="shared" si="1"/>
        <v xml:space="preserve"> </v>
      </c>
      <c r="O115" s="109"/>
      <c r="P115" s="85"/>
    </row>
    <row r="116" spans="1:16" ht="30" customHeight="1" x14ac:dyDescent="0.3">
      <c r="A116" s="97"/>
      <c r="B116" s="92">
        <v>110</v>
      </c>
      <c r="C116" s="115" t="s">
        <v>193</v>
      </c>
      <c r="D116" s="93">
        <v>5</v>
      </c>
      <c r="E116" s="116" t="s">
        <v>17</v>
      </c>
      <c r="F116" s="117" t="s">
        <v>192</v>
      </c>
      <c r="G116" s="94"/>
      <c r="H116" s="94"/>
      <c r="I116" s="94"/>
      <c r="J116" s="6">
        <f>D116*K116</f>
        <v>30</v>
      </c>
      <c r="K116" s="6">
        <v>6</v>
      </c>
      <c r="L116" s="19"/>
      <c r="M116" s="20">
        <f>D116*L116</f>
        <v>0</v>
      </c>
      <c r="N116" s="33" t="str">
        <f t="shared" si="1"/>
        <v xml:space="preserve"> </v>
      </c>
      <c r="O116" s="109"/>
      <c r="P116" s="85"/>
    </row>
    <row r="117" spans="1:16" ht="30" customHeight="1" x14ac:dyDescent="0.3">
      <c r="A117" s="97"/>
      <c r="B117" s="92">
        <v>111</v>
      </c>
      <c r="C117" s="115" t="s">
        <v>82</v>
      </c>
      <c r="D117" s="93">
        <v>2</v>
      </c>
      <c r="E117" s="116" t="s">
        <v>12</v>
      </c>
      <c r="F117" s="117" t="s">
        <v>83</v>
      </c>
      <c r="G117" s="94"/>
      <c r="H117" s="94"/>
      <c r="I117" s="94"/>
      <c r="J117" s="6">
        <f>D117*K117</f>
        <v>12</v>
      </c>
      <c r="K117" s="6">
        <v>6</v>
      </c>
      <c r="L117" s="19"/>
      <c r="M117" s="20">
        <f>D117*L117</f>
        <v>0</v>
      </c>
      <c r="N117" s="33" t="str">
        <f t="shared" si="1"/>
        <v xml:space="preserve"> </v>
      </c>
      <c r="O117" s="109"/>
      <c r="P117" s="85"/>
    </row>
    <row r="118" spans="1:16" ht="70.2" customHeight="1" x14ac:dyDescent="0.3">
      <c r="A118" s="97"/>
      <c r="B118" s="92">
        <v>112</v>
      </c>
      <c r="C118" s="115" t="s">
        <v>203</v>
      </c>
      <c r="D118" s="93">
        <v>1</v>
      </c>
      <c r="E118" s="116" t="s">
        <v>17</v>
      </c>
      <c r="F118" s="117" t="s">
        <v>194</v>
      </c>
      <c r="G118" s="94"/>
      <c r="H118" s="94"/>
      <c r="I118" s="94"/>
      <c r="J118" s="6">
        <f>D118*K118</f>
        <v>800</v>
      </c>
      <c r="K118" s="6">
        <v>800</v>
      </c>
      <c r="L118" s="19"/>
      <c r="M118" s="20">
        <f>D118*L118</f>
        <v>0</v>
      </c>
      <c r="N118" s="33" t="str">
        <f t="shared" si="1"/>
        <v xml:space="preserve"> </v>
      </c>
      <c r="O118" s="109"/>
      <c r="P118" s="85"/>
    </row>
    <row r="119" spans="1:16" ht="39" customHeight="1" x14ac:dyDescent="0.3">
      <c r="A119" s="97"/>
      <c r="B119" s="92">
        <v>113</v>
      </c>
      <c r="C119" s="115" t="s">
        <v>195</v>
      </c>
      <c r="D119" s="93">
        <v>2</v>
      </c>
      <c r="E119" s="116" t="s">
        <v>12</v>
      </c>
      <c r="F119" s="117" t="s">
        <v>196</v>
      </c>
      <c r="G119" s="94"/>
      <c r="H119" s="94"/>
      <c r="I119" s="94"/>
      <c r="J119" s="6">
        <f>D119*K119</f>
        <v>52</v>
      </c>
      <c r="K119" s="6">
        <v>26</v>
      </c>
      <c r="L119" s="19"/>
      <c r="M119" s="20">
        <f>D119*L119</f>
        <v>0</v>
      </c>
      <c r="N119" s="33" t="str">
        <f t="shared" si="1"/>
        <v xml:space="preserve"> </v>
      </c>
      <c r="O119" s="109"/>
      <c r="P119" s="85"/>
    </row>
    <row r="120" spans="1:16" ht="28.05" customHeight="1" x14ac:dyDescent="0.3">
      <c r="A120" s="97"/>
      <c r="B120" s="92">
        <v>114</v>
      </c>
      <c r="C120" s="115" t="s">
        <v>197</v>
      </c>
      <c r="D120" s="93">
        <v>1</v>
      </c>
      <c r="E120" s="116" t="s">
        <v>17</v>
      </c>
      <c r="F120" s="117" t="s">
        <v>198</v>
      </c>
      <c r="G120" s="94"/>
      <c r="H120" s="94"/>
      <c r="I120" s="94"/>
      <c r="J120" s="6">
        <f>D120*K120</f>
        <v>95</v>
      </c>
      <c r="K120" s="6">
        <v>95</v>
      </c>
      <c r="L120" s="19"/>
      <c r="M120" s="20">
        <f>D120*L120</f>
        <v>0</v>
      </c>
      <c r="N120" s="33" t="str">
        <f t="shared" si="1"/>
        <v xml:space="preserve"> </v>
      </c>
      <c r="O120" s="109"/>
      <c r="P120" s="85"/>
    </row>
    <row r="121" spans="1:16" ht="33.6" customHeight="1" thickBot="1" x14ac:dyDescent="0.35">
      <c r="A121" s="97"/>
      <c r="B121" s="99">
        <v>115</v>
      </c>
      <c r="C121" s="119" t="s">
        <v>199</v>
      </c>
      <c r="D121" s="81">
        <v>1</v>
      </c>
      <c r="E121" s="120" t="s">
        <v>12</v>
      </c>
      <c r="F121" s="121" t="s">
        <v>200</v>
      </c>
      <c r="G121" s="100"/>
      <c r="H121" s="100"/>
      <c r="I121" s="100"/>
      <c r="J121" s="7">
        <f>D121*K121</f>
        <v>120</v>
      </c>
      <c r="K121" s="7">
        <v>120</v>
      </c>
      <c r="L121" s="21"/>
      <c r="M121" s="34">
        <f>D121*L121</f>
        <v>0</v>
      </c>
      <c r="N121" s="28" t="str">
        <f t="shared" si="1"/>
        <v xml:space="preserve"> </v>
      </c>
      <c r="O121" s="110"/>
      <c r="P121" s="85"/>
    </row>
    <row r="122" spans="1:16" ht="112.2" customHeight="1" thickTop="1" x14ac:dyDescent="0.3">
      <c r="A122" s="86"/>
      <c r="B122" s="87">
        <v>116</v>
      </c>
      <c r="C122" s="58" t="s">
        <v>43</v>
      </c>
      <c r="D122" s="88">
        <v>60</v>
      </c>
      <c r="E122" s="59" t="s">
        <v>12</v>
      </c>
      <c r="F122" s="60" t="s">
        <v>44</v>
      </c>
      <c r="G122" s="89" t="s">
        <v>213</v>
      </c>
      <c r="H122" s="89" t="s">
        <v>209</v>
      </c>
      <c r="I122" s="89" t="s">
        <v>210</v>
      </c>
      <c r="J122" s="36">
        <f>D122*K122</f>
        <v>4200</v>
      </c>
      <c r="K122" s="36">
        <v>70</v>
      </c>
      <c r="L122" s="31"/>
      <c r="M122" s="32">
        <f>D122*L122</f>
        <v>0</v>
      </c>
      <c r="N122" s="29" t="str">
        <f t="shared" si="1"/>
        <v xml:space="preserve"> </v>
      </c>
      <c r="O122" s="108"/>
      <c r="P122" s="85"/>
    </row>
    <row r="123" spans="1:16" ht="40.049999999999997" customHeight="1" x14ac:dyDescent="0.3">
      <c r="A123" s="97"/>
      <c r="B123" s="92">
        <v>117</v>
      </c>
      <c r="C123" s="115" t="s">
        <v>204</v>
      </c>
      <c r="D123" s="93">
        <v>1</v>
      </c>
      <c r="E123" s="116" t="s">
        <v>12</v>
      </c>
      <c r="F123" s="117" t="s">
        <v>205</v>
      </c>
      <c r="G123" s="94"/>
      <c r="H123" s="94"/>
      <c r="I123" s="94"/>
      <c r="J123" s="6">
        <f>D123*K123</f>
        <v>120</v>
      </c>
      <c r="K123" s="6">
        <v>120</v>
      </c>
      <c r="L123" s="19"/>
      <c r="M123" s="20">
        <f>D123*L123</f>
        <v>0</v>
      </c>
      <c r="N123" s="33" t="str">
        <f t="shared" si="1"/>
        <v xml:space="preserve"> </v>
      </c>
      <c r="O123" s="109"/>
      <c r="P123" s="85"/>
    </row>
    <row r="124" spans="1:16" ht="40.049999999999997" customHeight="1" x14ac:dyDescent="0.3">
      <c r="A124" s="97"/>
      <c r="B124" s="92">
        <v>118</v>
      </c>
      <c r="C124" s="115" t="s">
        <v>204</v>
      </c>
      <c r="D124" s="93">
        <v>1</v>
      </c>
      <c r="E124" s="116" t="s">
        <v>12</v>
      </c>
      <c r="F124" s="117" t="s">
        <v>206</v>
      </c>
      <c r="G124" s="94"/>
      <c r="H124" s="94"/>
      <c r="I124" s="94"/>
      <c r="J124" s="6">
        <f>D124*K124</f>
        <v>120</v>
      </c>
      <c r="K124" s="6">
        <v>120</v>
      </c>
      <c r="L124" s="19"/>
      <c r="M124" s="20">
        <f>D124*L124</f>
        <v>0</v>
      </c>
      <c r="N124" s="33" t="str">
        <f t="shared" si="1"/>
        <v xml:space="preserve"> </v>
      </c>
      <c r="O124" s="109"/>
      <c r="P124" s="85"/>
    </row>
    <row r="125" spans="1:16" ht="40.049999999999997" customHeight="1" x14ac:dyDescent="0.3">
      <c r="A125" s="97"/>
      <c r="B125" s="92">
        <v>119</v>
      </c>
      <c r="C125" s="115" t="s">
        <v>204</v>
      </c>
      <c r="D125" s="93">
        <v>1</v>
      </c>
      <c r="E125" s="116" t="s">
        <v>12</v>
      </c>
      <c r="F125" s="117" t="s">
        <v>207</v>
      </c>
      <c r="G125" s="94"/>
      <c r="H125" s="94"/>
      <c r="I125" s="94"/>
      <c r="J125" s="6">
        <f>D125*K125</f>
        <v>120</v>
      </c>
      <c r="K125" s="6">
        <v>120</v>
      </c>
      <c r="L125" s="19"/>
      <c r="M125" s="20">
        <f>D125*L125</f>
        <v>0</v>
      </c>
      <c r="N125" s="33" t="str">
        <f t="shared" si="1"/>
        <v xml:space="preserve"> </v>
      </c>
      <c r="O125" s="109"/>
      <c r="P125" s="85"/>
    </row>
    <row r="126" spans="1:16" ht="40.049999999999997" customHeight="1" x14ac:dyDescent="0.3">
      <c r="A126" s="97"/>
      <c r="B126" s="92">
        <v>120</v>
      </c>
      <c r="C126" s="115" t="s">
        <v>204</v>
      </c>
      <c r="D126" s="93">
        <v>1</v>
      </c>
      <c r="E126" s="116" t="s">
        <v>12</v>
      </c>
      <c r="F126" s="117" t="s">
        <v>208</v>
      </c>
      <c r="G126" s="94"/>
      <c r="H126" s="94"/>
      <c r="I126" s="94"/>
      <c r="J126" s="6">
        <f>D126*K126</f>
        <v>120</v>
      </c>
      <c r="K126" s="6">
        <v>120</v>
      </c>
      <c r="L126" s="19"/>
      <c r="M126" s="20">
        <f>D126*L126</f>
        <v>0</v>
      </c>
      <c r="N126" s="33" t="str">
        <f t="shared" si="1"/>
        <v xml:space="preserve"> </v>
      </c>
      <c r="O126" s="109"/>
      <c r="P126" s="85"/>
    </row>
    <row r="127" spans="1:16" ht="40.049999999999997" customHeight="1" x14ac:dyDescent="0.3">
      <c r="A127" s="97"/>
      <c r="B127" s="92">
        <v>121</v>
      </c>
      <c r="C127" s="115" t="s">
        <v>204</v>
      </c>
      <c r="D127" s="93">
        <v>1</v>
      </c>
      <c r="E127" s="116" t="s">
        <v>12</v>
      </c>
      <c r="F127" s="117" t="s">
        <v>229</v>
      </c>
      <c r="G127" s="94"/>
      <c r="H127" s="94"/>
      <c r="I127" s="94"/>
      <c r="J127" s="6">
        <f>D127*K127</f>
        <v>120</v>
      </c>
      <c r="K127" s="6">
        <v>120</v>
      </c>
      <c r="L127" s="19"/>
      <c r="M127" s="20">
        <f>D127*L127</f>
        <v>0</v>
      </c>
      <c r="N127" s="33" t="str">
        <f t="shared" si="1"/>
        <v xml:space="preserve"> </v>
      </c>
      <c r="O127" s="109"/>
      <c r="P127" s="85"/>
    </row>
    <row r="128" spans="1:16" ht="40.049999999999997" customHeight="1" thickBot="1" x14ac:dyDescent="0.35">
      <c r="A128" s="97"/>
      <c r="B128" s="99">
        <v>122</v>
      </c>
      <c r="C128" s="119" t="s">
        <v>204</v>
      </c>
      <c r="D128" s="81">
        <v>1</v>
      </c>
      <c r="E128" s="120" t="s">
        <v>12</v>
      </c>
      <c r="F128" s="121" t="s">
        <v>228</v>
      </c>
      <c r="G128" s="100"/>
      <c r="H128" s="100"/>
      <c r="I128" s="100"/>
      <c r="J128" s="7">
        <f>D128*K128</f>
        <v>120</v>
      </c>
      <c r="K128" s="7">
        <v>120</v>
      </c>
      <c r="L128" s="21"/>
      <c r="M128" s="34">
        <f>D128*L128</f>
        <v>0</v>
      </c>
      <c r="N128" s="28" t="str">
        <f t="shared" si="1"/>
        <v xml:space="preserve"> </v>
      </c>
      <c r="O128" s="110"/>
      <c r="P128" s="85"/>
    </row>
    <row r="129" spans="1:17" ht="13.5" customHeight="1" thickTop="1" thickBot="1" x14ac:dyDescent="0.35">
      <c r="A129" s="123"/>
      <c r="B129" s="73"/>
      <c r="C129" s="124"/>
      <c r="D129" s="73"/>
      <c r="E129" s="124"/>
      <c r="F129" s="124"/>
      <c r="G129" s="73"/>
      <c r="H129" s="73"/>
      <c r="I129" s="73"/>
      <c r="J129" s="73"/>
      <c r="K129" s="73"/>
      <c r="L129" s="73"/>
      <c r="M129" s="73"/>
      <c r="N129" s="125"/>
      <c r="O129" s="73"/>
      <c r="P129" s="126"/>
    </row>
    <row r="130" spans="1:17" ht="60.75" customHeight="1" thickTop="1" thickBot="1" x14ac:dyDescent="0.35">
      <c r="A130" s="127"/>
      <c r="B130" s="39" t="s">
        <v>10</v>
      </c>
      <c r="C130" s="39"/>
      <c r="D130" s="39"/>
      <c r="E130" s="39"/>
      <c r="F130" s="39"/>
      <c r="G130" s="39"/>
      <c r="H130" s="128"/>
      <c r="I130" s="128"/>
      <c r="J130" s="1"/>
      <c r="K130" s="22" t="s">
        <v>2</v>
      </c>
      <c r="L130" s="37" t="s">
        <v>3</v>
      </c>
      <c r="M130" s="129"/>
      <c r="N130" s="130"/>
    </row>
    <row r="131" spans="1:17" ht="33" customHeight="1" thickTop="1" thickBot="1" x14ac:dyDescent="0.35">
      <c r="A131" s="127"/>
      <c r="B131" s="131" t="s">
        <v>4</v>
      </c>
      <c r="C131" s="131"/>
      <c r="D131" s="131"/>
      <c r="E131" s="131"/>
      <c r="F131" s="131"/>
      <c r="G131" s="131"/>
      <c r="H131" s="2"/>
      <c r="I131" s="2"/>
      <c r="J131" s="3"/>
      <c r="K131" s="23">
        <f>SUM(J7:J128)</f>
        <v>47214</v>
      </c>
      <c r="L131" s="38">
        <f>SUM(M7:M128)</f>
        <v>0</v>
      </c>
      <c r="M131" s="132"/>
      <c r="N131" s="133"/>
      <c r="O131" s="134"/>
    </row>
    <row r="132" spans="1:17" ht="39.75" customHeight="1" thickTop="1" x14ac:dyDescent="0.3">
      <c r="A132" s="127"/>
      <c r="H132" s="4"/>
      <c r="I132" s="4"/>
      <c r="J132" s="136"/>
      <c r="K132" s="136"/>
      <c r="L132" s="134"/>
      <c r="M132" s="134"/>
      <c r="N132" s="134"/>
      <c r="O132" s="134"/>
      <c r="P132" s="134"/>
    </row>
    <row r="133" spans="1:17" ht="19.95" customHeight="1" x14ac:dyDescent="0.3">
      <c r="A133" s="127"/>
      <c r="H133" s="4"/>
      <c r="I133" s="4"/>
      <c r="J133" s="136"/>
      <c r="K133" s="5"/>
      <c r="L133" s="5"/>
      <c r="M133" s="5"/>
      <c r="N133" s="134"/>
      <c r="O133" s="134"/>
      <c r="P133" s="134"/>
    </row>
    <row r="134" spans="1:17" ht="71.25" customHeight="1" x14ac:dyDescent="0.3">
      <c r="A134" s="127"/>
      <c r="H134" s="4"/>
      <c r="I134" s="4"/>
      <c r="J134" s="136"/>
      <c r="K134" s="5"/>
      <c r="L134" s="5"/>
      <c r="M134" s="5"/>
      <c r="N134" s="134"/>
      <c r="O134" s="134"/>
      <c r="P134" s="134"/>
    </row>
    <row r="135" spans="1:17" ht="36" customHeight="1" x14ac:dyDescent="0.3">
      <c r="A135" s="127"/>
      <c r="H135" s="137"/>
      <c r="I135" s="137"/>
      <c r="J135" s="137"/>
      <c r="K135" s="137"/>
      <c r="L135" s="136"/>
      <c r="M135" s="134"/>
      <c r="N135" s="134"/>
      <c r="O135" s="134"/>
      <c r="P135" s="134"/>
      <c r="Q135" s="134"/>
    </row>
    <row r="136" spans="1:17" ht="14.25" customHeight="1" x14ac:dyDescent="0.3">
      <c r="A136" s="127"/>
      <c r="B136" s="134"/>
      <c r="C136" s="138"/>
      <c r="D136" s="139"/>
      <c r="E136" s="140"/>
      <c r="F136" s="138"/>
      <c r="G136" s="136"/>
      <c r="H136" s="134"/>
      <c r="I136" s="134"/>
      <c r="J136" s="136"/>
      <c r="K136" s="136"/>
      <c r="L136" s="136"/>
      <c r="M136" s="134"/>
      <c r="N136" s="134"/>
      <c r="O136" s="134"/>
      <c r="P136" s="134"/>
      <c r="Q136" s="134"/>
    </row>
    <row r="137" spans="1:17" ht="14.25" customHeight="1" x14ac:dyDescent="0.3">
      <c r="A137" s="127"/>
      <c r="B137" s="134"/>
      <c r="C137" s="138"/>
      <c r="D137" s="139"/>
      <c r="E137" s="140"/>
      <c r="F137" s="138"/>
      <c r="G137" s="136"/>
      <c r="H137" s="134"/>
      <c r="I137" s="134"/>
      <c r="J137" s="136"/>
      <c r="K137" s="136"/>
      <c r="L137" s="136"/>
      <c r="M137" s="134"/>
      <c r="N137" s="134"/>
      <c r="O137" s="134"/>
      <c r="P137" s="134"/>
      <c r="Q137" s="134"/>
    </row>
    <row r="138" spans="1:17" ht="14.25" customHeight="1" x14ac:dyDescent="0.3">
      <c r="A138" s="127"/>
      <c r="B138" s="134"/>
      <c r="C138" s="138"/>
      <c r="D138" s="139"/>
      <c r="E138" s="140"/>
      <c r="F138" s="138"/>
      <c r="G138" s="136"/>
      <c r="H138" s="134"/>
      <c r="I138" s="134"/>
      <c r="J138" s="136"/>
      <c r="K138" s="136"/>
      <c r="L138" s="136"/>
      <c r="M138" s="134"/>
      <c r="N138" s="134"/>
      <c r="O138" s="134"/>
      <c r="P138" s="134"/>
      <c r="Q138" s="134"/>
    </row>
    <row r="139" spans="1:17" ht="14.25" customHeight="1" x14ac:dyDescent="0.3">
      <c r="A139" s="127"/>
      <c r="B139" s="134"/>
      <c r="C139" s="138"/>
      <c r="D139" s="139"/>
      <c r="E139" s="140"/>
      <c r="F139" s="138"/>
      <c r="G139" s="136"/>
      <c r="H139" s="134"/>
      <c r="I139" s="134"/>
      <c r="J139" s="136"/>
      <c r="K139" s="136"/>
      <c r="L139" s="136"/>
      <c r="M139" s="134"/>
      <c r="N139" s="134"/>
      <c r="O139" s="134"/>
      <c r="P139" s="134"/>
      <c r="Q139" s="134"/>
    </row>
    <row r="140" spans="1:17" x14ac:dyDescent="0.3">
      <c r="C140" s="9"/>
      <c r="D140" s="24"/>
      <c r="E140" s="9"/>
      <c r="F140" s="9"/>
      <c r="G140" s="24"/>
      <c r="I140" s="24"/>
      <c r="J140" s="24"/>
      <c r="K140" s="24"/>
    </row>
    <row r="141" spans="1:17" x14ac:dyDescent="0.3">
      <c r="C141" s="9"/>
      <c r="D141" s="24"/>
      <c r="E141" s="9"/>
      <c r="F141" s="9"/>
      <c r="G141" s="24"/>
      <c r="I141" s="24"/>
      <c r="J141" s="24"/>
      <c r="K141" s="24"/>
    </row>
    <row r="142" spans="1:17" x14ac:dyDescent="0.3">
      <c r="C142" s="9"/>
      <c r="D142" s="24"/>
      <c r="E142" s="9"/>
      <c r="F142" s="9"/>
      <c r="G142" s="24"/>
      <c r="I142" s="24"/>
      <c r="J142" s="24"/>
      <c r="K142" s="24"/>
    </row>
    <row r="143" spans="1:17" x14ac:dyDescent="0.3">
      <c r="C143" s="9"/>
      <c r="D143" s="24"/>
      <c r="E143" s="9"/>
      <c r="F143" s="9"/>
      <c r="G143" s="24"/>
      <c r="I143" s="24"/>
      <c r="J143" s="24"/>
      <c r="K143" s="24"/>
    </row>
    <row r="144" spans="1:17" x14ac:dyDescent="0.3">
      <c r="C144" s="9"/>
      <c r="D144" s="24"/>
      <c r="E144" s="9"/>
      <c r="F144" s="9"/>
      <c r="G144" s="24"/>
      <c r="I144" s="24"/>
      <c r="J144" s="24"/>
      <c r="K144" s="24"/>
    </row>
    <row r="145" spans="3:11" x14ac:dyDescent="0.3">
      <c r="C145" s="9"/>
      <c r="D145" s="24"/>
      <c r="E145" s="9"/>
      <c r="F145" s="9"/>
      <c r="G145" s="24"/>
      <c r="I145" s="24"/>
      <c r="J145" s="24"/>
      <c r="K145" s="24"/>
    </row>
    <row r="146" spans="3:11" x14ac:dyDescent="0.3">
      <c r="C146" s="9"/>
      <c r="D146" s="24"/>
      <c r="E146" s="9"/>
      <c r="F146" s="9"/>
      <c r="G146" s="24"/>
      <c r="I146" s="24"/>
      <c r="J146" s="24"/>
      <c r="K146" s="24"/>
    </row>
    <row r="147" spans="3:11" x14ac:dyDescent="0.3">
      <c r="C147" s="9"/>
      <c r="D147" s="24"/>
      <c r="E147" s="9"/>
      <c r="F147" s="9"/>
      <c r="G147" s="24"/>
      <c r="I147" s="24"/>
      <c r="J147" s="24"/>
      <c r="K147" s="24"/>
    </row>
    <row r="148" spans="3:11" x14ac:dyDescent="0.3">
      <c r="C148" s="9"/>
      <c r="D148" s="24"/>
      <c r="E148" s="9"/>
      <c r="F148" s="9"/>
      <c r="G148" s="24"/>
      <c r="I148" s="24"/>
      <c r="J148" s="24"/>
      <c r="K148" s="24"/>
    </row>
    <row r="149" spans="3:11" x14ac:dyDescent="0.3">
      <c r="C149" s="9"/>
      <c r="D149" s="24"/>
      <c r="E149" s="9"/>
      <c r="F149" s="9"/>
      <c r="G149" s="24"/>
      <c r="I149" s="24"/>
      <c r="J149" s="24"/>
      <c r="K149" s="24"/>
    </row>
    <row r="150" spans="3:11" x14ac:dyDescent="0.3">
      <c r="C150" s="9"/>
      <c r="D150" s="24"/>
      <c r="E150" s="9"/>
      <c r="F150" s="9"/>
      <c r="G150" s="24"/>
      <c r="I150" s="24"/>
      <c r="J150" s="24"/>
      <c r="K150" s="24"/>
    </row>
    <row r="151" spans="3:11" x14ac:dyDescent="0.3">
      <c r="C151" s="9"/>
      <c r="D151" s="24"/>
      <c r="E151" s="9"/>
      <c r="F151" s="9"/>
      <c r="G151" s="24"/>
      <c r="I151" s="24"/>
      <c r="J151" s="24"/>
      <c r="K151" s="24"/>
    </row>
    <row r="152" spans="3:11" x14ac:dyDescent="0.3">
      <c r="C152" s="9"/>
      <c r="D152" s="24"/>
      <c r="E152" s="9"/>
      <c r="F152" s="9"/>
      <c r="G152" s="24"/>
      <c r="I152" s="24"/>
      <c r="J152" s="24"/>
      <c r="K152" s="24"/>
    </row>
    <row r="153" spans="3:11" x14ac:dyDescent="0.3">
      <c r="C153" s="9"/>
      <c r="D153" s="24"/>
      <c r="E153" s="9"/>
      <c r="F153" s="9"/>
      <c r="G153" s="24"/>
      <c r="I153" s="24"/>
      <c r="J153" s="24"/>
      <c r="K153" s="24"/>
    </row>
    <row r="154" spans="3:11" x14ac:dyDescent="0.3">
      <c r="C154" s="9"/>
      <c r="D154" s="24"/>
      <c r="E154" s="9"/>
      <c r="F154" s="9"/>
      <c r="G154" s="24"/>
      <c r="I154" s="24"/>
      <c r="J154" s="24"/>
      <c r="K154" s="24"/>
    </row>
    <row r="155" spans="3:11" x14ac:dyDescent="0.3">
      <c r="C155" s="9"/>
      <c r="D155" s="24"/>
      <c r="E155" s="9"/>
      <c r="F155" s="9"/>
      <c r="G155" s="24"/>
      <c r="I155" s="24"/>
      <c r="J155" s="24"/>
      <c r="K155" s="24"/>
    </row>
    <row r="156" spans="3:11" x14ac:dyDescent="0.3">
      <c r="C156" s="9"/>
      <c r="D156" s="24"/>
      <c r="E156" s="9"/>
      <c r="F156" s="9"/>
      <c r="G156" s="24"/>
      <c r="I156" s="24"/>
      <c r="J156" s="24"/>
      <c r="K156" s="24"/>
    </row>
    <row r="157" spans="3:11" x14ac:dyDescent="0.3">
      <c r="C157" s="9"/>
      <c r="D157" s="24"/>
      <c r="E157" s="9"/>
      <c r="F157" s="9"/>
      <c r="G157" s="24"/>
      <c r="I157" s="24"/>
      <c r="J157" s="24"/>
      <c r="K157" s="24"/>
    </row>
    <row r="158" spans="3:11" x14ac:dyDescent="0.3">
      <c r="C158" s="9"/>
      <c r="D158" s="24"/>
      <c r="E158" s="9"/>
      <c r="F158" s="9"/>
      <c r="G158" s="24"/>
      <c r="I158" s="24"/>
      <c r="J158" s="24"/>
      <c r="K158" s="24"/>
    </row>
    <row r="159" spans="3:11" x14ac:dyDescent="0.3">
      <c r="C159" s="9"/>
      <c r="D159" s="24"/>
      <c r="E159" s="9"/>
      <c r="F159" s="9"/>
      <c r="G159" s="24"/>
      <c r="I159" s="24"/>
      <c r="J159" s="24"/>
      <c r="K159" s="24"/>
    </row>
    <row r="160" spans="3:11" x14ac:dyDescent="0.3">
      <c r="C160" s="9"/>
      <c r="D160" s="24"/>
      <c r="E160" s="9"/>
      <c r="F160" s="9"/>
      <c r="G160" s="24"/>
      <c r="I160" s="24"/>
      <c r="J160" s="24"/>
      <c r="K160" s="24"/>
    </row>
    <row r="161" spans="3:11" x14ac:dyDescent="0.3">
      <c r="C161" s="9"/>
      <c r="D161" s="24"/>
      <c r="E161" s="9"/>
      <c r="F161" s="9"/>
      <c r="G161" s="24"/>
      <c r="I161" s="24"/>
      <c r="J161" s="24"/>
      <c r="K161" s="24"/>
    </row>
    <row r="162" spans="3:11" x14ac:dyDescent="0.3">
      <c r="C162" s="9"/>
      <c r="D162" s="24"/>
      <c r="E162" s="9"/>
      <c r="F162" s="9"/>
      <c r="G162" s="24"/>
      <c r="I162" s="24"/>
      <c r="J162" s="24"/>
      <c r="K162" s="24"/>
    </row>
    <row r="163" spans="3:11" x14ac:dyDescent="0.3">
      <c r="C163" s="9"/>
      <c r="D163" s="24"/>
      <c r="E163" s="9"/>
      <c r="F163" s="9"/>
      <c r="G163" s="24"/>
      <c r="I163" s="24"/>
      <c r="J163" s="24"/>
      <c r="K163" s="24"/>
    </row>
    <row r="164" spans="3:11" x14ac:dyDescent="0.3">
      <c r="C164" s="9"/>
      <c r="D164" s="24"/>
      <c r="E164" s="9"/>
      <c r="F164" s="9"/>
      <c r="G164" s="24"/>
      <c r="I164" s="24"/>
      <c r="J164" s="24"/>
      <c r="K164" s="24"/>
    </row>
    <row r="165" spans="3:11" x14ac:dyDescent="0.3">
      <c r="C165" s="9"/>
      <c r="D165" s="24"/>
      <c r="E165" s="9"/>
      <c r="F165" s="9"/>
      <c r="G165" s="24"/>
      <c r="I165" s="24"/>
      <c r="J165" s="24"/>
      <c r="K165" s="24"/>
    </row>
    <row r="166" spans="3:11" x14ac:dyDescent="0.3">
      <c r="C166" s="9"/>
      <c r="D166" s="24"/>
      <c r="E166" s="9"/>
      <c r="F166" s="9"/>
      <c r="G166" s="24"/>
      <c r="I166" s="24"/>
      <c r="J166" s="24"/>
      <c r="K166" s="24"/>
    </row>
    <row r="167" spans="3:11" x14ac:dyDescent="0.3">
      <c r="C167" s="9"/>
      <c r="D167" s="24"/>
      <c r="E167" s="9"/>
      <c r="F167" s="9"/>
      <c r="G167" s="24"/>
      <c r="I167" s="24"/>
      <c r="J167" s="24"/>
      <c r="K167" s="24"/>
    </row>
    <row r="168" spans="3:11" x14ac:dyDescent="0.3">
      <c r="C168" s="9"/>
      <c r="D168" s="24"/>
      <c r="E168" s="9"/>
      <c r="F168" s="9"/>
      <c r="G168" s="24"/>
      <c r="I168" s="24"/>
      <c r="J168" s="24"/>
      <c r="K168" s="24"/>
    </row>
    <row r="169" spans="3:11" x14ac:dyDescent="0.3">
      <c r="C169" s="9"/>
      <c r="D169" s="24"/>
      <c r="E169" s="9"/>
      <c r="F169" s="9"/>
      <c r="G169" s="24"/>
      <c r="I169" s="24"/>
      <c r="J169" s="24"/>
      <c r="K169" s="24"/>
    </row>
    <row r="170" spans="3:11" x14ac:dyDescent="0.3">
      <c r="C170" s="9"/>
      <c r="D170" s="24"/>
      <c r="E170" s="9"/>
      <c r="F170" s="9"/>
      <c r="G170" s="24"/>
      <c r="I170" s="24"/>
      <c r="J170" s="24"/>
      <c r="K170" s="24"/>
    </row>
    <row r="171" spans="3:11" x14ac:dyDescent="0.3">
      <c r="C171" s="9"/>
      <c r="D171" s="24"/>
      <c r="E171" s="9"/>
      <c r="F171" s="9"/>
      <c r="G171" s="24"/>
      <c r="I171" s="24"/>
      <c r="J171" s="24"/>
      <c r="K171" s="24"/>
    </row>
    <row r="172" spans="3:11" x14ac:dyDescent="0.3">
      <c r="C172" s="9"/>
      <c r="D172" s="24"/>
      <c r="E172" s="9"/>
      <c r="F172" s="9"/>
      <c r="G172" s="24"/>
      <c r="I172" s="24"/>
      <c r="J172" s="24"/>
      <c r="K172" s="24"/>
    </row>
    <row r="173" spans="3:11" x14ac:dyDescent="0.3">
      <c r="C173" s="9"/>
      <c r="D173" s="24"/>
      <c r="E173" s="9"/>
      <c r="F173" s="9"/>
      <c r="G173" s="24"/>
      <c r="I173" s="24"/>
      <c r="J173" s="24"/>
      <c r="K173" s="24"/>
    </row>
    <row r="174" spans="3:11" x14ac:dyDescent="0.3">
      <c r="C174" s="9"/>
      <c r="D174" s="24"/>
      <c r="E174" s="9"/>
      <c r="F174" s="9"/>
      <c r="G174" s="24"/>
      <c r="I174" s="24"/>
      <c r="J174" s="24"/>
      <c r="K174" s="24"/>
    </row>
    <row r="175" spans="3:11" x14ac:dyDescent="0.3">
      <c r="C175" s="9"/>
      <c r="D175" s="24"/>
      <c r="E175" s="9"/>
      <c r="F175" s="9"/>
      <c r="G175" s="24"/>
      <c r="I175" s="24"/>
      <c r="J175" s="24"/>
      <c r="K175" s="24"/>
    </row>
    <row r="176" spans="3:11" x14ac:dyDescent="0.3">
      <c r="C176" s="9"/>
      <c r="D176" s="24"/>
      <c r="E176" s="9"/>
      <c r="F176" s="9"/>
      <c r="G176" s="24"/>
      <c r="I176" s="24"/>
      <c r="J176" s="24"/>
      <c r="K176" s="24"/>
    </row>
    <row r="177" spans="3:11" x14ac:dyDescent="0.3">
      <c r="C177" s="9"/>
      <c r="D177" s="24"/>
      <c r="E177" s="9"/>
      <c r="F177" s="9"/>
      <c r="G177" s="24"/>
      <c r="I177" s="24"/>
      <c r="J177" s="24"/>
      <c r="K177" s="24"/>
    </row>
    <row r="178" spans="3:11" x14ac:dyDescent="0.3">
      <c r="C178" s="9"/>
      <c r="D178" s="24"/>
      <c r="E178" s="9"/>
      <c r="F178" s="9"/>
      <c r="G178" s="24"/>
      <c r="I178" s="24"/>
      <c r="J178" s="24"/>
      <c r="K178" s="24"/>
    </row>
    <row r="179" spans="3:11" x14ac:dyDescent="0.3">
      <c r="C179" s="9"/>
      <c r="D179" s="24"/>
      <c r="E179" s="9"/>
      <c r="F179" s="9"/>
      <c r="G179" s="24"/>
      <c r="I179" s="24"/>
      <c r="J179" s="24"/>
      <c r="K179" s="24"/>
    </row>
    <row r="180" spans="3:11" x14ac:dyDescent="0.3">
      <c r="C180" s="9"/>
      <c r="D180" s="24"/>
      <c r="E180" s="9"/>
      <c r="F180" s="9"/>
      <c r="G180" s="24"/>
      <c r="I180" s="24"/>
      <c r="J180" s="24"/>
      <c r="K180" s="24"/>
    </row>
    <row r="181" spans="3:11" x14ac:dyDescent="0.3">
      <c r="C181" s="9"/>
      <c r="D181" s="24"/>
      <c r="E181" s="9"/>
      <c r="F181" s="9"/>
      <c r="G181" s="24"/>
      <c r="I181" s="24"/>
      <c r="J181" s="24"/>
      <c r="K181" s="24"/>
    </row>
    <row r="182" spans="3:11" x14ac:dyDescent="0.3">
      <c r="C182" s="9"/>
      <c r="D182" s="24"/>
      <c r="E182" s="9"/>
      <c r="F182" s="9"/>
      <c r="G182" s="24"/>
      <c r="I182" s="24"/>
      <c r="J182" s="24"/>
      <c r="K182" s="24"/>
    </row>
    <row r="183" spans="3:11" x14ac:dyDescent="0.3">
      <c r="C183" s="9"/>
      <c r="D183" s="24"/>
      <c r="E183" s="9"/>
      <c r="F183" s="9"/>
      <c r="G183" s="24"/>
      <c r="I183" s="24"/>
      <c r="J183" s="24"/>
      <c r="K183" s="24"/>
    </row>
    <row r="184" spans="3:11" x14ac:dyDescent="0.3">
      <c r="C184" s="9"/>
      <c r="D184" s="24"/>
      <c r="E184" s="9"/>
      <c r="F184" s="9"/>
      <c r="G184" s="24"/>
      <c r="I184" s="24"/>
      <c r="J184" s="24"/>
      <c r="K184" s="24"/>
    </row>
    <row r="185" spans="3:11" x14ac:dyDescent="0.3">
      <c r="C185" s="9"/>
      <c r="D185" s="24"/>
      <c r="E185" s="9"/>
      <c r="F185" s="9"/>
      <c r="G185" s="24"/>
      <c r="I185" s="24"/>
      <c r="J185" s="24"/>
      <c r="K185" s="24"/>
    </row>
    <row r="186" spans="3:11" x14ac:dyDescent="0.3">
      <c r="C186" s="9"/>
      <c r="D186" s="24"/>
      <c r="E186" s="9"/>
      <c r="F186" s="9"/>
      <c r="G186" s="24"/>
      <c r="I186" s="24"/>
      <c r="J186" s="24"/>
      <c r="K186" s="24"/>
    </row>
    <row r="187" spans="3:11" x14ac:dyDescent="0.3">
      <c r="C187" s="9"/>
      <c r="D187" s="24"/>
      <c r="E187" s="9"/>
      <c r="F187" s="9"/>
      <c r="G187" s="24"/>
      <c r="I187" s="24"/>
      <c r="J187" s="24"/>
      <c r="K187" s="24"/>
    </row>
    <row r="188" spans="3:11" x14ac:dyDescent="0.3">
      <c r="C188" s="9"/>
      <c r="D188" s="24"/>
      <c r="E188" s="9"/>
      <c r="F188" s="9"/>
      <c r="G188" s="24"/>
      <c r="I188" s="24"/>
      <c r="J188" s="24"/>
      <c r="K188" s="24"/>
    </row>
    <row r="189" spans="3:11" x14ac:dyDescent="0.3">
      <c r="C189" s="9"/>
      <c r="D189" s="24"/>
      <c r="E189" s="9"/>
      <c r="F189" s="9"/>
      <c r="G189" s="24"/>
      <c r="I189" s="24"/>
      <c r="J189" s="24"/>
      <c r="K189" s="24"/>
    </row>
    <row r="190" spans="3:11" x14ac:dyDescent="0.3">
      <c r="C190" s="9"/>
      <c r="D190" s="24"/>
      <c r="E190" s="9"/>
      <c r="F190" s="9"/>
      <c r="G190" s="24"/>
      <c r="I190" s="24"/>
      <c r="J190" s="24"/>
      <c r="K190" s="24"/>
    </row>
    <row r="191" spans="3:11" x14ac:dyDescent="0.3">
      <c r="C191" s="9"/>
      <c r="D191" s="24"/>
      <c r="E191" s="9"/>
      <c r="F191" s="9"/>
      <c r="G191" s="24"/>
      <c r="I191" s="24"/>
      <c r="J191" s="24"/>
      <c r="K191" s="24"/>
    </row>
    <row r="192" spans="3:11" x14ac:dyDescent="0.3">
      <c r="C192" s="9"/>
      <c r="D192" s="24"/>
      <c r="E192" s="9"/>
      <c r="F192" s="9"/>
      <c r="G192" s="24"/>
      <c r="I192" s="24"/>
      <c r="J192" s="24"/>
      <c r="K192" s="24"/>
    </row>
    <row r="193" spans="3:11" x14ac:dyDescent="0.3">
      <c r="C193" s="9"/>
      <c r="D193" s="24"/>
      <c r="E193" s="9"/>
      <c r="F193" s="9"/>
      <c r="G193" s="24"/>
      <c r="I193" s="24"/>
      <c r="J193" s="24"/>
      <c r="K193" s="24"/>
    </row>
    <row r="194" spans="3:11" x14ac:dyDescent="0.3">
      <c r="C194" s="9"/>
      <c r="D194" s="24"/>
      <c r="E194" s="9"/>
      <c r="F194" s="9"/>
      <c r="G194" s="24"/>
      <c r="I194" s="24"/>
      <c r="J194" s="24"/>
      <c r="K194" s="24"/>
    </row>
    <row r="195" spans="3:11" x14ac:dyDescent="0.3">
      <c r="C195" s="9"/>
      <c r="D195" s="24"/>
      <c r="E195" s="9"/>
      <c r="F195" s="9"/>
      <c r="G195" s="24"/>
      <c r="I195" s="24"/>
      <c r="J195" s="24"/>
      <c r="K195" s="24"/>
    </row>
    <row r="196" spans="3:11" x14ac:dyDescent="0.3">
      <c r="C196" s="9"/>
      <c r="D196" s="24"/>
      <c r="E196" s="9"/>
      <c r="F196" s="9"/>
      <c r="G196" s="24"/>
      <c r="I196" s="24"/>
      <c r="J196" s="24"/>
      <c r="K196" s="24"/>
    </row>
    <row r="197" spans="3:11" x14ac:dyDescent="0.3">
      <c r="C197" s="9"/>
      <c r="D197" s="24"/>
      <c r="E197" s="9"/>
      <c r="F197" s="9"/>
      <c r="G197" s="24"/>
      <c r="I197" s="24"/>
      <c r="J197" s="24"/>
      <c r="K197" s="24"/>
    </row>
    <row r="198" spans="3:11" x14ac:dyDescent="0.3">
      <c r="C198" s="9"/>
      <c r="D198" s="24"/>
      <c r="E198" s="9"/>
      <c r="F198" s="9"/>
      <c r="G198" s="24"/>
      <c r="I198" s="24"/>
      <c r="J198" s="24"/>
      <c r="K198" s="24"/>
    </row>
    <row r="199" spans="3:11" x14ac:dyDescent="0.3">
      <c r="C199" s="9"/>
      <c r="D199" s="24"/>
      <c r="E199" s="9"/>
      <c r="F199" s="9"/>
      <c r="G199" s="24"/>
      <c r="I199" s="24"/>
      <c r="J199" s="24"/>
      <c r="K199" s="24"/>
    </row>
    <row r="200" spans="3:11" x14ac:dyDescent="0.3">
      <c r="C200" s="9"/>
      <c r="D200" s="24"/>
      <c r="E200" s="9"/>
      <c r="F200" s="9"/>
      <c r="G200" s="24"/>
      <c r="I200" s="24"/>
      <c r="J200" s="24"/>
      <c r="K200" s="24"/>
    </row>
    <row r="201" spans="3:11" x14ac:dyDescent="0.3">
      <c r="C201" s="9"/>
      <c r="D201" s="24"/>
      <c r="E201" s="9"/>
      <c r="F201" s="9"/>
      <c r="G201" s="24"/>
      <c r="I201" s="24"/>
      <c r="J201" s="24"/>
      <c r="K201" s="24"/>
    </row>
    <row r="202" spans="3:11" x14ac:dyDescent="0.3">
      <c r="C202" s="9"/>
      <c r="D202" s="24"/>
      <c r="E202" s="9"/>
      <c r="F202" s="9"/>
      <c r="G202" s="24"/>
      <c r="I202" s="24"/>
      <c r="J202" s="24"/>
      <c r="K202" s="24"/>
    </row>
    <row r="203" spans="3:11" x14ac:dyDescent="0.3">
      <c r="C203" s="9"/>
      <c r="D203" s="24"/>
      <c r="E203" s="9"/>
      <c r="F203" s="9"/>
      <c r="G203" s="24"/>
      <c r="I203" s="24"/>
      <c r="J203" s="24"/>
      <c r="K203" s="24"/>
    </row>
    <row r="204" spans="3:11" x14ac:dyDescent="0.3">
      <c r="C204" s="9"/>
      <c r="D204" s="24"/>
      <c r="E204" s="9"/>
      <c r="F204" s="9"/>
      <c r="G204" s="24"/>
      <c r="I204" s="24"/>
      <c r="J204" s="24"/>
      <c r="K204" s="24"/>
    </row>
    <row r="205" spans="3:11" x14ac:dyDescent="0.3">
      <c r="C205" s="9"/>
      <c r="D205" s="24"/>
      <c r="E205" s="9"/>
      <c r="F205" s="9"/>
      <c r="G205" s="24"/>
      <c r="I205" s="24"/>
      <c r="J205" s="24"/>
      <c r="K205" s="24"/>
    </row>
    <row r="206" spans="3:11" x14ac:dyDescent="0.3">
      <c r="C206" s="9"/>
      <c r="D206" s="24"/>
      <c r="E206" s="9"/>
      <c r="F206" s="9"/>
      <c r="G206" s="24"/>
      <c r="I206" s="24"/>
      <c r="J206" s="24"/>
      <c r="K206" s="24"/>
    </row>
    <row r="207" spans="3:11" x14ac:dyDescent="0.3">
      <c r="C207" s="9"/>
      <c r="D207" s="24"/>
      <c r="E207" s="9"/>
      <c r="F207" s="9"/>
      <c r="G207" s="24"/>
      <c r="I207" s="24"/>
      <c r="J207" s="24"/>
      <c r="K207" s="24"/>
    </row>
    <row r="208" spans="3:11" x14ac:dyDescent="0.3">
      <c r="C208" s="9"/>
      <c r="D208" s="24"/>
      <c r="E208" s="9"/>
      <c r="F208" s="9"/>
      <c r="G208" s="24"/>
      <c r="I208" s="24"/>
      <c r="J208" s="24"/>
      <c r="K208" s="24"/>
    </row>
    <row r="209" spans="3:11" x14ac:dyDescent="0.3">
      <c r="C209" s="9"/>
      <c r="D209" s="24"/>
      <c r="E209" s="9"/>
      <c r="F209" s="9"/>
      <c r="G209" s="24"/>
      <c r="I209" s="24"/>
      <c r="J209" s="24"/>
      <c r="K209" s="24"/>
    </row>
    <row r="210" spans="3:11" x14ac:dyDescent="0.3">
      <c r="C210" s="9"/>
      <c r="D210" s="24"/>
      <c r="E210" s="9"/>
      <c r="F210" s="9"/>
      <c r="G210" s="24"/>
      <c r="I210" s="24"/>
      <c r="J210" s="24"/>
      <c r="K210" s="24"/>
    </row>
    <row r="211" spans="3:11" x14ac:dyDescent="0.3">
      <c r="C211" s="9"/>
      <c r="D211" s="24"/>
      <c r="E211" s="9"/>
      <c r="F211" s="9"/>
      <c r="G211" s="24"/>
      <c r="I211" s="24"/>
      <c r="J211" s="24"/>
      <c r="K211" s="24"/>
    </row>
    <row r="212" spans="3:11" x14ac:dyDescent="0.3">
      <c r="C212" s="9"/>
      <c r="D212" s="24"/>
      <c r="E212" s="9"/>
      <c r="F212" s="9"/>
      <c r="G212" s="24"/>
      <c r="I212" s="24"/>
      <c r="J212" s="24"/>
      <c r="K212" s="24"/>
    </row>
    <row r="213" spans="3:11" x14ac:dyDescent="0.3">
      <c r="C213" s="9"/>
      <c r="D213" s="24"/>
      <c r="E213" s="9"/>
      <c r="F213" s="9"/>
      <c r="G213" s="24"/>
      <c r="I213" s="24"/>
      <c r="J213" s="24"/>
      <c r="K213" s="24"/>
    </row>
    <row r="214" spans="3:11" x14ac:dyDescent="0.3">
      <c r="C214" s="9"/>
      <c r="D214" s="24"/>
      <c r="E214" s="9"/>
      <c r="F214" s="9"/>
      <c r="G214" s="24"/>
      <c r="I214" s="24"/>
      <c r="J214" s="24"/>
      <c r="K214" s="24"/>
    </row>
    <row r="215" spans="3:11" x14ac:dyDescent="0.3">
      <c r="C215" s="9"/>
      <c r="D215" s="24"/>
      <c r="E215" s="9"/>
      <c r="F215" s="9"/>
      <c r="G215" s="24"/>
      <c r="I215" s="24"/>
      <c r="J215" s="24"/>
      <c r="K215" s="24"/>
    </row>
    <row r="216" spans="3:11" x14ac:dyDescent="0.3">
      <c r="C216" s="9"/>
      <c r="D216" s="24"/>
      <c r="E216" s="9"/>
      <c r="F216" s="9"/>
      <c r="G216" s="24"/>
      <c r="I216" s="24"/>
      <c r="J216" s="24"/>
      <c r="K216" s="24"/>
    </row>
    <row r="217" spans="3:11" x14ac:dyDescent="0.3">
      <c r="C217" s="9"/>
      <c r="D217" s="24"/>
      <c r="E217" s="9"/>
      <c r="F217" s="9"/>
      <c r="G217" s="24"/>
      <c r="I217" s="24"/>
      <c r="J217" s="24"/>
      <c r="K217" s="24"/>
    </row>
    <row r="218" spans="3:11" x14ac:dyDescent="0.3">
      <c r="C218" s="9"/>
      <c r="D218" s="24"/>
      <c r="E218" s="9"/>
      <c r="F218" s="9"/>
      <c r="G218" s="24"/>
      <c r="I218" s="24"/>
      <c r="J218" s="24"/>
      <c r="K218" s="24"/>
    </row>
    <row r="219" spans="3:11" x14ac:dyDescent="0.3">
      <c r="C219" s="9"/>
      <c r="D219" s="24"/>
      <c r="E219" s="9"/>
      <c r="F219" s="9"/>
      <c r="G219" s="24"/>
      <c r="I219" s="24"/>
      <c r="J219" s="24"/>
      <c r="K219" s="24"/>
    </row>
    <row r="220" spans="3:11" x14ac:dyDescent="0.3">
      <c r="C220" s="9"/>
      <c r="D220" s="24"/>
      <c r="E220" s="9"/>
      <c r="F220" s="9"/>
      <c r="G220" s="24"/>
      <c r="I220" s="24"/>
      <c r="J220" s="24"/>
      <c r="K220" s="24"/>
    </row>
    <row r="221" spans="3:11" x14ac:dyDescent="0.3">
      <c r="C221" s="9"/>
      <c r="D221" s="24"/>
      <c r="E221" s="9"/>
      <c r="F221" s="9"/>
      <c r="G221" s="24"/>
      <c r="I221" s="24"/>
      <c r="J221" s="24"/>
      <c r="K221" s="24"/>
    </row>
    <row r="222" spans="3:11" x14ac:dyDescent="0.3">
      <c r="C222" s="9"/>
      <c r="D222" s="24"/>
      <c r="E222" s="9"/>
      <c r="F222" s="9"/>
      <c r="G222" s="24"/>
      <c r="I222" s="24"/>
      <c r="J222" s="24"/>
      <c r="K222" s="24"/>
    </row>
    <row r="223" spans="3:11" x14ac:dyDescent="0.3">
      <c r="C223" s="9"/>
      <c r="D223" s="24"/>
      <c r="E223" s="9"/>
      <c r="F223" s="9"/>
      <c r="G223" s="24"/>
      <c r="I223" s="24"/>
      <c r="J223" s="24"/>
      <c r="K223" s="24"/>
    </row>
    <row r="224" spans="3:11" x14ac:dyDescent="0.3">
      <c r="C224" s="9"/>
      <c r="D224" s="24"/>
      <c r="E224" s="9"/>
      <c r="F224" s="9"/>
      <c r="G224" s="24"/>
      <c r="I224" s="24"/>
      <c r="J224" s="24"/>
      <c r="K224" s="24"/>
    </row>
    <row r="225" spans="3:11" x14ac:dyDescent="0.3">
      <c r="C225" s="9"/>
      <c r="D225" s="24"/>
      <c r="E225" s="9"/>
      <c r="F225" s="9"/>
      <c r="G225" s="24"/>
      <c r="I225" s="24"/>
      <c r="J225" s="24"/>
      <c r="K225" s="24"/>
    </row>
    <row r="226" spans="3:11" x14ac:dyDescent="0.3">
      <c r="C226" s="9"/>
      <c r="D226" s="24"/>
      <c r="E226" s="9"/>
      <c r="F226" s="9"/>
      <c r="G226" s="24"/>
      <c r="I226" s="24"/>
      <c r="J226" s="24"/>
      <c r="K226" s="24"/>
    </row>
    <row r="227" spans="3:11" x14ac:dyDescent="0.3">
      <c r="C227" s="9"/>
      <c r="D227" s="24"/>
      <c r="E227" s="9"/>
      <c r="F227" s="9"/>
      <c r="G227" s="24"/>
      <c r="I227" s="24"/>
      <c r="J227" s="24"/>
      <c r="K227" s="24"/>
    </row>
    <row r="228" spans="3:11" x14ac:dyDescent="0.3">
      <c r="C228" s="9"/>
      <c r="D228" s="24"/>
      <c r="E228" s="9"/>
      <c r="F228" s="9"/>
      <c r="G228" s="24"/>
      <c r="I228" s="24"/>
      <c r="J228" s="24"/>
      <c r="K228" s="24"/>
    </row>
    <row r="229" spans="3:11" x14ac:dyDescent="0.3">
      <c r="C229" s="9"/>
      <c r="D229" s="24"/>
      <c r="E229" s="9"/>
      <c r="F229" s="9"/>
      <c r="G229" s="24"/>
      <c r="I229" s="24"/>
      <c r="J229" s="24"/>
      <c r="K229" s="24"/>
    </row>
    <row r="230" spans="3:11" x14ac:dyDescent="0.3">
      <c r="C230" s="9"/>
      <c r="D230" s="24"/>
      <c r="E230" s="9"/>
      <c r="F230" s="9"/>
      <c r="G230" s="24"/>
      <c r="I230" s="24"/>
      <c r="J230" s="24"/>
      <c r="K230" s="24"/>
    </row>
    <row r="231" spans="3:11" x14ac:dyDescent="0.3">
      <c r="C231" s="9"/>
      <c r="D231" s="24"/>
      <c r="E231" s="9"/>
      <c r="F231" s="9"/>
      <c r="G231" s="24"/>
      <c r="I231" s="24"/>
      <c r="J231" s="24"/>
      <c r="K231" s="24"/>
    </row>
    <row r="232" spans="3:11" x14ac:dyDescent="0.3">
      <c r="C232" s="9"/>
      <c r="D232" s="24"/>
      <c r="E232" s="9"/>
      <c r="F232" s="9"/>
      <c r="G232" s="24"/>
      <c r="I232" s="24"/>
      <c r="J232" s="24"/>
      <c r="K232" s="24"/>
    </row>
    <row r="233" spans="3:11" x14ac:dyDescent="0.3">
      <c r="C233" s="9"/>
      <c r="D233" s="24"/>
      <c r="E233" s="9"/>
      <c r="F233" s="9"/>
      <c r="G233" s="24"/>
      <c r="I233" s="24"/>
      <c r="J233" s="24"/>
      <c r="K233" s="24"/>
    </row>
    <row r="234" spans="3:11" x14ac:dyDescent="0.3">
      <c r="C234" s="9"/>
      <c r="D234" s="24"/>
      <c r="E234" s="9"/>
      <c r="F234" s="9"/>
      <c r="G234" s="24"/>
      <c r="I234" s="24"/>
      <c r="J234" s="24"/>
      <c r="K234" s="24"/>
    </row>
    <row r="235" spans="3:11" x14ac:dyDescent="0.3">
      <c r="C235" s="9"/>
      <c r="D235" s="24"/>
      <c r="E235" s="9"/>
      <c r="F235" s="9"/>
      <c r="G235" s="24"/>
      <c r="I235" s="24"/>
      <c r="J235" s="24"/>
      <c r="K235" s="24"/>
    </row>
    <row r="236" spans="3:11" x14ac:dyDescent="0.3">
      <c r="C236" s="9"/>
      <c r="D236" s="24"/>
      <c r="E236" s="9"/>
      <c r="F236" s="9"/>
      <c r="G236" s="24"/>
      <c r="I236" s="24"/>
      <c r="J236" s="24"/>
      <c r="K236" s="24"/>
    </row>
    <row r="237" spans="3:11" x14ac:dyDescent="0.3">
      <c r="C237" s="9"/>
      <c r="D237" s="24"/>
      <c r="E237" s="9"/>
      <c r="F237" s="9"/>
      <c r="G237" s="24"/>
      <c r="I237" s="24"/>
      <c r="J237" s="24"/>
      <c r="K237" s="24"/>
    </row>
    <row r="238" spans="3:11" x14ac:dyDescent="0.3">
      <c r="C238" s="9"/>
      <c r="D238" s="24"/>
      <c r="E238" s="9"/>
      <c r="F238" s="9"/>
      <c r="G238" s="24"/>
      <c r="I238" s="24"/>
      <c r="J238" s="24"/>
      <c r="K238" s="24"/>
    </row>
    <row r="239" spans="3:11" x14ac:dyDescent="0.3">
      <c r="C239" s="9"/>
      <c r="D239" s="24"/>
      <c r="E239" s="9"/>
      <c r="F239" s="9"/>
      <c r="G239" s="24"/>
      <c r="I239" s="24"/>
      <c r="J239" s="24"/>
      <c r="K239" s="24"/>
    </row>
    <row r="240" spans="3:11" x14ac:dyDescent="0.3">
      <c r="C240" s="9"/>
      <c r="D240" s="24"/>
      <c r="E240" s="9"/>
      <c r="F240" s="9"/>
      <c r="G240" s="24"/>
      <c r="I240" s="24"/>
      <c r="J240" s="24"/>
      <c r="K240" s="24"/>
    </row>
    <row r="241" spans="3:11" x14ac:dyDescent="0.3">
      <c r="C241" s="9"/>
      <c r="D241" s="24"/>
      <c r="E241" s="9"/>
      <c r="F241" s="9"/>
      <c r="G241" s="24"/>
      <c r="I241" s="24"/>
      <c r="J241" s="24"/>
      <c r="K241" s="24"/>
    </row>
    <row r="242" spans="3:11" x14ac:dyDescent="0.3">
      <c r="C242" s="9"/>
      <c r="D242" s="24"/>
      <c r="E242" s="9"/>
      <c r="F242" s="9"/>
      <c r="G242" s="24"/>
      <c r="I242" s="24"/>
      <c r="J242" s="24"/>
      <c r="K242" s="24"/>
    </row>
    <row r="243" spans="3:11" x14ac:dyDescent="0.3">
      <c r="C243" s="9"/>
      <c r="D243" s="24"/>
      <c r="E243" s="9"/>
      <c r="F243" s="9"/>
      <c r="G243" s="24"/>
      <c r="I243" s="24"/>
      <c r="J243" s="24"/>
      <c r="K243" s="24"/>
    </row>
    <row r="244" spans="3:11" x14ac:dyDescent="0.3">
      <c r="C244" s="9"/>
      <c r="D244" s="24"/>
      <c r="E244" s="9"/>
      <c r="F244" s="9"/>
      <c r="G244" s="24"/>
      <c r="I244" s="24"/>
      <c r="J244" s="24"/>
      <c r="K244" s="24"/>
    </row>
    <row r="245" spans="3:11" x14ac:dyDescent="0.3">
      <c r="C245" s="9"/>
      <c r="D245" s="24"/>
      <c r="E245" s="9"/>
      <c r="F245" s="9"/>
      <c r="G245" s="24"/>
      <c r="I245" s="24"/>
      <c r="J245" s="24"/>
      <c r="K245" s="24"/>
    </row>
    <row r="246" spans="3:11" x14ac:dyDescent="0.3">
      <c r="C246" s="9"/>
      <c r="D246" s="24"/>
      <c r="E246" s="9"/>
      <c r="F246" s="9"/>
      <c r="G246" s="24"/>
      <c r="I246" s="24"/>
      <c r="J246" s="24"/>
      <c r="K246" s="24"/>
    </row>
    <row r="247" spans="3:11" x14ac:dyDescent="0.3">
      <c r="C247" s="9"/>
      <c r="D247" s="24"/>
      <c r="E247" s="9"/>
      <c r="F247" s="9"/>
      <c r="G247" s="24"/>
      <c r="I247" s="24"/>
      <c r="J247" s="24"/>
      <c r="K247" s="24"/>
    </row>
    <row r="248" spans="3:11" x14ac:dyDescent="0.3">
      <c r="C248" s="9"/>
      <c r="D248" s="24"/>
      <c r="E248" s="9"/>
      <c r="F248" s="9"/>
      <c r="G248" s="24"/>
      <c r="I248" s="24"/>
      <c r="J248" s="24"/>
      <c r="K248" s="24"/>
    </row>
    <row r="249" spans="3:11" x14ac:dyDescent="0.3">
      <c r="C249" s="9"/>
      <c r="D249" s="24"/>
      <c r="E249" s="9"/>
      <c r="F249" s="9"/>
      <c r="G249" s="24"/>
      <c r="I249" s="24"/>
      <c r="J249" s="24"/>
      <c r="K249" s="24"/>
    </row>
    <row r="250" spans="3:11" x14ac:dyDescent="0.3">
      <c r="C250" s="9"/>
      <c r="D250" s="24"/>
      <c r="E250" s="9"/>
      <c r="F250" s="9"/>
      <c r="G250" s="24"/>
      <c r="I250" s="24"/>
      <c r="J250" s="24"/>
      <c r="K250" s="24"/>
    </row>
    <row r="251" spans="3:11" x14ac:dyDescent="0.3">
      <c r="C251" s="9"/>
      <c r="D251" s="24"/>
      <c r="E251" s="9"/>
      <c r="F251" s="9"/>
      <c r="G251" s="24"/>
      <c r="I251" s="24"/>
      <c r="J251" s="24"/>
      <c r="K251" s="24"/>
    </row>
    <row r="252" spans="3:11" x14ac:dyDescent="0.3">
      <c r="C252" s="9"/>
      <c r="D252" s="24"/>
      <c r="E252" s="9"/>
      <c r="F252" s="9"/>
      <c r="G252" s="24"/>
      <c r="I252" s="24"/>
      <c r="J252" s="24"/>
      <c r="K252" s="24"/>
    </row>
    <row r="253" spans="3:11" x14ac:dyDescent="0.3">
      <c r="C253" s="9"/>
      <c r="D253" s="24"/>
      <c r="E253" s="9"/>
      <c r="F253" s="9"/>
      <c r="G253" s="24"/>
      <c r="I253" s="24"/>
      <c r="J253" s="24"/>
      <c r="K253" s="24"/>
    </row>
    <row r="254" spans="3:11" x14ac:dyDescent="0.3">
      <c r="C254" s="9"/>
      <c r="D254" s="24"/>
      <c r="E254" s="9"/>
      <c r="F254" s="9"/>
      <c r="G254" s="24"/>
      <c r="I254" s="24"/>
      <c r="J254" s="24"/>
      <c r="K254" s="24"/>
    </row>
    <row r="255" spans="3:11" x14ac:dyDescent="0.3">
      <c r="C255" s="9"/>
      <c r="D255" s="24"/>
      <c r="E255" s="9"/>
      <c r="F255" s="9"/>
      <c r="G255" s="24"/>
      <c r="I255" s="24"/>
      <c r="J255" s="24"/>
      <c r="K255" s="24"/>
    </row>
    <row r="256" spans="3:11" x14ac:dyDescent="0.3">
      <c r="C256" s="9"/>
      <c r="D256" s="24"/>
      <c r="E256" s="9"/>
      <c r="F256" s="9"/>
      <c r="G256" s="24"/>
      <c r="I256" s="24"/>
      <c r="J256" s="24"/>
      <c r="K256" s="24"/>
    </row>
    <row r="257" spans="3:11" x14ac:dyDescent="0.3">
      <c r="C257" s="9"/>
      <c r="D257" s="24"/>
      <c r="E257" s="9"/>
      <c r="F257" s="9"/>
      <c r="G257" s="24"/>
      <c r="I257" s="24"/>
      <c r="J257" s="24"/>
      <c r="K257" s="24"/>
    </row>
    <row r="258" spans="3:11" x14ac:dyDescent="0.3">
      <c r="C258" s="9"/>
      <c r="D258" s="24"/>
      <c r="E258" s="9"/>
      <c r="F258" s="9"/>
      <c r="G258" s="24"/>
      <c r="I258" s="24"/>
      <c r="J258" s="24"/>
      <c r="K258" s="24"/>
    </row>
    <row r="259" spans="3:11" x14ac:dyDescent="0.3">
      <c r="C259" s="9"/>
      <c r="D259" s="24"/>
      <c r="E259" s="9"/>
      <c r="F259" s="9"/>
      <c r="G259" s="24"/>
      <c r="I259" s="24"/>
      <c r="J259" s="24"/>
      <c r="K259" s="24"/>
    </row>
    <row r="260" spans="3:11" x14ac:dyDescent="0.3">
      <c r="C260" s="9"/>
      <c r="D260" s="24"/>
      <c r="E260" s="9"/>
      <c r="F260" s="9"/>
      <c r="G260" s="24"/>
      <c r="I260" s="24"/>
      <c r="J260" s="24"/>
      <c r="K260" s="24"/>
    </row>
    <row r="261" spans="3:11" x14ac:dyDescent="0.3">
      <c r="C261" s="9"/>
      <c r="D261" s="24"/>
      <c r="E261" s="9"/>
      <c r="F261" s="9"/>
      <c r="G261" s="24"/>
      <c r="I261" s="24"/>
      <c r="J261" s="24"/>
      <c r="K261" s="24"/>
    </row>
    <row r="262" spans="3:11" x14ac:dyDescent="0.3">
      <c r="C262" s="9"/>
      <c r="D262" s="24"/>
      <c r="E262" s="9"/>
      <c r="F262" s="9"/>
      <c r="G262" s="24"/>
      <c r="I262" s="24"/>
      <c r="J262" s="24"/>
      <c r="K262" s="24"/>
    </row>
    <row r="263" spans="3:11" x14ac:dyDescent="0.3">
      <c r="C263" s="9"/>
      <c r="D263" s="24"/>
      <c r="E263" s="9"/>
      <c r="F263" s="9"/>
      <c r="G263" s="24"/>
      <c r="I263" s="24"/>
      <c r="J263" s="24"/>
      <c r="K263" s="24"/>
    </row>
    <row r="264" spans="3:11" x14ac:dyDescent="0.3">
      <c r="C264" s="9"/>
      <c r="D264" s="24"/>
      <c r="E264" s="9"/>
      <c r="F264" s="9"/>
      <c r="G264" s="24"/>
      <c r="I264" s="24"/>
      <c r="J264" s="24"/>
      <c r="K264" s="24"/>
    </row>
    <row r="265" spans="3:11" x14ac:dyDescent="0.3">
      <c r="C265" s="9"/>
      <c r="D265" s="24"/>
      <c r="E265" s="9"/>
      <c r="F265" s="9"/>
      <c r="G265" s="24"/>
      <c r="I265" s="24"/>
      <c r="J265" s="24"/>
      <c r="K265" s="24"/>
    </row>
    <row r="266" spans="3:11" x14ac:dyDescent="0.3">
      <c r="C266" s="9"/>
      <c r="D266" s="24"/>
      <c r="E266" s="9"/>
      <c r="F266" s="9"/>
      <c r="G266" s="24"/>
      <c r="I266" s="24"/>
      <c r="J266" s="24"/>
      <c r="K266" s="24"/>
    </row>
    <row r="267" spans="3:11" x14ac:dyDescent="0.3">
      <c r="C267" s="9"/>
      <c r="D267" s="24"/>
      <c r="E267" s="9"/>
      <c r="F267" s="9"/>
      <c r="G267" s="24"/>
      <c r="I267" s="24"/>
      <c r="J267" s="24"/>
      <c r="K267" s="24"/>
    </row>
    <row r="268" spans="3:11" x14ac:dyDescent="0.3">
      <c r="C268" s="9"/>
      <c r="D268" s="24"/>
      <c r="E268" s="9"/>
      <c r="F268" s="9"/>
      <c r="G268" s="24"/>
      <c r="I268" s="24"/>
      <c r="J268" s="24"/>
      <c r="K268" s="24"/>
    </row>
    <row r="269" spans="3:11" x14ac:dyDescent="0.3">
      <c r="C269" s="9"/>
      <c r="D269" s="24"/>
      <c r="E269" s="9"/>
      <c r="F269" s="9"/>
      <c r="G269" s="24"/>
      <c r="I269" s="24"/>
      <c r="J269" s="24"/>
      <c r="K269" s="24"/>
    </row>
    <row r="270" spans="3:11" x14ac:dyDescent="0.3">
      <c r="C270" s="9"/>
      <c r="D270" s="24"/>
      <c r="E270" s="9"/>
      <c r="F270" s="9"/>
      <c r="G270" s="24"/>
      <c r="I270" s="24"/>
      <c r="J270" s="24"/>
      <c r="K270" s="24"/>
    </row>
    <row r="271" spans="3:11" x14ac:dyDescent="0.3">
      <c r="C271" s="9"/>
      <c r="D271" s="24"/>
      <c r="E271" s="9"/>
      <c r="F271" s="9"/>
      <c r="G271" s="24"/>
      <c r="I271" s="24"/>
      <c r="J271" s="24"/>
      <c r="K271" s="24"/>
    </row>
  </sheetData>
  <sheetProtection password="F79C" sheet="1" objects="1" scenarios="1" selectLockedCells="1"/>
  <mergeCells count="37">
    <mergeCell ref="L1:O1"/>
    <mergeCell ref="B1:E1"/>
    <mergeCell ref="C3:C4"/>
    <mergeCell ref="D3:E4"/>
    <mergeCell ref="F3:G4"/>
    <mergeCell ref="L130:N130"/>
    <mergeCell ref="L131:N131"/>
    <mergeCell ref="B130:G130"/>
    <mergeCell ref="B131:G131"/>
    <mergeCell ref="G8:G54"/>
    <mergeCell ref="H8:H54"/>
    <mergeCell ref="I8:I54"/>
    <mergeCell ref="G56:G62"/>
    <mergeCell ref="H56:H62"/>
    <mergeCell ref="I56:I62"/>
    <mergeCell ref="I63:I68"/>
    <mergeCell ref="G69:G92"/>
    <mergeCell ref="H69:H92"/>
    <mergeCell ref="I69:I92"/>
    <mergeCell ref="G63:G68"/>
    <mergeCell ref="H63:H68"/>
    <mergeCell ref="H93:H102"/>
    <mergeCell ref="I93:I102"/>
    <mergeCell ref="G103:G121"/>
    <mergeCell ref="H103:H121"/>
    <mergeCell ref="I103:I121"/>
    <mergeCell ref="G93:G102"/>
    <mergeCell ref="G122:G128"/>
    <mergeCell ref="H122:H128"/>
    <mergeCell ref="I122:I128"/>
    <mergeCell ref="O8:O54"/>
    <mergeCell ref="O56:O62"/>
    <mergeCell ref="O63:O68"/>
    <mergeCell ref="O69:O92"/>
    <mergeCell ref="O93:O102"/>
    <mergeCell ref="O103:O121"/>
    <mergeCell ref="O122:O128"/>
  </mergeCells>
  <conditionalFormatting sqref="B7:B128">
    <cfRule type="containsBlanks" dxfId="18" priority="71">
      <formula>LEN(TRIM(B7))=0</formula>
    </cfRule>
  </conditionalFormatting>
  <conditionalFormatting sqref="B7:B128">
    <cfRule type="cellIs" dxfId="17" priority="66" operator="greaterThanOrEqual">
      <formula>1</formula>
    </cfRule>
  </conditionalFormatting>
  <conditionalFormatting sqref="L7:L128">
    <cfRule type="notContainsBlanks" dxfId="16" priority="38">
      <formula>LEN(TRIM(L7))&gt;0</formula>
    </cfRule>
    <cfRule type="containsBlanks" dxfId="15" priority="39">
      <formula>LEN(TRIM(L7))=0</formula>
    </cfRule>
  </conditionalFormatting>
  <conditionalFormatting sqref="L7:L128">
    <cfRule type="notContainsBlanks" dxfId="14" priority="37">
      <formula>LEN(TRIM(L7))&gt;0</formula>
    </cfRule>
  </conditionalFormatting>
  <conditionalFormatting sqref="N7:N128">
    <cfRule type="cellIs" dxfId="13" priority="35" operator="equal">
      <formula>"NEVYHOVUJE"</formula>
    </cfRule>
    <cfRule type="cellIs" dxfId="12" priority="36" operator="equal">
      <formula>"VYHOVUJE"</formula>
    </cfRule>
  </conditionalFormatting>
  <conditionalFormatting sqref="D7">
    <cfRule type="containsBlanks" dxfId="11" priority="12">
      <formula>LEN(TRIM(D7))=0</formula>
    </cfRule>
  </conditionalFormatting>
  <conditionalFormatting sqref="D8:D54">
    <cfRule type="containsBlanks" dxfId="10" priority="11">
      <formula>LEN(TRIM(D8))=0</formula>
    </cfRule>
  </conditionalFormatting>
  <conditionalFormatting sqref="D55">
    <cfRule type="containsBlanks" dxfId="9" priority="10">
      <formula>LEN(TRIM(D55))=0</formula>
    </cfRule>
  </conditionalFormatting>
  <conditionalFormatting sqref="D56:D62">
    <cfRule type="containsBlanks" dxfId="8" priority="9">
      <formula>LEN(TRIM(D56))=0</formula>
    </cfRule>
  </conditionalFormatting>
  <conditionalFormatting sqref="D63:D68">
    <cfRule type="expression" dxfId="7" priority="8">
      <formula>LEN(TRIM(D63))=0</formula>
    </cfRule>
  </conditionalFormatting>
  <conditionalFormatting sqref="D69:D92">
    <cfRule type="containsBlanks" dxfId="6" priority="7">
      <formula>LEN(TRIM(D69))=0</formula>
    </cfRule>
  </conditionalFormatting>
  <conditionalFormatting sqref="D102 D93:D99">
    <cfRule type="containsBlanks" dxfId="5" priority="6">
      <formula>LEN(TRIM(D93))=0</formula>
    </cfRule>
  </conditionalFormatting>
  <conditionalFormatting sqref="D100">
    <cfRule type="containsBlanks" dxfId="4" priority="5">
      <formula>LEN(TRIM(D100))=0</formula>
    </cfRule>
  </conditionalFormatting>
  <conditionalFormatting sqref="D101">
    <cfRule type="containsBlanks" dxfId="3" priority="4">
      <formula>LEN(TRIM(D101))=0</formula>
    </cfRule>
  </conditionalFormatting>
  <conditionalFormatting sqref="D119:D121 D103:D117">
    <cfRule type="containsBlanks" dxfId="2" priority="3">
      <formula>LEN(TRIM(D103))=0</formula>
    </cfRule>
  </conditionalFormatting>
  <conditionalFormatting sqref="D118">
    <cfRule type="containsBlanks" dxfId="1" priority="2">
      <formula>LEN(TRIM(D118))=0</formula>
    </cfRule>
  </conditionalFormatting>
  <conditionalFormatting sqref="D122:D128">
    <cfRule type="containsBlanks" dxfId="0" priority="1">
      <formula>LEN(TRIM(D122))=0</formula>
    </cfRule>
  </conditionalFormatting>
  <dataValidations count="2">
    <dataValidation type="list" showInputMessage="1" showErrorMessage="1" sqref="E56:E62 E69:E128">
      <formula1>"ks,bal,sada,"</formula1>
    </dataValidation>
    <dataValidation type="list" showInputMessage="1" showErrorMessage="1" sqref="E63:E68">
      <formula1>"ks,bal,sada"</formula1>
      <formula2>0</formula2>
    </dataValidation>
  </dataValidations>
  <pageMargins left="0.70866141732283472" right="0.70866141732283472" top="0.78740157480314965" bottom="0.78740157480314965" header="0.31496062992125984" footer="0.31496062992125984"/>
  <pageSetup paperSize="9" scale="33"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Kancelářské potřeby</vt:lpstr>
      <vt:lpstr>'Kancelářské potřeby'!Oblast_tisku</vt:lpstr>
    </vt:vector>
  </TitlesOfParts>
  <Company>Západočeská Univerzita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cp:lastModifiedBy>Zdeněk ŘEŽÁBEK</cp:lastModifiedBy>
  <cp:lastPrinted>2017-03-23T06:52:40Z</cp:lastPrinted>
  <dcterms:created xsi:type="dcterms:W3CDTF">2014-03-05T12:43:32Z</dcterms:created>
  <dcterms:modified xsi:type="dcterms:W3CDTF">2017-03-23T07:08:44Z</dcterms:modified>
</cp:coreProperties>
</file>