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405" yWindow="2505" windowWidth="14400" windowHeight="3615" tabRatio="939"/>
  </bookViews>
  <sheets>
    <sheet name="Kancelářské potřeby" sheetId="22" r:id="rId1"/>
  </sheets>
  <definedNames>
    <definedName name="_xlnm.Print_Area" localSheetId="0">'Kancelářské potřeby'!$B$1:$Q$143</definedName>
  </definedNames>
  <calcPr calcId="114210"/>
</workbook>
</file>

<file path=xl/calcChain.xml><?xml version="1.0" encoding="utf-8"?>
<calcChain xmlns="http://schemas.openxmlformats.org/spreadsheetml/2006/main">
  <c r="P31" i="22"/>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8"/>
  <c r="P9"/>
  <c r="P10"/>
  <c r="P11"/>
  <c r="P12"/>
  <c r="P13"/>
  <c r="P14"/>
  <c r="P15"/>
  <c r="P16"/>
  <c r="P17"/>
  <c r="P18"/>
  <c r="P19"/>
  <c r="P20"/>
  <c r="P21"/>
  <c r="P22"/>
  <c r="P23"/>
  <c r="P24"/>
  <c r="P25"/>
  <c r="P26"/>
  <c r="P27"/>
  <c r="P28"/>
  <c r="P29"/>
  <c r="P30"/>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M120"/>
  <c r="M121"/>
  <c r="M122"/>
  <c r="M123"/>
  <c r="M124"/>
  <c r="M125"/>
  <c r="M126"/>
  <c r="M127"/>
  <c r="M128"/>
  <c r="M129"/>
  <c r="M130"/>
  <c r="M131"/>
  <c r="M132"/>
  <c r="M133"/>
  <c r="M134"/>
  <c r="M135"/>
  <c r="M136"/>
  <c r="M137"/>
  <c r="M138"/>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P7"/>
  <c r="Q9"/>
  <c r="Q8"/>
  <c r="Q7"/>
  <c r="M8"/>
  <c r="M9"/>
  <c r="M10"/>
  <c r="M11"/>
  <c r="M12"/>
  <c r="M13"/>
  <c r="M14"/>
  <c r="M15"/>
  <c r="M16"/>
  <c r="M17"/>
  <c r="M18"/>
  <c r="M19"/>
  <c r="M20"/>
  <c r="M21"/>
  <c r="M22"/>
  <c r="M23"/>
  <c r="M24"/>
  <c r="M25"/>
  <c r="M26"/>
  <c r="M27"/>
  <c r="M28"/>
  <c r="M29"/>
  <c r="M30"/>
  <c r="M31"/>
  <c r="M32"/>
  <c r="M33"/>
  <c r="M34"/>
  <c r="M139"/>
  <c r="M140"/>
  <c r="M7"/>
  <c r="N143"/>
  <c r="O143"/>
</calcChain>
</file>

<file path=xl/sharedStrings.xml><?xml version="1.0" encoding="utf-8"?>
<sst xmlns="http://schemas.openxmlformats.org/spreadsheetml/2006/main" count="445" uniqueCount="248">
  <si>
    <t>Množství</t>
  </si>
  <si>
    <t>Položka</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</si>
  <si>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</si>
  <si>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</si>
  <si>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</si>
  <si>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Maximální cena za jednotlivé položky 
 v Kč BEZ DPH </t>
    </r>
    <r>
      <rPr>
        <i/>
        <sz val="11"/>
        <rFont val="Calibri"/>
        <family val="2"/>
        <charset val="238"/>
      </rPr>
      <t>(počet MJ x maximální cena)</t>
    </r>
  </si>
  <si>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</si>
  <si>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</si>
  <si>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</si>
  <si>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</si>
  <si>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</si>
  <si>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</si>
  <si>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Prezenter</t>
  </si>
  <si>
    <t>ks</t>
  </si>
  <si>
    <t>Intuitivní ovládací prvky prezentace vám umožňují procházet prezentací s jistotou. Tlačítka lze snadno najít po hmatu. Tvar skvěle padne do ruky. Disponuje červeným laserovým ukazovátkem, které je dobře vidět na většině pozadí, a dosahem až 15 metrů, jež vám dává možnost volně se pohybovat po místnosti. Díky skladnému bezdrátovému přijímači s technologií Plug and Play je instalace jednoduchá - nemusíte instalovat žádný software. Po skončení prezentace lze přijímač uložit do prezentačního zařízení, což usnadňuje balení.</t>
  </si>
  <si>
    <t>KGE - pí Blechová, tel:37763 3069</t>
  </si>
  <si>
    <t>Univerzitní 22, UK 521, 5. patro - KGE,Plzeň</t>
  </si>
  <si>
    <t>Box na spisy s gumou - (PP min 0,5 mm) -čirý</t>
  </si>
  <si>
    <t>box na formát A4 ,  polypropylen min 0,5 mm, 
kapacita 250 - 300 listů (80 g/m2), zajišťovací gumička.</t>
  </si>
  <si>
    <t>Box na spisy s gumou - (PP min 0,5 mm) -červený</t>
  </si>
  <si>
    <t>box na formát A4 ,  polypropylen min 0,5 mm,
kapacita 250 - 300 listů (80 g/m2), zajišťovací gumička.</t>
  </si>
  <si>
    <t>Box na spisy s gumou - (PP min 0,7 mm) -modrý</t>
  </si>
  <si>
    <t>box na formát A4 ,  polypropylen min 0,7 mm,
kapacita 250 - 300 listů (80 g/m2), zajišťovací gumička.</t>
  </si>
  <si>
    <t>Obálka plastová PVC s drukem  A4 - čirá</t>
  </si>
  <si>
    <t xml:space="preserve"> kvalitní průhledný polypropylen, zavírání jedním drukem na delší straně, mix barev </t>
  </si>
  <si>
    <t>Odkladač dokumentů stohovatelný - kouřový</t>
  </si>
  <si>
    <t>odkladač dokumentů, pro dokumenty do formátu A4+ , transparentní materiál, stohování kolmo i dvěma způsoby předsazeně, rozměry 255 x 70 x 360 mm (š x v x h).</t>
  </si>
  <si>
    <t>Odkladač dokumentů stohovatelný - světle modrý průhledný</t>
  </si>
  <si>
    <t>odkladač dokumentů, pro dokumenty do formátu A4+, transparentní materiál, stohování kolmo i dvěma způsoby předsazeně, rozměry 255 x 70 x 360 mm (š x v x h).</t>
  </si>
  <si>
    <t>Pořadač 4-kroužkový A4 - 3,5 cm - černý</t>
  </si>
  <si>
    <t>plast, formát A4, šíře hřbetu 3,5 cm, průměr kroužků 25 mm, kapacita  cca 190 listů, hřbetní kapsa se štítkem na popisky.</t>
  </si>
  <si>
    <t>Pořadač 4-kroužkový A4 - 5 cm - černý</t>
  </si>
  <si>
    <t>plast, formát A4, šíře hřbetu 5 cm, hřbetní kapsa se štítkem na popisky v plastovém krytu</t>
  </si>
  <si>
    <t>Pořadač pákový A4 - 7,5 cm - modrý</t>
  </si>
  <si>
    <t>plast, popisovací štítek v ochranné folii</t>
  </si>
  <si>
    <t>Pořadač pákový A4 - 7,5 cm - zelený</t>
  </si>
  <si>
    <t>Pořadač pákový A4 - 7,5 cm - červený</t>
  </si>
  <si>
    <t>Pořadač pákový A4 - 7,5 cm - bílý</t>
  </si>
  <si>
    <t>Podložka A4 s klipem uzaviratelná</t>
  </si>
  <si>
    <t>formát A4, plast, kovový klip, uzavíratelná (pro řidiče).</t>
  </si>
  <si>
    <t>Rychlovazače PVC, A4 - modrá</t>
  </si>
  <si>
    <t>formát A4, přední strana průhledná, zadní barevná.</t>
  </si>
  <si>
    <t>Rychlovazače PVC, A4- zelená</t>
  </si>
  <si>
    <t>Rychlovazače PVC, A4 - červená</t>
  </si>
  <si>
    <t>Rychlovazače PVC, A4 - bílá</t>
  </si>
  <si>
    <t>Desky odkládací A4, 3 klopy, prešpán - červená</t>
  </si>
  <si>
    <t xml:space="preserve"> pro vkládání dokumentů do velikosti A4, prešpán.</t>
  </si>
  <si>
    <t xml:space="preserve">Desky odkládací A4, 3 klopy, ekokarton - modrá  </t>
  </si>
  <si>
    <t>pro vkládání dokumentů do velikosti A4, ekokarton min.250g</t>
  </si>
  <si>
    <t>Desky odkládací A4, 3 klopy, ekokarton - zelená</t>
  </si>
  <si>
    <t>Desky odkládací A4, 3 klopy, ekokarton - červená</t>
  </si>
  <si>
    <t>Desky odkládací A4, 3 klopy, ekokarton - žlutá</t>
  </si>
  <si>
    <t xml:space="preserve">Desky s gumičkou A4, 3 klopy, prešpán - žlutá </t>
  </si>
  <si>
    <t>odkládací desky A4, prešpán 350 g, zajišťovací gumička.</t>
  </si>
  <si>
    <t>Euroobal A4 - hladký</t>
  </si>
  <si>
    <t>bal</t>
  </si>
  <si>
    <t>barva žlutá, min. 45 mic., balení 100 ks.</t>
  </si>
  <si>
    <t>Euroobal A4 - rozšířený</t>
  </si>
  <si>
    <t>formát A4 rozšířený na 220 mm , typ otvírání „U“, rozměr 220 x 300 mm, kapacita až 70 listů, polypropylen,  tloušťka min. 50 mic.,</t>
  </si>
  <si>
    <t>Obaly "L" A4 - čirá</t>
  </si>
  <si>
    <t>nezávěsné hladké PVC obaly, vkládání na šířku i na výšku, min. 150 mic, 10 ks v balení.</t>
  </si>
  <si>
    <t>Blok nelepený bílý - špalík 8-9 x 8-9 cm</t>
  </si>
  <si>
    <t>nelepený bílý, volné listy.</t>
  </si>
  <si>
    <t>Krabička na poznámkový špalíček</t>
  </si>
  <si>
    <t>drátěná krabička na volné papírové lístky rozměru 9 x 9 cm.</t>
  </si>
  <si>
    <t xml:space="preserve">Samolepící bločky 38 x 51 mm,  4 x neon  </t>
  </si>
  <si>
    <t>samolepicí blok, každý lístek má podél jedné strany lepivý pásek, 4 barvy po 50 listech v balení.</t>
  </si>
  <si>
    <t>Samolepicí blok  76 x 76 mm - žlutý - 100 list</t>
  </si>
  <si>
    <t>nezanechává stopy lepidla, 100 listů v bločku.</t>
  </si>
  <si>
    <t xml:space="preserve">Blok A5 lepený čistý </t>
  </si>
  <si>
    <t xml:space="preserve">min. 50 listů, lepená vazba </t>
  </si>
  <si>
    <t xml:space="preserve">Papír xerox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</si>
  <si>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</si>
  <si>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 xml:space="preserve">Papír xerox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</si>
  <si>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</si>
  <si>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Taška obchodní - obálka A4/dno</t>
  </si>
  <si>
    <t>obálky bílé samolepící se dnem A4.</t>
  </si>
  <si>
    <t>Taška obchodní textil- obálka A4/dno</t>
  </si>
  <si>
    <t>obálky se dnem vyztužené /textil/samolepící.</t>
  </si>
  <si>
    <t>Lepicí páska 38mm x 66m transparentní</t>
  </si>
  <si>
    <t>kvalitní lepicí páska průhledná.</t>
  </si>
  <si>
    <t xml:space="preserve">Mikro tužka 0,7 </t>
  </si>
  <si>
    <t>0,7 mm, plast tělo, guma, výsuvný hrot, pogumovaný úchop.</t>
  </si>
  <si>
    <t>Tuhy do mikrotužky 0,7 HB,B</t>
  </si>
  <si>
    <t>min. 12 tuh v balení.</t>
  </si>
  <si>
    <t>Propisovací tužka</t>
  </si>
  <si>
    <t xml:space="preserve">vyměnitelná náplň F- 411, modrý inkoust, jehlový hrot 0,5 mm pro extra jemné psaní, plastové tělo, pogumovaný úchop pro příjemnější držení, stiskací mechanismus, kovový hrot. </t>
  </si>
  <si>
    <t>Gelové pero 0,5 mm - modrá náplň</t>
  </si>
  <si>
    <t>stiskací mechanismus, vyměnitelná gelová náplň, plastové tělo, jehlový hrot 0,5 mm pro tenké psaní.</t>
  </si>
  <si>
    <t>Gelové pero 0,5 mm - červená náplň</t>
  </si>
  <si>
    <t xml:space="preserve">Náplň do gelového pera - modrá </t>
  </si>
  <si>
    <t>Popisovač tabulový 2,5 mm - sada 4ks</t>
  </si>
  <si>
    <t>sada</t>
  </si>
  <si>
    <t>stíratelný, světlostálý, kulatý, vláknový hrot, šíře stopy 2,5 mm, ventilační uzávěr. Na bílé tabule, sklo, PVC, porcelán. Sada 4 ks.</t>
  </si>
  <si>
    <t>Zvýrazňovač  1 - 4,6 mm - sada 4ks</t>
  </si>
  <si>
    <t>klínový hrot , šíře stopy 1 - 4,6 mm, ventilační uzávěry, vhodný i na faxový papír</t>
  </si>
  <si>
    <t>Samolepicí etikety 63x39,5 mm</t>
  </si>
  <si>
    <t>archy formátu A4 , pro tisk v kopírkách, laserových a inkoustových tiskárnách. 100listů/ bal.</t>
  </si>
  <si>
    <t>Připínáčky  pro nástěnky (špulky)</t>
  </si>
  <si>
    <t>připínáčky s barevnou plastovou hlavou "špulka" ,mix barev, min.100ks v balení, do korkové nástěnky</t>
  </si>
  <si>
    <t xml:space="preserve">Čisticí sprej na obrazovky </t>
  </si>
  <si>
    <t>na odstranění prachu, mastnoty a jiné nečistoty z monitorů, obrazovek a skleněných ploch, vhodný na LCD displej</t>
  </si>
  <si>
    <t>Čisticí utěrka mikrovlákno</t>
  </si>
  <si>
    <t>Utěrka z mikrovlákna k čištění  LCD, brýlí, čoček dalekohledů, displeje fotoaparátů.</t>
  </si>
  <si>
    <t>Děrovačka - min.20 listů</t>
  </si>
  <si>
    <t>s bočním raménkem pro nastavení formátu, s ukazatelem středu,rozteč děr 8cm, kapac. děrování min.20 listů současně.</t>
  </si>
  <si>
    <t xml:space="preserve">Rozešívačka </t>
  </si>
  <si>
    <t>odstranění sešívacích drátků,kovové provedení+ plast.</t>
  </si>
  <si>
    <t>Sešívačka min.20listů</t>
  </si>
  <si>
    <t>sešití min.20 listů, spojovače 24/6, celokovová nebo kovová + pevný plast.</t>
  </si>
  <si>
    <t>Spony kancelářské  32</t>
  </si>
  <si>
    <t xml:space="preserve">rozměr 32 mm, pozinkované,lesklé, min. 75ks v balení.  </t>
  </si>
  <si>
    <t xml:space="preserve">Kalkulátor </t>
  </si>
  <si>
    <t>kapesní kalkulátor, 8-mi místný LCD displej, standardní funkce,  nezávislá paměť. Napájení baterií a solárním panelem.</t>
  </si>
  <si>
    <t>Korekční strojek jednorázový</t>
  </si>
  <si>
    <t>šíře 5 mm, návin 6 m, korekční roller ve tvaru pera, suchá korekce, kryje okamžitě, korekce na běžném i faxovém papíru, nezanechává stopy či skvrny na fotokopiích.</t>
  </si>
  <si>
    <t>Nůžky celokovové - 18 cm</t>
  </si>
  <si>
    <t>celokovové provedení, čepele spojuje kovový šroub, řezné plochy speciálně upraveny pro snadný a precizní střih.</t>
  </si>
  <si>
    <t>Pravítko 30cm</t>
  </si>
  <si>
    <t xml:space="preserve"> transparentní.</t>
  </si>
  <si>
    <t>Pravítko 50cm</t>
  </si>
  <si>
    <t xml:space="preserve">Skartovačka </t>
  </si>
  <si>
    <t>ANO</t>
  </si>
  <si>
    <t>CCE Praha</t>
  </si>
  <si>
    <t>KGM - Bláhová , Tel:37763 9213</t>
  </si>
  <si>
    <t>Desky odkládací A4, 3 klopy, prešpán - zelená</t>
  </si>
  <si>
    <t>čiré, min. 45 mic., balení 100 ks.</t>
  </si>
  <si>
    <t xml:space="preserve">Euroobal A4 - na katalogy </t>
  </si>
  <si>
    <t>formát A4 s euroděrováním, kapacita až 1,5 cm dokumentů,   polypropylen,  tloušťka min. 180 mic.</t>
  </si>
  <si>
    <t>Blok lepený barevný - špalík 8-9 x 8-9 cm</t>
  </si>
  <si>
    <t>slepený špalíček barevných papírů.</t>
  </si>
  <si>
    <t>Samolepící záložky 11,9 × 43,2 mm - 4 barvy</t>
  </si>
  <si>
    <t>v umělohmotném pouzdře, snímatelné, popisovatelné, v sadě červená, modrá, zelená, žlutá, 4 × 35 záložek v balení.</t>
  </si>
  <si>
    <t xml:space="preserve">Samolepící záložky: šipky 12 x 42 mm - 5 x neon </t>
  </si>
  <si>
    <t>Samolepící záložky 20 x 50 mm - 4 barvy</t>
  </si>
  <si>
    <t>možnost mnohonásobné aplikace, po odlepení nezanechávají žádnou stopu, 4 x 50 listů.</t>
  </si>
  <si>
    <t>Blok A5 spirálový speciál linka</t>
  </si>
  <si>
    <t>min.50 listů, boční spirálová vazba twin wire, papír bezdřevý bělený papír, perforace pro snadné odtržení listů, děrování pro zakládání do pořadačů, kroužkových záznamníků apod.</t>
  </si>
  <si>
    <t xml:space="preserve">Papír kancelářský A4 kvalita "A" </t>
  </si>
  <si>
    <t>Kopírovací karton bílý A4 160g</t>
  </si>
  <si>
    <t>vhodný pro tisk, speciálně hlazený bílý karton, 1 bal/250 list.</t>
  </si>
  <si>
    <t>Lepicí guma - snímatelné čtverečky</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</si>
  <si>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</si>
  <si>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Lepicí tyčinka  min. 20g</t>
  </si>
  <si>
    <t>Vhodné na  papír, karton, nevysychá, neobsahuje rozpouštědla.</t>
  </si>
  <si>
    <t xml:space="preserve">Vteřinové lepidlo min. hmotnost 3 g </t>
  </si>
  <si>
    <t>vteřinové lepidlo vhodné na všechny materiály mimo lepení PP, PE, polystyrenu a jemné kůže. Vysoká pevnost na pevných a hladkých plochách, VODĚODOLNÉ.</t>
  </si>
  <si>
    <t>Propisovací tužka jednorázová</t>
  </si>
  <si>
    <t>obyčejná jednorázová propiska. Nelze měnit náplň! Barva krytky odpovídá barvě náplně.</t>
  </si>
  <si>
    <t>Kuličkové pero - modrá náplň</t>
  </si>
  <si>
    <t>kuličkové pero s vyměnitelnou náplní, plastové neprůhledné tělo s ergonomickým pogumovaným úchopem, stiskací mechanismus, kovový hrot s extra tenkou stopou písma, jehličkový hrot 0,5 mm, různé barvy.</t>
  </si>
  <si>
    <t>Popisovač 0,3 mm - červený</t>
  </si>
  <si>
    <t xml:space="preserve">ks </t>
  </si>
  <si>
    <t xml:space="preserve">jemný plastický hrot , šíře stopy 0,3 mm.     </t>
  </si>
  <si>
    <t>Popisovač lihový 1mm - sada 4ks</t>
  </si>
  <si>
    <t>voděodolný, otěruvzdorný inkoust, vláknový hrot, ergonomický úchop, šíře stopy 1 mm, ventilační uzávěry, na fólie, filmy, sklo, plasty. 4 ks v balení.</t>
  </si>
  <si>
    <t>Zvýrazňovač 1-4 mm - růžový</t>
  </si>
  <si>
    <t>klínový hrot, šíře stopy 1-4 mm, ventilační uzávěr , vhodný i na faxový papír</t>
  </si>
  <si>
    <t>Zvýrazňovač 1-4 mm - oranžový</t>
  </si>
  <si>
    <t>Nůžky kancelářské malé</t>
  </si>
  <si>
    <t>vysoce kvalitní nůžky, nožnice vyrobené z tvrzené japonské oceli s nerezovou úpravou, ergonomické držení - měkký dotek, délka nůžek min 15cm.</t>
  </si>
  <si>
    <t xml:space="preserve">Pryž </t>
  </si>
  <si>
    <t xml:space="preserve">na grafitové tužky. </t>
  </si>
  <si>
    <t>Pryž v tužce, posuvná</t>
  </si>
  <si>
    <t>na grafitové tužky, plastové tělo.</t>
  </si>
  <si>
    <t>DFAV budova NTIS Technická 8,Plzeň</t>
  </si>
  <si>
    <t>V.Suchomelová tel.724005497</t>
  </si>
  <si>
    <t xml:space="preserve">Papír kancelářský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</si>
  <si>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</si>
  <si>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Obálky bublinkové bílé 180x260 /D1/</t>
  </si>
  <si>
    <t>samolepicí, odtrhovací proužek, vzduchová ochranná vrstva, vhodné pro zasílání křehkých předmětů, 10 ks v balení.</t>
  </si>
  <si>
    <t xml:space="preserve">Samolepicí etikety  210x297 mm </t>
  </si>
  <si>
    <t>1 etiketa / arch, archy formátu A4 , pro tisk v kopírkách, laserových a inkoustových tiskárnách. 100listů/ bal.</t>
  </si>
  <si>
    <t xml:space="preserve">Samolepící etikety laser 105x41 </t>
  </si>
  <si>
    <t>Obálky C5 162 x 229 mm</t>
  </si>
  <si>
    <t>samolepící, 1 bal/50ks</t>
  </si>
  <si>
    <t>Obálky DL 110 x 220 mm - bez okénka</t>
  </si>
  <si>
    <t>samolepicí, 1 bal/50ks.</t>
  </si>
  <si>
    <t>ZČU v Plzni, Univerzitní 22, UK 111</t>
  </si>
  <si>
    <t>VCTT - D.Krsová, tel:37763 8051</t>
  </si>
  <si>
    <t>Obálka plastová PVC s patentem  A6 - barva</t>
  </si>
  <si>
    <t>kvalitní průhledný polypropylen, zavírání jedním drukem (patentem) na delší straně</t>
  </si>
  <si>
    <t>Obálka plastová PVC  s drukem A5 - barva</t>
  </si>
  <si>
    <t>Obálka plastová PVC s drukem  A4 - barva</t>
  </si>
  <si>
    <t>Desky s gumičkou A4, 3 klopy, prešpán - zelená</t>
  </si>
  <si>
    <t>Desky s gumičkou A4, 3 klopy, prešpán - červená</t>
  </si>
  <si>
    <t>formát A4 rozšířený na 220 mm , typ otvírání „U“, rozměr 220 x 300 mm, kapacita až 70 listů, polypropylen,  tloušťka min. 50 mic., balení 50 ks.</t>
  </si>
  <si>
    <t>Lepicí páska 25mm x 66m transparentní</t>
  </si>
  <si>
    <t>Lepicí páska 50mm x 66m transparentní</t>
  </si>
  <si>
    <t>Lepicí páska 50mm x 66m hnědá</t>
  </si>
  <si>
    <t>kvalitní balicí páska hnědá.</t>
  </si>
  <si>
    <t>Lepicí páska oboustranná 25mmx10m</t>
  </si>
  <si>
    <t>polypropylenová oboustranná lepicí páska, univerzální použití, možnost použít pro podlahové krytiny a koberce.</t>
  </si>
  <si>
    <r>
      <t xml:space="preserve">Lepidlo disperzní 100g - 110 g </t>
    </r>
    <r>
      <rPr>
        <sz val="11"/>
        <color indexed="10"/>
        <rFont val="Calibri"/>
        <family val="2"/>
        <charset val="238"/>
      </rPr>
      <t xml:space="preserve"> 
(pro info: např. gamafix)</t>
    </r>
  </si>
  <si>
    <t>univerzální lepiídlo, vhodné na papír, kůži, dřevo apod., bez  rozpouštědla, s aplikátorem.</t>
  </si>
  <si>
    <t>Tužka HB 2 s pryží</t>
  </si>
  <si>
    <t>klasická tužka s pryží, tvrdost HB.</t>
  </si>
  <si>
    <t>Popisovač - 0,3 mm - sada 4ks</t>
  </si>
  <si>
    <t>jemný plastický hrot, šíře stopy 0,3 mm, sada barvy černá, zelená červená, modrá.</t>
  </si>
  <si>
    <t xml:space="preserve">Popisovač  lihový 0,6 mm - modrý </t>
  </si>
  <si>
    <t>voděodolný, otěruvzdorný inkoust,šíře stopy 0,6mm, ventilační uzávěr, na papír, folie, sklo, plasty, polystyrén.</t>
  </si>
  <si>
    <t xml:space="preserve">Popisovač lihový 0,6 mm - červený </t>
  </si>
  <si>
    <t xml:space="preserve">voděodolný, otěruvzdorný inkoust,šíře stopy 0,6mm, ventilační uzávěr, na papír, folie, sklo, plasty, polystyrén. </t>
  </si>
  <si>
    <t>Popisovač lihový 0,6 mm - černý</t>
  </si>
  <si>
    <t>Popisovač lihový 0,6 mm - sada 4ks</t>
  </si>
  <si>
    <t>voděodolný, otěruvzdorný inkoust,šíře stopy 0,6mm, ventilační uzávěr, na papír, folie, sklo, plasty, polystyrén. Sada : barvy černá, zelená červená, modrá.</t>
  </si>
  <si>
    <t>Popisovač na flipchart 2,5 mm - červený</t>
  </si>
  <si>
    <t>odolný proti vyschnutí, kulatý hrot, šíře stopy 2,5 mm, na flipchartové tabule, nepropíjí se papírem, ventilační uzávěr.</t>
  </si>
  <si>
    <t>Popisovač na flipchart 2,5 mm - černý</t>
  </si>
  <si>
    <t>Popisovač na flipchart 2,5 mm - sada 4ks</t>
  </si>
  <si>
    <t>odolný proti vyschnutí, kulatý hrot, šíře stopy 2,5 mm, na flipchartové tabule, nepropíjí se papírem, ventilační uzávěr. Sada 4 ks, barva modrý, zelený, červený, černý.</t>
  </si>
  <si>
    <t>Zvýrazňovač 1-4 mm - zelený</t>
  </si>
  <si>
    <t>Zvýrazňovač 1-4 mm - žlutý</t>
  </si>
  <si>
    <t>Spony dopisní barevné 32</t>
  </si>
  <si>
    <t xml:space="preserve">rozměr 32 mm , barevný drát, min. 75ks v balení </t>
  </si>
  <si>
    <t>Laminátor  - do formátu A4</t>
  </si>
  <si>
    <t xml:space="preserve">Motouz jutový přírodní  </t>
  </si>
  <si>
    <t>min 100 g,  pro kancelář i domácnost.</t>
  </si>
  <si>
    <t>Motouz PP juta barevný umělý</t>
  </si>
  <si>
    <t>min 100 g, pro kancelář i domácnost.</t>
  </si>
  <si>
    <t>otevřený archivační box, ruční lepenka min.1000g/m2. 
Dodávka v rozloženém stavu s návodem na jednoduché složení, rozměr cca 330 x 230 x 75mm.</t>
  </si>
  <si>
    <t>Filozofická a Právnická knihovna, sady Pětatřicátníků 16, Plzeň</t>
  </si>
  <si>
    <t>Eva Kozáková, tel:37763 7744</t>
  </si>
  <si>
    <r>
      <t xml:space="preserve">Box magazín otevřený skládací  </t>
    </r>
    <r>
      <rPr>
        <b/>
        <sz val="11"/>
        <color indexed="8"/>
        <rFont val="Cambria"/>
        <family val="1"/>
        <charset val="238"/>
      </rPr>
      <t>bílý</t>
    </r>
  </si>
  <si>
    <r>
      <t xml:space="preserve">Box magazín otevřený skládací </t>
    </r>
    <r>
      <rPr>
        <b/>
        <sz val="11"/>
        <color indexed="8"/>
        <rFont val="Calibri"/>
        <family val="2"/>
        <charset val="238"/>
      </rPr>
      <t>černý</t>
    </r>
  </si>
  <si>
    <r>
      <t xml:space="preserve">Box magazín otevřený skládací </t>
    </r>
    <r>
      <rPr>
        <b/>
        <sz val="11"/>
        <color indexed="8"/>
        <rFont val="Calibri"/>
        <family val="2"/>
        <charset val="238"/>
      </rPr>
      <t>červený</t>
    </r>
  </si>
  <si>
    <t>Zahřátí na pracovní teplotu během 90 sekund Rozměry: cca 41,3 x 10,0 x 13,2 cm (š x v x h); hmotnost: 1,82 - 1,84 kg
Rychlá laminace za 36s (A4 dokument 2x 75 mic.)
Tlačidlo pro nastavení tloušťky laminovací fólie
Vodicí lišty pro přesnou laminaci
Upozornění při špatném vložení kapsy
Tlačidlo pro zpětný chod při zablokování kapsy
Signalizace při ukončení laminace
Automatické vypnutí po 30 min. nečinnosti.</t>
  </si>
  <si>
    <t>Kancelářské potřeby - 004 - 2017 (KP-004-2017)</t>
  </si>
  <si>
    <t>Název</t>
  </si>
  <si>
    <t>Měrná jednotka [MJ]</t>
  </si>
  <si>
    <t>Popis</t>
  </si>
  <si>
    <t>Fakturace</t>
  </si>
  <si>
    <t>Financováno
 z projektových finančních prostředků</t>
  </si>
  <si>
    <t>Obchodní podmínky NAD RÁMEC STANDARDNÍCH 
obchodních podmínek</t>
  </si>
  <si>
    <t>Kontaktní osoba 
k převzetí zboží</t>
  </si>
  <si>
    <t>Místo dodání</t>
  </si>
  <si>
    <t>Technická 8, Plzeň, UN625</t>
  </si>
  <si>
    <t>Samostatná faktura</t>
  </si>
  <si>
    <t>náplň do vysoutěženého gelového  pera (pol. č.41)</t>
  </si>
  <si>
    <r>
      <rPr>
        <sz val="11"/>
        <color theme="1"/>
        <rFont val="Calibri"/>
        <family val="2"/>
        <charset val="238"/>
        <scheme val="minor"/>
      </rPr>
      <t>Box magazín otevřený skládací</t>
    </r>
    <r>
      <rPr>
        <b/>
        <sz val="11"/>
        <color indexed="8"/>
        <rFont val="Calibri"/>
        <family val="2"/>
        <charset val="238"/>
      </rPr>
      <t xml:space="preserve"> modrý </t>
    </r>
  </si>
  <si>
    <r>
      <t>kapacita min 7 listů najednou, křížový řez, šíře vstupu min. 225 mm, koš s kapacitou min, 20 l, cena do max.</t>
    </r>
    <r>
      <rPr>
        <sz val="10"/>
        <color indexed="10"/>
        <rFont val="Calibri"/>
        <family val="2"/>
        <charset val="238"/>
      </rPr>
      <t xml:space="preserve"> </t>
    </r>
    <r>
      <rPr>
        <sz val="10"/>
        <color indexed="8"/>
        <rFont val="Calibri"/>
        <family val="2"/>
        <charset val="238"/>
      </rPr>
      <t>cca 3.000 Kč</t>
    </r>
  </si>
  <si>
    <r>
      <t xml:space="preserve">popisovatelné šipky, neonové samolepicí záložky, </t>
    </r>
    <r>
      <rPr>
        <sz val="10"/>
        <color indexed="8"/>
        <rFont val="Calibri"/>
        <family val="2"/>
        <charset val="238"/>
      </rPr>
      <t>plastové, průhledné. 5 x 25ks  v balení.</t>
    </r>
  </si>
  <si>
    <t>Požadavek zadavatele: 
do sloupce označeného textem:</t>
  </si>
  <si>
    <t>Dodavatel doplní do jednotlivých prázdných žlutě podbarvených buněk požadované hodnoty.</t>
  </si>
  <si>
    <r>
      <t>Pokud financováno z projektových prostředků, pak</t>
    </r>
    <r>
      <rPr>
        <b/>
        <sz val="11"/>
        <color indexed="10"/>
        <rFont val="Calibri"/>
        <family val="2"/>
        <charset val="238"/>
      </rPr>
      <t xml:space="preserve"> DODAVATEL</t>
    </r>
    <r>
      <rPr>
        <b/>
        <sz val="11"/>
        <rFont val="Calibri"/>
        <family val="2"/>
        <charset val="238"/>
      </rPr>
      <t xml:space="preserve"> uvede na faktuře: NÁZEV A ČÍSLO DOTAČNÍHO PROJEKTU</t>
    </r>
  </si>
  <si>
    <t>Řezačka páková</t>
  </si>
  <si>
    <t>řezačka páková, řezná délka min.430 mm, výška řezu min. 20 listů (70g/m2),  kovový stůl, šířka pracovního stolu min. 300 mm, doraz papíru na straně obsluhy (na straně s madlem nože, nikoliv na straně uchycení nože), nastavitelný boční doraz.</t>
  </si>
  <si>
    <t>Priloha_c._1_Kupni_smlouvy_technicke_specifikace_KP-004-2017_dle_VZD_c._1</t>
  </si>
</sst>
</file>

<file path=xl/styles.xml><?xml version="1.0" encoding="utf-8"?>
<styleSheet xmlns="http://schemas.openxmlformats.org/spreadsheetml/2006/main">
  <numFmts count="4">
    <numFmt numFmtId="44" formatCode="_-* #,##0.00\ &quot;Kč&quot;_-;\-* #,##0.00\ &quot;Kč&quot;_-;_-* &quot;-&quot;??\ &quot;Kč&quot;_-;_-@_-"/>
    <numFmt numFmtId="164" formatCode="#,##0.00\ &quot;Kč&quot;"/>
    <numFmt numFmtId="165" formatCode="_-* #,##0.00\ &quot;Kč&quot;_-;\-* #,##0.00\ &quot;Kč&quot;_-;_-* &quot; &quot;??,_-;_-@_-"/>
    <numFmt numFmtId="166" formatCode="0.0"/>
  </numFmts>
  <fonts count="31">
    <font>
      <sz val="11"/>
      <color theme="1"/>
      <name val="Calibri"/>
      <family val="2"/>
      <charset val="238"/>
      <scheme val="minor"/>
    </font>
    <font>
      <sz val="11"/>
      <color indexed="8"/>
      <name val="Calibri"/>
      <family val="2"/>
      <charset val="238"/>
    </font>
    <font>
      <b/>
      <sz val="11"/>
      <color indexed="8"/>
      <name val="Calibri"/>
      <family val="2"/>
      <charset val="238"/>
    </font>
    <font>
      <b/>
      <sz val="11"/>
      <name val="Calibri"/>
      <family val="2"/>
      <charset val="238"/>
    </font>
    <font>
      <sz val="11"/>
      <name val="Calibri"/>
      <family val="2"/>
      <charset val="238"/>
    </font>
    <font>
      <b/>
      <sz val="14"/>
      <color indexed="8"/>
      <name val="Calibri"/>
      <family val="2"/>
      <charset val="238"/>
    </font>
    <font>
      <sz val="12"/>
      <color indexed="8"/>
      <name val="Calibri"/>
      <family val="2"/>
      <charset val="238"/>
    </font>
    <font>
      <sz val="11"/>
      <color indexed="10"/>
      <name val="Calibri"/>
      <family val="2"/>
      <charset val="238"/>
    </font>
    <font>
      <b/>
      <sz val="11"/>
      <color indexed="10"/>
      <name val="Calibri"/>
      <family val="2"/>
      <charset val="238"/>
    </font>
    <font>
      <sz val="13"/>
      <color indexed="8"/>
      <name val="Calibri"/>
      <family val="2"/>
      <charset val="238"/>
    </font>
    <font>
      <sz val="12"/>
      <color indexed="10"/>
      <name val="Calibri"/>
      <family val="2"/>
      <charset val="238"/>
    </font>
    <font>
      <i/>
      <sz val="11"/>
      <name val="Calibri"/>
      <family val="2"/>
      <charset val="238"/>
    </font>
    <font>
      <sz val="11"/>
      <color indexed="8"/>
      <name val="Calibri"/>
      <family val="2"/>
      <charset val="238"/>
    </font>
    <font>
      <sz val="11"/>
      <color indexed="8"/>
      <name val="Calibri"/>
      <family val="2"/>
      <charset val="238"/>
    </font>
    <font>
      <sz val="12"/>
      <color indexed="8"/>
      <name val="Calibri"/>
      <family val="2"/>
      <charset val="238"/>
    </font>
    <font>
      <sz val="12"/>
      <color indexed="8"/>
      <name val="Calibri"/>
      <family val="2"/>
      <charset val="238"/>
    </font>
    <font>
      <sz val="11"/>
      <name val="Calibri"/>
      <family val="2"/>
      <charset val="238"/>
    </font>
    <font>
      <b/>
      <sz val="11"/>
      <color indexed="10"/>
      <name val="Calibri"/>
      <family val="2"/>
      <charset val="238"/>
    </font>
    <font>
      <sz val="12"/>
      <name val="Calibri"/>
      <family val="2"/>
      <charset val="238"/>
    </font>
    <font>
      <sz val="10"/>
      <name val="Arial"/>
      <family val="2"/>
      <charset val="238"/>
    </font>
    <font>
      <sz val="11"/>
      <color indexed="10"/>
      <name val="Calibri"/>
      <family val="2"/>
      <charset val="238"/>
    </font>
    <font>
      <b/>
      <sz val="11"/>
      <color indexed="8"/>
      <name val="Cambria"/>
      <family val="1"/>
      <charset val="238"/>
    </font>
    <font>
      <sz val="10"/>
      <color indexed="8"/>
      <name val="Calibri"/>
      <family val="2"/>
      <charset val="238"/>
    </font>
    <font>
      <sz val="10"/>
      <color indexed="63"/>
      <name val="Calibri"/>
      <family val="2"/>
      <charset val="238"/>
    </font>
    <font>
      <sz val="10"/>
      <color indexed="8"/>
      <name val="Calibri"/>
      <family val="2"/>
      <charset val="238"/>
    </font>
    <font>
      <b/>
      <sz val="10"/>
      <color indexed="10"/>
      <name val="Calibri"/>
      <family val="2"/>
      <charset val="238"/>
    </font>
    <font>
      <sz val="10"/>
      <name val="Calibri"/>
      <family val="2"/>
      <charset val="238"/>
    </font>
    <font>
      <sz val="10"/>
      <color indexed="10"/>
      <name val="Calibri"/>
      <family val="2"/>
      <charset val="238"/>
    </font>
    <font>
      <sz val="11"/>
      <color indexed="63"/>
      <name val="Calibri"/>
      <family val="2"/>
      <charset val="238"/>
    </font>
    <font>
      <sz val="11.5"/>
      <color indexed="8"/>
      <name val="Calibri"/>
      <family val="2"/>
      <charset val="238"/>
    </font>
    <font>
      <sz val="11"/>
      <color theme="1"/>
      <name val="Calibri"/>
      <family val="2"/>
      <charset val="238"/>
      <scheme val="minor"/>
    </font>
  </fonts>
  <fills count="5">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27"/>
        <bgColor indexed="64"/>
      </patternFill>
    </fill>
  </fills>
  <borders count="26">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medium">
        <color indexed="64"/>
      </left>
      <right style="thick">
        <color indexed="64"/>
      </right>
      <top style="thin">
        <color indexed="64"/>
      </top>
      <bottom/>
      <diagonal/>
    </border>
    <border>
      <left style="medium">
        <color indexed="64"/>
      </left>
      <right style="thick">
        <color indexed="64"/>
      </right>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0" fontId="19" fillId="0" borderId="0"/>
    <xf numFmtId="0" fontId="30" fillId="0" borderId="0"/>
  </cellStyleXfs>
  <cellXfs count="160">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6" fillId="0" borderId="0" xfId="0" applyNumberFormat="1" applyFont="1" applyFill="1" applyBorder="1" applyAlignment="1" applyProtection="1">
      <alignment horizontal="right" vertical="center" indent="1"/>
    </xf>
    <xf numFmtId="164" fontId="0" fillId="0" borderId="1"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7" fillId="0" borderId="0" xfId="0" applyNumberFormat="1" applyFont="1" applyAlignment="1" applyProtection="1">
      <alignment vertical="center"/>
    </xf>
    <xf numFmtId="0" fontId="7"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5" fillId="0" borderId="0" xfId="0" applyNumberFormat="1" applyFont="1" applyFill="1" applyBorder="1" applyAlignment="1" applyProtection="1">
      <alignment vertical="center"/>
    </xf>
    <xf numFmtId="0" fontId="2" fillId="2" borderId="3" xfId="0" applyNumberFormat="1"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wrapText="1"/>
    </xf>
    <xf numFmtId="165" fontId="0" fillId="0" borderId="1" xfId="0" applyNumberFormat="1" applyBorder="1" applyAlignment="1" applyProtection="1">
      <alignment horizontal="right" vertical="center" indent="1"/>
    </xf>
    <xf numFmtId="0" fontId="3" fillId="3" borderId="5" xfId="0" applyNumberFormat="1" applyFont="1" applyFill="1" applyBorder="1" applyAlignment="1" applyProtection="1">
      <alignment horizontal="center" vertical="center" wrapText="1"/>
    </xf>
    <xf numFmtId="0" fontId="0" fillId="0" borderId="0" xfId="0" applyProtection="1"/>
    <xf numFmtId="164" fontId="0" fillId="0" borderId="6" xfId="0" applyNumberFormat="1" applyFill="1" applyBorder="1" applyAlignment="1" applyProtection="1">
      <alignment horizontal="right" vertical="center" indent="1"/>
    </xf>
    <xf numFmtId="165" fontId="0" fillId="0" borderId="6" xfId="0" applyNumberFormat="1" applyBorder="1" applyAlignment="1" applyProtection="1">
      <alignment horizontal="right" vertical="center" indent="1"/>
    </xf>
    <xf numFmtId="1" fontId="0" fillId="0" borderId="0" xfId="0" applyNumberFormat="1" applyFill="1" applyAlignment="1" applyProtection="1">
      <alignment horizontal="center" vertical="top" wrapText="1"/>
    </xf>
    <xf numFmtId="1" fontId="3" fillId="3" borderId="3" xfId="0" applyNumberFormat="1" applyFont="1" applyFill="1" applyBorder="1" applyAlignment="1" applyProtection="1">
      <alignment horizontal="center" vertical="center" wrapText="1"/>
    </xf>
    <xf numFmtId="164" fontId="0" fillId="0" borderId="7" xfId="0" applyNumberFormat="1" applyFill="1" applyBorder="1" applyAlignment="1" applyProtection="1">
      <alignment horizontal="right" vertical="center" indent="1"/>
    </xf>
    <xf numFmtId="165" fontId="0" fillId="0" borderId="7" xfId="0" applyNumberFormat="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165" fontId="0" fillId="0" borderId="3" xfId="0" applyNumberFormat="1" applyBorder="1" applyAlignment="1" applyProtection="1">
      <alignment horizontal="right" vertical="center" indent="1"/>
    </xf>
    <xf numFmtId="165" fontId="0" fillId="0" borderId="2" xfId="0" applyNumberFormat="1" applyBorder="1" applyAlignment="1" applyProtection="1">
      <alignment horizontal="right" vertical="center" indent="1"/>
    </xf>
    <xf numFmtId="164" fontId="0" fillId="0" borderId="8" xfId="0" applyNumberFormat="1" applyFill="1" applyBorder="1" applyAlignment="1" applyProtection="1">
      <alignment horizontal="right" vertical="center" indent="1"/>
    </xf>
    <xf numFmtId="165" fontId="0" fillId="0" borderId="8" xfId="0" applyNumberFormat="1" applyBorder="1" applyAlignment="1" applyProtection="1">
      <alignment horizontal="right" vertical="center" indent="1"/>
    </xf>
    <xf numFmtId="0" fontId="2" fillId="3" borderId="3" xfId="0" applyNumberFormat="1" applyFont="1" applyFill="1" applyBorder="1" applyAlignment="1" applyProtection="1">
      <alignment horizontal="center" vertical="center" wrapText="1"/>
    </xf>
    <xf numFmtId="0" fontId="5" fillId="0" borderId="0" xfId="0" applyFont="1" applyFill="1" applyAlignment="1" applyProtection="1">
      <alignment vertical="center"/>
    </xf>
    <xf numFmtId="4" fontId="4" fillId="0" borderId="0" xfId="0" applyNumberFormat="1" applyFont="1" applyFill="1" applyAlignment="1" applyProtection="1">
      <alignment horizontal="center" vertical="center" wrapText="1"/>
    </xf>
    <xf numFmtId="49" fontId="0" fillId="0" borderId="0" xfId="0" applyNumberFormat="1" applyFill="1" applyAlignment="1" applyProtection="1">
      <alignment vertical="top" wrapText="1"/>
    </xf>
    <xf numFmtId="0" fontId="3" fillId="3" borderId="5" xfId="0" applyNumberFormat="1" applyFont="1" applyFill="1" applyBorder="1" applyAlignment="1" applyProtection="1">
      <alignment horizontal="center" vertical="center" textRotation="90" wrapText="1"/>
    </xf>
    <xf numFmtId="0" fontId="12" fillId="0" borderId="6" xfId="2" applyNumberFormat="1" applyFont="1" applyFill="1" applyBorder="1" applyAlignment="1" applyProtection="1">
      <alignment horizontal="left" vertical="center" wrapText="1"/>
    </xf>
    <xf numFmtId="0" fontId="24" fillId="0" borderId="6" xfId="2" applyNumberFormat="1" applyFont="1" applyFill="1" applyBorder="1" applyAlignment="1" applyProtection="1">
      <alignment horizontal="left" vertical="center" wrapText="1"/>
    </xf>
    <xf numFmtId="0" fontId="12" fillId="0" borderId="1" xfId="2" applyNumberFormat="1" applyFont="1" applyFill="1" applyBorder="1" applyAlignment="1" applyProtection="1">
      <alignment horizontal="left" vertical="center" wrapText="1"/>
    </xf>
    <xf numFmtId="0" fontId="24" fillId="0" borderId="1" xfId="2" applyNumberFormat="1" applyFont="1" applyFill="1" applyBorder="1" applyAlignment="1" applyProtection="1">
      <alignment horizontal="left" vertical="center" wrapText="1"/>
    </xf>
    <xf numFmtId="0" fontId="15" fillId="0" borderId="1" xfId="2" applyFont="1" applyFill="1" applyBorder="1" applyAlignment="1" applyProtection="1">
      <alignment horizontal="center" vertical="center" wrapText="1"/>
    </xf>
    <xf numFmtId="0" fontId="17" fillId="0" borderId="1" xfId="2" applyNumberFormat="1" applyFont="1" applyFill="1" applyBorder="1" applyAlignment="1" applyProtection="1">
      <alignment horizontal="left" vertical="center" wrapText="1"/>
    </xf>
    <xf numFmtId="0" fontId="25" fillId="0" borderId="1" xfId="2" applyNumberFormat="1" applyFont="1" applyFill="1" applyBorder="1" applyAlignment="1" applyProtection="1">
      <alignment horizontal="left" vertical="center" wrapText="1"/>
    </xf>
    <xf numFmtId="0" fontId="16" fillId="0" borderId="2" xfId="2" applyNumberFormat="1" applyFont="1" applyFill="1" applyBorder="1" applyAlignment="1" applyProtection="1">
      <alignment horizontal="left" vertical="center" wrapText="1"/>
    </xf>
    <xf numFmtId="0" fontId="26" fillId="0" borderId="2" xfId="2" applyNumberFormat="1" applyFont="1" applyFill="1" applyBorder="1" applyAlignment="1" applyProtection="1">
      <alignment horizontal="left" vertical="center" wrapText="1"/>
    </xf>
    <xf numFmtId="0" fontId="16" fillId="0" borderId="1" xfId="1" applyNumberFormat="1" applyFont="1" applyFill="1" applyBorder="1" applyAlignment="1" applyProtection="1">
      <alignment horizontal="left" vertical="center" wrapText="1"/>
    </xf>
    <xf numFmtId="0" fontId="26" fillId="0" borderId="1" xfId="1" applyNumberFormat="1" applyFont="1" applyFill="1" applyBorder="1" applyAlignment="1" applyProtection="1">
      <alignment horizontal="left" vertical="center" wrapText="1"/>
    </xf>
    <xf numFmtId="0" fontId="12" fillId="0" borderId="8" xfId="2" applyNumberFormat="1" applyFont="1" applyFill="1" applyBorder="1" applyAlignment="1" applyProtection="1">
      <alignment horizontal="left" vertical="center" wrapText="1"/>
    </xf>
    <xf numFmtId="0" fontId="24" fillId="0" borderId="8" xfId="2" applyNumberFormat="1" applyFont="1" applyFill="1" applyBorder="1" applyAlignment="1" applyProtection="1">
      <alignment horizontal="left" vertical="center" wrapText="1"/>
    </xf>
    <xf numFmtId="0" fontId="12" fillId="0" borderId="2" xfId="2" applyNumberFormat="1" applyFont="1" applyFill="1" applyBorder="1" applyAlignment="1" applyProtection="1">
      <alignment horizontal="left" vertical="center" wrapText="1"/>
    </xf>
    <xf numFmtId="0" fontId="24" fillId="0" borderId="2" xfId="2" applyNumberFormat="1" applyFont="1" applyFill="1" applyBorder="1" applyAlignment="1" applyProtection="1">
      <alignment horizontal="left" vertical="center" wrapText="1"/>
    </xf>
    <xf numFmtId="0" fontId="12" fillId="0" borderId="7" xfId="2" applyNumberFormat="1" applyFont="1" applyFill="1" applyBorder="1" applyAlignment="1" applyProtection="1">
      <alignment horizontal="left" vertical="center" wrapText="1"/>
    </xf>
    <xf numFmtId="0" fontId="24" fillId="0" borderId="7" xfId="2"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center" vertical="center" wrapText="1"/>
    </xf>
    <xf numFmtId="0" fontId="0" fillId="0" borderId="9" xfId="0" applyNumberFormat="1" applyFill="1" applyBorder="1" applyAlignment="1" applyProtection="1">
      <alignment horizontal="center" vertical="center"/>
    </xf>
    <xf numFmtId="0" fontId="0" fillId="0" borderId="10"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0" fillId="0" borderId="0" xfId="0" applyNumberFormat="1" applyFill="1" applyProtection="1"/>
    <xf numFmtId="0" fontId="0" fillId="0" borderId="0" xfId="0" applyAlignment="1" applyProtection="1"/>
    <xf numFmtId="0" fontId="0" fillId="0" borderId="0" xfId="0" applyNumberFormat="1" applyAlignment="1" applyProtection="1">
      <alignment wrapText="1"/>
    </xf>
    <xf numFmtId="0" fontId="2" fillId="0" borderId="0" xfId="0" applyNumberFormat="1" applyFont="1" applyAlignment="1" applyProtection="1">
      <alignment vertical="center"/>
    </xf>
    <xf numFmtId="0" fontId="9" fillId="0" borderId="0" xfId="0" applyNumberFormat="1" applyFont="1" applyFill="1" applyAlignment="1" applyProtection="1">
      <alignment horizontal="center" vertical="center"/>
    </xf>
    <xf numFmtId="0" fontId="10" fillId="0" borderId="0" xfId="0" applyNumberFormat="1" applyFont="1" applyAlignment="1" applyProtection="1">
      <alignment vertical="center" wrapText="1"/>
    </xf>
    <xf numFmtId="3" fontId="0" fillId="0" borderId="5" xfId="0" applyNumberFormat="1" applyFill="1" applyBorder="1" applyAlignment="1" applyProtection="1">
      <alignment horizontal="center" vertical="center" wrapText="1"/>
    </xf>
    <xf numFmtId="0" fontId="28" fillId="0" borderId="3" xfId="0" applyNumberFormat="1" applyFont="1" applyFill="1" applyBorder="1" applyAlignment="1" applyProtection="1">
      <alignment horizontal="left" vertical="center" wrapText="1"/>
    </xf>
    <xf numFmtId="1" fontId="0" fillId="0" borderId="3" xfId="0" applyNumberFormat="1" applyFill="1" applyBorder="1" applyAlignment="1" applyProtection="1">
      <alignment horizontal="center" vertical="center" wrapText="1"/>
    </xf>
    <xf numFmtId="0" fontId="0" fillId="0" borderId="3" xfId="0" applyNumberFormat="1" applyFill="1" applyBorder="1" applyAlignment="1" applyProtection="1">
      <alignment horizontal="center" vertical="center" wrapText="1"/>
    </xf>
    <xf numFmtId="0" fontId="23" fillId="0" borderId="3" xfId="0" applyNumberFormat="1" applyFont="1" applyFill="1" applyBorder="1" applyAlignment="1" applyProtection="1">
      <alignment horizontal="left" vertical="center" wrapText="1"/>
    </xf>
    <xf numFmtId="0" fontId="0" fillId="0" borderId="3" xfId="0" applyFill="1" applyBorder="1" applyAlignment="1" applyProtection="1">
      <alignment horizontal="center" vertical="center" wrapText="1"/>
    </xf>
    <xf numFmtId="164" fontId="0" fillId="0" borderId="0" xfId="0" applyNumberFormat="1" applyProtection="1"/>
    <xf numFmtId="3" fontId="0" fillId="0" borderId="15" xfId="0" applyNumberFormat="1" applyFill="1" applyBorder="1" applyAlignment="1" applyProtection="1">
      <alignment horizontal="center" vertical="center" wrapText="1"/>
    </xf>
    <xf numFmtId="1" fontId="13" fillId="0" borderId="6" xfId="0" applyNumberFormat="1" applyFont="1" applyFill="1" applyBorder="1" applyAlignment="1" applyProtection="1">
      <alignment horizontal="center" vertical="center" wrapText="1"/>
    </xf>
    <xf numFmtId="0" fontId="14" fillId="0" borderId="6" xfId="2" applyFont="1" applyFill="1" applyBorder="1" applyAlignment="1" applyProtection="1">
      <alignment horizontal="center" vertical="center"/>
    </xf>
    <xf numFmtId="44" fontId="16" fillId="0" borderId="6" xfId="0" applyNumberFormat="1" applyFont="1" applyFill="1" applyBorder="1" applyAlignment="1" applyProtection="1">
      <alignment horizontal="center" vertical="center"/>
    </xf>
    <xf numFmtId="3" fontId="0" fillId="0" borderId="16" xfId="0" applyNumberFormat="1" applyFill="1" applyBorder="1" applyAlignment="1" applyProtection="1">
      <alignment horizontal="center" vertical="center" wrapText="1"/>
    </xf>
    <xf numFmtId="1" fontId="13" fillId="0" borderId="1" xfId="0" applyNumberFormat="1" applyFont="1" applyFill="1" applyBorder="1" applyAlignment="1" applyProtection="1">
      <alignment horizontal="center" vertical="center" wrapText="1"/>
    </xf>
    <xf numFmtId="0" fontId="14" fillId="0" borderId="1" xfId="2" applyFont="1" applyFill="1" applyBorder="1" applyAlignment="1" applyProtection="1">
      <alignment horizontal="center" vertical="center"/>
    </xf>
    <xf numFmtId="44" fontId="16" fillId="0" borderId="1" xfId="0" applyNumberFormat="1" applyFont="1" applyFill="1" applyBorder="1" applyAlignment="1" applyProtection="1">
      <alignment horizontal="center" vertical="center"/>
    </xf>
    <xf numFmtId="0" fontId="13" fillId="0" borderId="1" xfId="2" applyNumberFormat="1" applyFont="1" applyFill="1" applyBorder="1" applyAlignment="1" applyProtection="1">
      <alignment horizontal="left" vertical="center" wrapText="1"/>
    </xf>
    <xf numFmtId="0" fontId="22" fillId="0" borderId="1" xfId="2" applyNumberFormat="1" applyFont="1" applyFill="1" applyBorder="1" applyAlignment="1" applyProtection="1">
      <alignment horizontal="left" vertical="center" wrapText="1"/>
    </xf>
    <xf numFmtId="44" fontId="4"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left" vertical="center" wrapText="1"/>
    </xf>
    <xf numFmtId="0" fontId="22" fillId="0" borderId="1" xfId="0" applyNumberFormat="1" applyFont="1" applyFill="1" applyBorder="1" applyAlignment="1" applyProtection="1">
      <alignment horizontal="left" vertical="center" wrapText="1"/>
    </xf>
    <xf numFmtId="0" fontId="18" fillId="0" borderId="1" xfId="2" applyFont="1" applyFill="1" applyBorder="1" applyAlignment="1" applyProtection="1">
      <alignment horizontal="center" vertical="center"/>
    </xf>
    <xf numFmtId="3" fontId="0" fillId="0" borderId="17" xfId="0" applyNumberFormat="1" applyFill="1" applyBorder="1" applyAlignment="1" applyProtection="1">
      <alignment horizontal="center" vertical="center" wrapText="1"/>
    </xf>
    <xf numFmtId="1" fontId="13" fillId="0" borderId="2" xfId="0" applyNumberFormat="1" applyFont="1" applyFill="1" applyBorder="1" applyAlignment="1" applyProtection="1">
      <alignment horizontal="center" vertical="center" wrapText="1"/>
    </xf>
    <xf numFmtId="0" fontId="14" fillId="0" borderId="2" xfId="2" applyFont="1" applyFill="1" applyBorder="1" applyAlignment="1" applyProtection="1">
      <alignment horizontal="center" vertical="center"/>
    </xf>
    <xf numFmtId="44" fontId="4" fillId="0" borderId="2" xfId="0" applyNumberFormat="1" applyFont="1" applyFill="1" applyBorder="1" applyAlignment="1" applyProtection="1">
      <alignment horizontal="center" vertical="center"/>
    </xf>
    <xf numFmtId="1" fontId="0" fillId="0" borderId="6" xfId="0" applyNumberFormat="1" applyFill="1" applyBorder="1" applyAlignment="1" applyProtection="1">
      <alignment horizontal="center" vertical="center" wrapText="1"/>
    </xf>
    <xf numFmtId="44" fontId="4" fillId="0" borderId="6" xfId="0" applyNumberFormat="1" applyFont="1" applyFill="1" applyBorder="1" applyAlignment="1" applyProtection="1">
      <alignment horizontal="center" vertical="center"/>
    </xf>
    <xf numFmtId="1" fontId="0" fillId="0" borderId="1" xfId="0" applyNumberFormat="1" applyFill="1" applyBorder="1" applyAlignment="1" applyProtection="1">
      <alignment horizontal="center" vertical="center" wrapText="1"/>
    </xf>
    <xf numFmtId="3" fontId="0" fillId="0" borderId="18" xfId="0" applyNumberFormat="1" applyFill="1" applyBorder="1" applyAlignment="1" applyProtection="1">
      <alignment horizontal="center" vertical="center" wrapText="1"/>
    </xf>
    <xf numFmtId="1" fontId="0" fillId="0" borderId="8" xfId="0" applyNumberFormat="1" applyFill="1" applyBorder="1" applyAlignment="1" applyProtection="1">
      <alignment horizontal="center" vertical="center" wrapText="1"/>
    </xf>
    <xf numFmtId="0" fontId="14" fillId="0" borderId="8" xfId="2" applyFont="1" applyFill="1" applyBorder="1" applyAlignment="1" applyProtection="1">
      <alignment horizontal="center" vertical="center"/>
    </xf>
    <xf numFmtId="44" fontId="4" fillId="0" borderId="8" xfId="0" applyNumberFormat="1" applyFont="1" applyFill="1" applyBorder="1" applyAlignment="1" applyProtection="1">
      <alignment horizontal="center" vertical="center"/>
    </xf>
    <xf numFmtId="1" fontId="0" fillId="0" borderId="2" xfId="0" applyNumberFormat="1" applyFill="1" applyBorder="1" applyAlignment="1" applyProtection="1">
      <alignment horizontal="center" vertical="center" wrapText="1"/>
    </xf>
    <xf numFmtId="3" fontId="0" fillId="0" borderId="19" xfId="0" applyNumberFormat="1" applyFill="1" applyBorder="1" applyAlignment="1" applyProtection="1">
      <alignment horizontal="center" vertical="center" wrapText="1"/>
    </xf>
    <xf numFmtId="1" fontId="0" fillId="0" borderId="7" xfId="0" applyNumberFormat="1" applyFill="1" applyBorder="1" applyAlignment="1" applyProtection="1">
      <alignment horizontal="center" vertical="center" wrapText="1"/>
    </xf>
    <xf numFmtId="0" fontId="14" fillId="0" borderId="7" xfId="2" applyFont="1" applyFill="1" applyBorder="1" applyAlignment="1" applyProtection="1">
      <alignment horizontal="center" vertical="center"/>
    </xf>
    <xf numFmtId="44" fontId="16" fillId="0" borderId="7" xfId="0" applyNumberFormat="1" applyFont="1" applyFill="1" applyBorder="1" applyAlignment="1" applyProtection="1">
      <alignment horizontal="center" vertical="center"/>
    </xf>
    <xf numFmtId="166" fontId="14" fillId="0" borderId="1" xfId="2" applyNumberFormat="1" applyFont="1" applyFill="1" applyBorder="1" applyAlignment="1" applyProtection="1">
      <alignment horizontal="center" vertical="center"/>
    </xf>
    <xf numFmtId="0" fontId="15" fillId="0" borderId="1" xfId="2" applyFont="1" applyFill="1" applyBorder="1" applyAlignment="1" applyProtection="1">
      <alignment horizontal="center" vertical="center"/>
    </xf>
    <xf numFmtId="0" fontId="0" fillId="0" borderId="1" xfId="0" applyNumberFormat="1" applyFont="1" applyFill="1" applyBorder="1" applyAlignment="1" applyProtection="1">
      <alignment horizontal="left" vertical="center" wrapText="1"/>
    </xf>
    <xf numFmtId="0" fontId="0" fillId="0" borderId="1"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0" xfId="0" applyNumberFormat="1" applyAlignment="1" applyProtection="1"/>
    <xf numFmtId="1" fontId="0" fillId="0" borderId="0" xfId="0" applyNumberFormat="1" applyAlignment="1" applyProtection="1"/>
    <xf numFmtId="164" fontId="0" fillId="0" borderId="0" xfId="0" applyNumberFormat="1" applyAlignment="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NumberFormat="1" applyFill="1" applyBorder="1" applyAlignment="1" applyProtection="1">
      <alignment vertical="top" wrapText="1"/>
    </xf>
    <xf numFmtId="1"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0" fontId="0" fillId="0" borderId="0" xfId="0" applyNumberFormat="1" applyFill="1" applyBorder="1" applyProtection="1"/>
    <xf numFmtId="1" fontId="0" fillId="0" borderId="0" xfId="0" applyNumberFormat="1" applyProtection="1"/>
    <xf numFmtId="0" fontId="16" fillId="4" borderId="1" xfId="2" applyNumberFormat="1" applyFont="1" applyFill="1" applyBorder="1" applyAlignment="1" applyProtection="1">
      <alignment horizontal="left" vertical="center" wrapText="1"/>
    </xf>
    <xf numFmtId="0" fontId="26" fillId="4" borderId="1" xfId="2" applyNumberFormat="1" applyFont="1" applyFill="1" applyBorder="1" applyAlignment="1" applyProtection="1">
      <alignment horizontal="left" vertical="center" wrapText="1"/>
    </xf>
    <xf numFmtId="164" fontId="5" fillId="4" borderId="5" xfId="0" applyNumberFormat="1" applyFont="1" applyFill="1" applyBorder="1" applyAlignment="1" applyProtection="1">
      <alignment horizontal="center" vertical="center"/>
    </xf>
    <xf numFmtId="44" fontId="4" fillId="4" borderId="1" xfId="0" applyNumberFormat="1" applyFont="1" applyFill="1" applyBorder="1" applyAlignment="1" applyProtection="1">
      <alignment horizontal="center" vertical="center"/>
    </xf>
    <xf numFmtId="164" fontId="1" fillId="2" borderId="3" xfId="0" applyNumberFormat="1" applyFont="1" applyFill="1" applyBorder="1" applyAlignment="1" applyProtection="1">
      <alignment horizontal="right" vertical="center" wrapText="1" indent="1"/>
      <protection locked="0"/>
    </xf>
    <xf numFmtId="164" fontId="1" fillId="2" borderId="6" xfId="0" applyNumberFormat="1" applyFont="1" applyFill="1" applyBorder="1" applyAlignment="1" applyProtection="1">
      <alignment horizontal="right" vertical="center" wrapText="1" indent="1"/>
      <protection locked="0"/>
    </xf>
    <xf numFmtId="164" fontId="1" fillId="2" borderId="1" xfId="0" applyNumberFormat="1" applyFont="1" applyFill="1" applyBorder="1" applyAlignment="1" applyProtection="1">
      <alignment horizontal="right" vertical="center" wrapText="1" indent="1"/>
      <protection locked="0"/>
    </xf>
    <xf numFmtId="164" fontId="1" fillId="2" borderId="2" xfId="0" applyNumberFormat="1" applyFont="1" applyFill="1" applyBorder="1" applyAlignment="1" applyProtection="1">
      <alignment horizontal="right" vertical="center" wrapText="1" indent="1"/>
      <protection locked="0"/>
    </xf>
    <xf numFmtId="164" fontId="1" fillId="2" borderId="8" xfId="0" applyNumberFormat="1" applyFont="1" applyFill="1" applyBorder="1" applyAlignment="1" applyProtection="1">
      <alignment horizontal="right" vertical="center" wrapText="1" indent="1"/>
      <protection locked="0"/>
    </xf>
    <xf numFmtId="164" fontId="1" fillId="2" borderId="7" xfId="0" applyNumberFormat="1" applyFont="1" applyFill="1" applyBorder="1" applyAlignment="1" applyProtection="1">
      <alignment horizontal="right" vertical="center" wrapText="1" indent="1"/>
      <protection locked="0"/>
    </xf>
    <xf numFmtId="0" fontId="0" fillId="0" borderId="7"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6" xfId="0" applyNumberFormat="1"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8"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0" fillId="3" borderId="3" xfId="0" applyNumberFormat="1" applyFill="1" applyBorder="1" applyAlignment="1" applyProtection="1">
      <alignment vertical="center" wrapText="1"/>
    </xf>
    <xf numFmtId="0" fontId="0" fillId="3" borderId="9" xfId="0" applyNumberFormat="1" applyFill="1" applyBorder="1" applyAlignment="1" applyProtection="1">
      <alignment vertical="center" wrapText="1"/>
    </xf>
    <xf numFmtId="164" fontId="5" fillId="0" borderId="3" xfId="0" applyNumberFormat="1" applyFont="1" applyFill="1" applyBorder="1" applyAlignment="1" applyProtection="1">
      <alignment horizontal="center" vertical="center"/>
    </xf>
    <xf numFmtId="0" fontId="0" fillId="0" borderId="3" xfId="0" applyBorder="1" applyAlignment="1" applyProtection="1"/>
    <xf numFmtId="0" fontId="0" fillId="0" borderId="9" xfId="0" applyBorder="1" applyAlignment="1" applyProtection="1"/>
    <xf numFmtId="0" fontId="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2" fillId="0" borderId="0" xfId="0" applyNumberFormat="1" applyFont="1" applyFill="1" applyAlignment="1" applyProtection="1">
      <alignment horizontal="right" vertical="center"/>
    </xf>
    <xf numFmtId="0" fontId="0" fillId="0" borderId="7" xfId="0" applyNumberFormat="1" applyFill="1" applyBorder="1" applyAlignment="1" applyProtection="1">
      <alignment horizontal="center" vertical="center" wrapText="1"/>
    </xf>
    <xf numFmtId="0" fontId="5" fillId="0" borderId="0" xfId="0" applyFont="1" applyFill="1" applyAlignment="1" applyProtection="1">
      <alignment horizontal="left" vertical="center"/>
    </xf>
    <xf numFmtId="0" fontId="29" fillId="0" borderId="20" xfId="0" applyFont="1"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23" xfId="0" applyFill="1" applyBorder="1" applyAlignment="1" applyProtection="1">
      <alignment horizontal="center" vertical="center" wrapText="1"/>
    </xf>
    <xf numFmtId="0" fontId="0" fillId="2" borderId="24" xfId="0" applyFill="1" applyBorder="1" applyAlignment="1" applyProtection="1">
      <alignment horizontal="center" vertical="center" wrapText="1"/>
    </xf>
    <xf numFmtId="49" fontId="0" fillId="0" borderId="25" xfId="0" applyNumberFormat="1" applyFill="1" applyBorder="1" applyAlignment="1" applyProtection="1">
      <alignment horizontal="left" vertical="center" wrapText="1" indent="1"/>
    </xf>
    <xf numFmtId="49" fontId="0" fillId="0" borderId="0" xfId="0" applyNumberFormat="1" applyFill="1" applyBorder="1" applyAlignment="1" applyProtection="1">
      <alignment horizontal="left" vertical="center" wrapText="1" indent="1"/>
    </xf>
  </cellXfs>
  <cellStyles count="3">
    <cellStyle name="normální" xfId="0" builtinId="0"/>
    <cellStyle name="normální 2" xfId="1"/>
    <cellStyle name="normální 3" xfId="2"/>
  </cellStyles>
  <dxfs count="18">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D1D1"/>
        </patternFill>
      </fill>
    </dxf>
    <dxf>
      <numFmt numFmtId="3" formatCode="#,##0"/>
    </dxf>
    <dxf>
      <numFmt numFmtId="30" formatCode="@"/>
      <fill>
        <patternFill>
          <bgColor rgb="FFFF9F9F"/>
        </patternFill>
      </fill>
    </dxf>
    <dxf>
      <fill>
        <patternFill>
          <bgColor rgb="FF80F29B"/>
        </patternFill>
      </fill>
    </dxf>
    <dxf>
      <fill>
        <patternFill>
          <bgColor rgb="FFFF9999"/>
        </patternFill>
      </fill>
    </dxf>
    <dxf>
      <fill>
        <patternFill>
          <bgColor rgb="FFFFFFB7"/>
        </patternFill>
      </fill>
    </dxf>
    <dxf>
      <font>
        <b val="0"/>
        <i val="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S278"/>
  <sheetViews>
    <sheetView showGridLines="0" tabSelected="1" topLeftCell="A118" zoomScale="75" zoomScaleNormal="100" workbookViewId="0">
      <selection activeCell="O67" sqref="O67"/>
    </sheetView>
  </sheetViews>
  <sheetFormatPr defaultColWidth="8.85546875" defaultRowHeight="15"/>
  <cols>
    <col min="1" max="1" width="1" style="22" customWidth="1"/>
    <col min="2" max="2" width="5.7109375" style="22" customWidth="1"/>
    <col min="3" max="3" width="37.85546875" style="7" customWidth="1"/>
    <col min="4" max="4" width="10.140625" style="25" customWidth="1"/>
    <col min="5" max="5" width="9" style="13" customWidth="1"/>
    <col min="6" max="6" width="49.5703125" style="7" customWidth="1"/>
    <col min="7" max="7" width="14.7109375" style="37" customWidth="1"/>
    <col min="8" max="8" width="20.85546875" style="7" customWidth="1"/>
    <col min="9" max="9" width="32.85546875" style="22" customWidth="1"/>
    <col min="10" max="10" width="21.5703125" style="8" customWidth="1"/>
    <col min="11" max="11" width="18.5703125" style="22" customWidth="1"/>
    <col min="12" max="12" width="22.140625" style="37" customWidth="1"/>
    <col min="13" max="13" width="22.140625" style="37" hidden="1" customWidth="1"/>
    <col min="14" max="14" width="19.85546875" style="37" customWidth="1"/>
    <col min="15" max="15" width="20.85546875" style="22" customWidth="1"/>
    <col min="16" max="16" width="20.28515625" style="22" customWidth="1"/>
    <col min="17" max="17" width="21" style="22" customWidth="1"/>
    <col min="18" max="18" width="15.85546875" style="22" customWidth="1"/>
    <col min="19" max="16384" width="8.85546875" style="22"/>
  </cols>
  <sheetData>
    <row r="1" spans="2:18" s="8" customFormat="1" ht="24.6" customHeight="1">
      <c r="B1" s="152" t="s">
        <v>227</v>
      </c>
      <c r="C1" s="152"/>
      <c r="D1" s="152"/>
      <c r="E1" s="152"/>
      <c r="F1" s="37"/>
      <c r="G1" s="37"/>
      <c r="H1" s="7"/>
      <c r="L1" s="7"/>
      <c r="M1" s="7"/>
      <c r="N1" s="150" t="s">
        <v>247</v>
      </c>
      <c r="O1" s="150"/>
      <c r="P1" s="150"/>
      <c r="Q1" s="150"/>
      <c r="R1" s="63"/>
    </row>
    <row r="2" spans="2:18" s="8" customFormat="1" ht="18.75" customHeight="1">
      <c r="B2" s="22"/>
      <c r="C2" s="64"/>
      <c r="D2" s="35"/>
      <c r="E2" s="36"/>
      <c r="F2" s="37"/>
      <c r="G2" s="22"/>
      <c r="H2" s="9"/>
      <c r="L2" s="7"/>
      <c r="M2" s="7"/>
      <c r="N2" s="65"/>
      <c r="O2" s="65"/>
      <c r="P2" s="66"/>
      <c r="Q2" s="10"/>
      <c r="R2" s="67"/>
    </row>
    <row r="3" spans="2:18" s="8" customFormat="1" ht="19.899999999999999" customHeight="1">
      <c r="C3" s="153" t="s">
        <v>242</v>
      </c>
      <c r="D3" s="154" t="s">
        <v>10</v>
      </c>
      <c r="E3" s="155"/>
      <c r="F3" s="158" t="s">
        <v>243</v>
      </c>
      <c r="G3" s="159"/>
      <c r="H3" s="68"/>
      <c r="I3" s="68"/>
      <c r="J3" s="68"/>
      <c r="K3" s="68"/>
      <c r="L3" s="66"/>
      <c r="M3" s="65"/>
      <c r="N3" s="65"/>
      <c r="O3" s="65"/>
      <c r="P3" s="66"/>
      <c r="Q3" s="66"/>
      <c r="R3" s="66"/>
    </row>
    <row r="4" spans="2:18" s="8" customFormat="1" ht="19.899999999999999" customHeight="1" thickBot="1">
      <c r="C4" s="153"/>
      <c r="D4" s="156"/>
      <c r="E4" s="157"/>
      <c r="F4" s="158"/>
      <c r="G4" s="159"/>
      <c r="H4" s="66"/>
      <c r="I4" s="66"/>
      <c r="J4" s="66"/>
      <c r="K4" s="66"/>
      <c r="L4" s="66"/>
      <c r="M4" s="7"/>
      <c r="N4" s="7"/>
      <c r="O4" s="7"/>
      <c r="P4" s="66"/>
      <c r="Q4" s="66"/>
      <c r="R4" s="66"/>
    </row>
    <row r="5" spans="2:18" s="8" customFormat="1" ht="37.15" customHeight="1" thickBot="1">
      <c r="B5" s="11"/>
      <c r="C5" s="12"/>
      <c r="D5" s="25"/>
      <c r="E5" s="13"/>
      <c r="F5" s="7"/>
      <c r="G5" s="7"/>
      <c r="H5" s="7"/>
      <c r="L5" s="7"/>
      <c r="M5" s="14"/>
      <c r="N5" s="15"/>
      <c r="O5" s="18" t="s">
        <v>10</v>
      </c>
      <c r="P5" s="22"/>
      <c r="Q5" s="22"/>
    </row>
    <row r="6" spans="2:18" s="8" customFormat="1" ht="61.5" thickTop="1" thickBot="1">
      <c r="B6" s="38" t="s">
        <v>1</v>
      </c>
      <c r="C6" s="19" t="s">
        <v>228</v>
      </c>
      <c r="D6" s="26" t="s">
        <v>0</v>
      </c>
      <c r="E6" s="19" t="s">
        <v>229</v>
      </c>
      <c r="F6" s="19" t="s">
        <v>230</v>
      </c>
      <c r="G6" s="19" t="s">
        <v>231</v>
      </c>
      <c r="H6" s="19" t="s">
        <v>232</v>
      </c>
      <c r="I6" s="19" t="s">
        <v>244</v>
      </c>
      <c r="J6" s="19" t="s">
        <v>233</v>
      </c>
      <c r="K6" s="34" t="s">
        <v>234</v>
      </c>
      <c r="L6" s="19" t="s">
        <v>235</v>
      </c>
      <c r="M6" s="19" t="s">
        <v>5</v>
      </c>
      <c r="N6" s="19" t="s">
        <v>6</v>
      </c>
      <c r="O6" s="17" t="s">
        <v>7</v>
      </c>
      <c r="P6" s="34" t="s">
        <v>8</v>
      </c>
      <c r="Q6" s="56" t="s">
        <v>9</v>
      </c>
    </row>
    <row r="7" spans="2:18" ht="141" customHeight="1" thickTop="1" thickBot="1">
      <c r="B7" s="69">
        <v>1</v>
      </c>
      <c r="C7" s="70" t="s">
        <v>12</v>
      </c>
      <c r="D7" s="71">
        <v>1</v>
      </c>
      <c r="E7" s="72" t="s">
        <v>13</v>
      </c>
      <c r="F7" s="73" t="s">
        <v>14</v>
      </c>
      <c r="G7" s="74" t="s">
        <v>237</v>
      </c>
      <c r="H7" s="72"/>
      <c r="I7" s="74"/>
      <c r="J7" s="72"/>
      <c r="K7" s="74" t="s">
        <v>15</v>
      </c>
      <c r="L7" s="74" t="s">
        <v>16</v>
      </c>
      <c r="M7" s="29">
        <f t="shared" ref="M7:M140" si="0">D7*N7</f>
        <v>1100</v>
      </c>
      <c r="N7" s="29">
        <v>1100</v>
      </c>
      <c r="O7" s="127">
        <v>963</v>
      </c>
      <c r="P7" s="30">
        <f>D7*O7</f>
        <v>963</v>
      </c>
      <c r="Q7" s="57" t="str">
        <f t="shared" ref="Q7:Q70" si="1">IF(ISNUMBER(O7), IF(O7&gt;N7,"NEVYHOVUJE","VYHOVUJE")," ")</f>
        <v>VYHOVUJE</v>
      </c>
      <c r="R7" s="75"/>
    </row>
    <row r="8" spans="2:18" ht="43.5" customHeight="1" thickTop="1">
      <c r="B8" s="76">
        <v>2</v>
      </c>
      <c r="C8" s="39" t="s">
        <v>17</v>
      </c>
      <c r="D8" s="77">
        <v>10</v>
      </c>
      <c r="E8" s="78" t="s">
        <v>13</v>
      </c>
      <c r="F8" s="40" t="s">
        <v>18</v>
      </c>
      <c r="G8" s="136" t="s">
        <v>237</v>
      </c>
      <c r="H8" s="138" t="s">
        <v>122</v>
      </c>
      <c r="I8" s="136" t="s">
        <v>123</v>
      </c>
      <c r="J8" s="138"/>
      <c r="K8" s="136" t="s">
        <v>124</v>
      </c>
      <c r="L8" s="136" t="s">
        <v>236</v>
      </c>
      <c r="M8" s="23">
        <f t="shared" si="0"/>
        <v>430</v>
      </c>
      <c r="N8" s="79">
        <v>43</v>
      </c>
      <c r="O8" s="128">
        <v>27.65</v>
      </c>
      <c r="P8" s="24">
        <f>D8*O8</f>
        <v>276.5</v>
      </c>
      <c r="Q8" s="58" t="str">
        <f t="shared" si="1"/>
        <v>VYHOVUJE</v>
      </c>
      <c r="R8" s="75"/>
    </row>
    <row r="9" spans="2:18" ht="45.75" customHeight="1">
      <c r="B9" s="80">
        <v>3</v>
      </c>
      <c r="C9" s="41" t="s">
        <v>19</v>
      </c>
      <c r="D9" s="81">
        <v>5</v>
      </c>
      <c r="E9" s="82" t="s">
        <v>13</v>
      </c>
      <c r="F9" s="42" t="s">
        <v>20</v>
      </c>
      <c r="G9" s="134"/>
      <c r="H9" s="139"/>
      <c r="I9" s="134"/>
      <c r="J9" s="139"/>
      <c r="K9" s="134"/>
      <c r="L9" s="134"/>
      <c r="M9" s="5">
        <f t="shared" si="0"/>
        <v>215</v>
      </c>
      <c r="N9" s="83">
        <v>43</v>
      </c>
      <c r="O9" s="129">
        <v>27.65</v>
      </c>
      <c r="P9" s="20">
        <f>D9*O9</f>
        <v>138.25</v>
      </c>
      <c r="Q9" s="59" t="str">
        <f t="shared" si="1"/>
        <v>VYHOVUJE</v>
      </c>
      <c r="R9" s="75"/>
    </row>
    <row r="10" spans="2:18" ht="46.5" customHeight="1">
      <c r="B10" s="80">
        <v>4</v>
      </c>
      <c r="C10" s="41" t="s">
        <v>21</v>
      </c>
      <c r="D10" s="81">
        <v>5</v>
      </c>
      <c r="E10" s="82" t="s">
        <v>13</v>
      </c>
      <c r="F10" s="42" t="s">
        <v>22</v>
      </c>
      <c r="G10" s="134"/>
      <c r="H10" s="139"/>
      <c r="I10" s="134"/>
      <c r="J10" s="139"/>
      <c r="K10" s="134"/>
      <c r="L10" s="134"/>
      <c r="M10" s="5">
        <f t="shared" si="0"/>
        <v>240</v>
      </c>
      <c r="N10" s="83">
        <v>48</v>
      </c>
      <c r="O10" s="129">
        <v>27.65</v>
      </c>
      <c r="P10" s="20">
        <f>D10*O10</f>
        <v>138.25</v>
      </c>
      <c r="Q10" s="59" t="str">
        <f t="shared" si="1"/>
        <v>VYHOVUJE</v>
      </c>
      <c r="R10" s="75"/>
    </row>
    <row r="11" spans="2:18" ht="33.75" customHeight="1">
      <c r="B11" s="80">
        <v>5</v>
      </c>
      <c r="C11" s="41" t="s">
        <v>23</v>
      </c>
      <c r="D11" s="81">
        <v>5</v>
      </c>
      <c r="E11" s="82" t="s">
        <v>13</v>
      </c>
      <c r="F11" s="42" t="s">
        <v>24</v>
      </c>
      <c r="G11" s="134"/>
      <c r="H11" s="139"/>
      <c r="I11" s="134"/>
      <c r="J11" s="139"/>
      <c r="K11" s="134"/>
      <c r="L11" s="134"/>
      <c r="M11" s="5">
        <f t="shared" si="0"/>
        <v>50</v>
      </c>
      <c r="N11" s="83">
        <v>10</v>
      </c>
      <c r="O11" s="129">
        <v>5.15</v>
      </c>
      <c r="P11" s="20">
        <f t="shared" ref="P11:P140" si="2">D11*O11</f>
        <v>25.75</v>
      </c>
      <c r="Q11" s="59" t="str">
        <f t="shared" si="1"/>
        <v>VYHOVUJE</v>
      </c>
      <c r="R11" s="75"/>
    </row>
    <row r="12" spans="2:18" ht="38.25">
      <c r="B12" s="80">
        <v>6</v>
      </c>
      <c r="C12" s="41" t="s">
        <v>25</v>
      </c>
      <c r="D12" s="81">
        <v>25</v>
      </c>
      <c r="E12" s="82" t="s">
        <v>13</v>
      </c>
      <c r="F12" s="42" t="s">
        <v>26</v>
      </c>
      <c r="G12" s="134"/>
      <c r="H12" s="139"/>
      <c r="I12" s="134"/>
      <c r="J12" s="139"/>
      <c r="K12" s="134"/>
      <c r="L12" s="134"/>
      <c r="M12" s="5">
        <f t="shared" si="0"/>
        <v>875</v>
      </c>
      <c r="N12" s="83">
        <v>35</v>
      </c>
      <c r="O12" s="129">
        <v>27.1</v>
      </c>
      <c r="P12" s="20">
        <f t="shared" si="2"/>
        <v>677.5</v>
      </c>
      <c r="Q12" s="59" t="str">
        <f t="shared" si="1"/>
        <v>VYHOVUJE</v>
      </c>
      <c r="R12" s="75"/>
    </row>
    <row r="13" spans="2:18" ht="60.75" customHeight="1">
      <c r="B13" s="80">
        <v>7</v>
      </c>
      <c r="C13" s="41" t="s">
        <v>27</v>
      </c>
      <c r="D13" s="81">
        <v>5</v>
      </c>
      <c r="E13" s="82" t="s">
        <v>13</v>
      </c>
      <c r="F13" s="42" t="s">
        <v>28</v>
      </c>
      <c r="G13" s="134"/>
      <c r="H13" s="139"/>
      <c r="I13" s="134"/>
      <c r="J13" s="139"/>
      <c r="K13" s="134"/>
      <c r="L13" s="134"/>
      <c r="M13" s="5">
        <f t="shared" si="0"/>
        <v>175</v>
      </c>
      <c r="N13" s="83">
        <v>35</v>
      </c>
      <c r="O13" s="129">
        <v>27.1</v>
      </c>
      <c r="P13" s="20">
        <f t="shared" si="2"/>
        <v>135.5</v>
      </c>
      <c r="Q13" s="59" t="str">
        <f t="shared" si="1"/>
        <v>VYHOVUJE</v>
      </c>
      <c r="R13" s="75"/>
    </row>
    <row r="14" spans="2:18" ht="46.5" customHeight="1">
      <c r="B14" s="80">
        <v>8</v>
      </c>
      <c r="C14" s="84" t="s">
        <v>29</v>
      </c>
      <c r="D14" s="81">
        <v>1</v>
      </c>
      <c r="E14" s="82" t="s">
        <v>13</v>
      </c>
      <c r="F14" s="85" t="s">
        <v>30</v>
      </c>
      <c r="G14" s="134"/>
      <c r="H14" s="139"/>
      <c r="I14" s="134"/>
      <c r="J14" s="139"/>
      <c r="K14" s="134"/>
      <c r="L14" s="134"/>
      <c r="M14" s="5">
        <f t="shared" si="0"/>
        <v>53</v>
      </c>
      <c r="N14" s="83">
        <v>53</v>
      </c>
      <c r="O14" s="129">
        <v>28.4</v>
      </c>
      <c r="P14" s="20">
        <f t="shared" si="2"/>
        <v>28.4</v>
      </c>
      <c r="Q14" s="59" t="str">
        <f t="shared" si="1"/>
        <v>VYHOVUJE</v>
      </c>
      <c r="R14" s="75"/>
    </row>
    <row r="15" spans="2:18" ht="32.25" customHeight="1">
      <c r="B15" s="80">
        <v>9</v>
      </c>
      <c r="C15" s="84" t="s">
        <v>31</v>
      </c>
      <c r="D15" s="81">
        <v>1</v>
      </c>
      <c r="E15" s="82" t="s">
        <v>13</v>
      </c>
      <c r="F15" s="85" t="s">
        <v>32</v>
      </c>
      <c r="G15" s="134"/>
      <c r="H15" s="139"/>
      <c r="I15" s="134"/>
      <c r="J15" s="139"/>
      <c r="K15" s="134"/>
      <c r="L15" s="134"/>
      <c r="M15" s="5">
        <f t="shared" si="0"/>
        <v>58</v>
      </c>
      <c r="N15" s="83">
        <v>58</v>
      </c>
      <c r="O15" s="129">
        <v>27.6</v>
      </c>
      <c r="P15" s="20">
        <f t="shared" si="2"/>
        <v>27.6</v>
      </c>
      <c r="Q15" s="59" t="str">
        <f t="shared" si="1"/>
        <v>VYHOVUJE</v>
      </c>
      <c r="R15" s="75"/>
    </row>
    <row r="16" spans="2:18" ht="21" customHeight="1">
      <c r="B16" s="80">
        <v>10</v>
      </c>
      <c r="C16" s="41" t="s">
        <v>33</v>
      </c>
      <c r="D16" s="81">
        <v>12</v>
      </c>
      <c r="E16" s="82" t="s">
        <v>13</v>
      </c>
      <c r="F16" s="42" t="s">
        <v>34</v>
      </c>
      <c r="G16" s="134"/>
      <c r="H16" s="139"/>
      <c r="I16" s="134"/>
      <c r="J16" s="139"/>
      <c r="K16" s="134"/>
      <c r="L16" s="134"/>
      <c r="M16" s="5">
        <f t="shared" si="0"/>
        <v>480</v>
      </c>
      <c r="N16" s="83">
        <v>40</v>
      </c>
      <c r="O16" s="129">
        <v>22.2</v>
      </c>
      <c r="P16" s="20">
        <f t="shared" si="2"/>
        <v>266.39999999999998</v>
      </c>
      <c r="Q16" s="59" t="str">
        <f t="shared" si="1"/>
        <v>VYHOVUJE</v>
      </c>
      <c r="R16" s="75"/>
    </row>
    <row r="17" spans="2:18" ht="21.75" customHeight="1">
      <c r="B17" s="80">
        <v>11</v>
      </c>
      <c r="C17" s="41" t="s">
        <v>35</v>
      </c>
      <c r="D17" s="81">
        <v>5</v>
      </c>
      <c r="E17" s="82" t="s">
        <v>13</v>
      </c>
      <c r="F17" s="42" t="s">
        <v>34</v>
      </c>
      <c r="G17" s="134"/>
      <c r="H17" s="139"/>
      <c r="I17" s="134"/>
      <c r="J17" s="139"/>
      <c r="K17" s="134"/>
      <c r="L17" s="134"/>
      <c r="M17" s="5">
        <f t="shared" si="0"/>
        <v>200</v>
      </c>
      <c r="N17" s="83">
        <v>40</v>
      </c>
      <c r="O17" s="129">
        <v>22.2</v>
      </c>
      <c r="P17" s="20">
        <f t="shared" si="2"/>
        <v>111</v>
      </c>
      <c r="Q17" s="59" t="str">
        <f t="shared" si="1"/>
        <v>VYHOVUJE</v>
      </c>
      <c r="R17" s="75"/>
    </row>
    <row r="18" spans="2:18" ht="21.75" customHeight="1">
      <c r="B18" s="80">
        <v>12</v>
      </c>
      <c r="C18" s="41" t="s">
        <v>36</v>
      </c>
      <c r="D18" s="81">
        <v>10</v>
      </c>
      <c r="E18" s="82" t="s">
        <v>13</v>
      </c>
      <c r="F18" s="42" t="s">
        <v>34</v>
      </c>
      <c r="G18" s="134"/>
      <c r="H18" s="139"/>
      <c r="I18" s="134"/>
      <c r="J18" s="139"/>
      <c r="K18" s="134"/>
      <c r="L18" s="134"/>
      <c r="M18" s="5">
        <f t="shared" si="0"/>
        <v>400</v>
      </c>
      <c r="N18" s="83">
        <v>40</v>
      </c>
      <c r="O18" s="129">
        <v>22.2</v>
      </c>
      <c r="P18" s="20">
        <f t="shared" si="2"/>
        <v>222</v>
      </c>
      <c r="Q18" s="59" t="str">
        <f t="shared" si="1"/>
        <v>VYHOVUJE</v>
      </c>
      <c r="R18" s="75"/>
    </row>
    <row r="19" spans="2:18" ht="20.25" customHeight="1">
      <c r="B19" s="80">
        <v>13</v>
      </c>
      <c r="C19" s="41" t="s">
        <v>37</v>
      </c>
      <c r="D19" s="81">
        <v>4</v>
      </c>
      <c r="E19" s="82" t="s">
        <v>13</v>
      </c>
      <c r="F19" s="42" t="s">
        <v>34</v>
      </c>
      <c r="G19" s="134"/>
      <c r="H19" s="139"/>
      <c r="I19" s="134"/>
      <c r="J19" s="139"/>
      <c r="K19" s="134"/>
      <c r="L19" s="134"/>
      <c r="M19" s="5">
        <f t="shared" si="0"/>
        <v>160</v>
      </c>
      <c r="N19" s="83">
        <v>40</v>
      </c>
      <c r="O19" s="129">
        <v>22.2</v>
      </c>
      <c r="P19" s="20">
        <f t="shared" si="2"/>
        <v>88.8</v>
      </c>
      <c r="Q19" s="59" t="str">
        <f t="shared" si="1"/>
        <v>VYHOVUJE</v>
      </c>
      <c r="R19" s="75"/>
    </row>
    <row r="20" spans="2:18" ht="31.5" customHeight="1">
      <c r="B20" s="80">
        <v>14</v>
      </c>
      <c r="C20" s="41" t="s">
        <v>38</v>
      </c>
      <c r="D20" s="81">
        <v>1</v>
      </c>
      <c r="E20" s="82" t="s">
        <v>13</v>
      </c>
      <c r="F20" s="42" t="s">
        <v>39</v>
      </c>
      <c r="G20" s="134"/>
      <c r="H20" s="139"/>
      <c r="I20" s="134"/>
      <c r="J20" s="139"/>
      <c r="K20" s="134"/>
      <c r="L20" s="134"/>
      <c r="M20" s="5">
        <f t="shared" si="0"/>
        <v>45</v>
      </c>
      <c r="N20" s="83">
        <v>45</v>
      </c>
      <c r="O20" s="129">
        <v>35.200000000000003</v>
      </c>
      <c r="P20" s="20">
        <f t="shared" si="2"/>
        <v>35.200000000000003</v>
      </c>
      <c r="Q20" s="59" t="str">
        <f t="shared" si="1"/>
        <v>VYHOVUJE</v>
      </c>
      <c r="R20" s="75"/>
    </row>
    <row r="21" spans="2:18" ht="15.75">
      <c r="B21" s="80">
        <v>15</v>
      </c>
      <c r="C21" s="41" t="s">
        <v>40</v>
      </c>
      <c r="D21" s="81">
        <v>10</v>
      </c>
      <c r="E21" s="43" t="s">
        <v>13</v>
      </c>
      <c r="F21" s="42" t="s">
        <v>41</v>
      </c>
      <c r="G21" s="134"/>
      <c r="H21" s="139"/>
      <c r="I21" s="134"/>
      <c r="J21" s="139"/>
      <c r="K21" s="134"/>
      <c r="L21" s="134"/>
      <c r="M21" s="5">
        <f t="shared" si="0"/>
        <v>35</v>
      </c>
      <c r="N21" s="86">
        <v>3.5</v>
      </c>
      <c r="O21" s="129">
        <v>1.8</v>
      </c>
      <c r="P21" s="20">
        <f t="shared" si="2"/>
        <v>18</v>
      </c>
      <c r="Q21" s="59" t="str">
        <f t="shared" si="1"/>
        <v>VYHOVUJE</v>
      </c>
      <c r="R21" s="75"/>
    </row>
    <row r="22" spans="2:18" ht="15.75">
      <c r="B22" s="80">
        <v>16</v>
      </c>
      <c r="C22" s="41" t="s">
        <v>42</v>
      </c>
      <c r="D22" s="81">
        <v>10</v>
      </c>
      <c r="E22" s="43" t="s">
        <v>13</v>
      </c>
      <c r="F22" s="42" t="s">
        <v>41</v>
      </c>
      <c r="G22" s="134"/>
      <c r="H22" s="139"/>
      <c r="I22" s="134"/>
      <c r="J22" s="139"/>
      <c r="K22" s="134"/>
      <c r="L22" s="134"/>
      <c r="M22" s="5">
        <f t="shared" si="0"/>
        <v>35</v>
      </c>
      <c r="N22" s="86">
        <v>3.5</v>
      </c>
      <c r="O22" s="129">
        <v>1.8</v>
      </c>
      <c r="P22" s="20">
        <f t="shared" si="2"/>
        <v>18</v>
      </c>
      <c r="Q22" s="59" t="str">
        <f t="shared" si="1"/>
        <v>VYHOVUJE</v>
      </c>
      <c r="R22" s="75"/>
    </row>
    <row r="23" spans="2:18" ht="15.75">
      <c r="B23" s="80">
        <v>17</v>
      </c>
      <c r="C23" s="41" t="s">
        <v>43</v>
      </c>
      <c r="D23" s="81">
        <v>10</v>
      </c>
      <c r="E23" s="43" t="s">
        <v>13</v>
      </c>
      <c r="F23" s="42" t="s">
        <v>41</v>
      </c>
      <c r="G23" s="134"/>
      <c r="H23" s="139"/>
      <c r="I23" s="134"/>
      <c r="J23" s="139"/>
      <c r="K23" s="134"/>
      <c r="L23" s="134"/>
      <c r="M23" s="5">
        <f t="shared" si="0"/>
        <v>35</v>
      </c>
      <c r="N23" s="86">
        <v>3.5</v>
      </c>
      <c r="O23" s="129">
        <v>1.8</v>
      </c>
      <c r="P23" s="20">
        <f t="shared" si="2"/>
        <v>18</v>
      </c>
      <c r="Q23" s="59" t="str">
        <f t="shared" si="1"/>
        <v>VYHOVUJE</v>
      </c>
      <c r="R23" s="75"/>
    </row>
    <row r="24" spans="2:18" ht="15.75">
      <c r="B24" s="80">
        <v>18</v>
      </c>
      <c r="C24" s="41" t="s">
        <v>44</v>
      </c>
      <c r="D24" s="81">
        <v>10</v>
      </c>
      <c r="E24" s="43" t="s">
        <v>13</v>
      </c>
      <c r="F24" s="42" t="s">
        <v>41</v>
      </c>
      <c r="G24" s="134"/>
      <c r="H24" s="139"/>
      <c r="I24" s="134"/>
      <c r="J24" s="139"/>
      <c r="K24" s="134"/>
      <c r="L24" s="134"/>
      <c r="M24" s="5">
        <f t="shared" si="0"/>
        <v>35</v>
      </c>
      <c r="N24" s="86">
        <v>3.5</v>
      </c>
      <c r="O24" s="129">
        <v>1.8</v>
      </c>
      <c r="P24" s="20">
        <f t="shared" si="2"/>
        <v>18</v>
      </c>
      <c r="Q24" s="59" t="str">
        <f t="shared" si="1"/>
        <v>VYHOVUJE</v>
      </c>
      <c r="R24" s="75"/>
    </row>
    <row r="25" spans="2:18" ht="30">
      <c r="B25" s="80">
        <v>19</v>
      </c>
      <c r="C25" s="41" t="s">
        <v>45</v>
      </c>
      <c r="D25" s="81">
        <v>1</v>
      </c>
      <c r="E25" s="82" t="s">
        <v>13</v>
      </c>
      <c r="F25" s="42" t="s">
        <v>46</v>
      </c>
      <c r="G25" s="134"/>
      <c r="H25" s="139"/>
      <c r="I25" s="134"/>
      <c r="J25" s="139"/>
      <c r="K25" s="134"/>
      <c r="L25" s="134"/>
      <c r="M25" s="5">
        <f t="shared" si="0"/>
        <v>12</v>
      </c>
      <c r="N25" s="86">
        <v>12</v>
      </c>
      <c r="O25" s="129">
        <v>7.7</v>
      </c>
      <c r="P25" s="20">
        <f t="shared" si="2"/>
        <v>7.7</v>
      </c>
      <c r="Q25" s="59" t="str">
        <f t="shared" si="1"/>
        <v>VYHOVUJE</v>
      </c>
      <c r="R25" s="75"/>
    </row>
    <row r="26" spans="2:18" ht="36" customHeight="1">
      <c r="B26" s="80">
        <v>20</v>
      </c>
      <c r="C26" s="41" t="s">
        <v>47</v>
      </c>
      <c r="D26" s="81">
        <v>5</v>
      </c>
      <c r="E26" s="82" t="s">
        <v>13</v>
      </c>
      <c r="F26" s="42" t="s">
        <v>48</v>
      </c>
      <c r="G26" s="134"/>
      <c r="H26" s="139"/>
      <c r="I26" s="134"/>
      <c r="J26" s="139"/>
      <c r="K26" s="134"/>
      <c r="L26" s="134"/>
      <c r="M26" s="5">
        <f t="shared" si="0"/>
        <v>15</v>
      </c>
      <c r="N26" s="86">
        <v>3</v>
      </c>
      <c r="O26" s="129">
        <v>2.2200000000000002</v>
      </c>
      <c r="P26" s="20">
        <f t="shared" si="2"/>
        <v>11.100000000000001</v>
      </c>
      <c r="Q26" s="59" t="str">
        <f t="shared" si="1"/>
        <v>VYHOVUJE</v>
      </c>
      <c r="R26" s="75"/>
    </row>
    <row r="27" spans="2:18" ht="33.75" customHeight="1">
      <c r="B27" s="80">
        <v>21</v>
      </c>
      <c r="C27" s="41" t="s">
        <v>49</v>
      </c>
      <c r="D27" s="81">
        <v>5</v>
      </c>
      <c r="E27" s="82" t="s">
        <v>13</v>
      </c>
      <c r="F27" s="42" t="s">
        <v>48</v>
      </c>
      <c r="G27" s="134"/>
      <c r="H27" s="139"/>
      <c r="I27" s="134"/>
      <c r="J27" s="139"/>
      <c r="K27" s="134"/>
      <c r="L27" s="134"/>
      <c r="M27" s="5">
        <f t="shared" si="0"/>
        <v>15</v>
      </c>
      <c r="N27" s="86">
        <v>3</v>
      </c>
      <c r="O27" s="129">
        <v>2.2200000000000002</v>
      </c>
      <c r="P27" s="20">
        <f t="shared" si="2"/>
        <v>11.100000000000001</v>
      </c>
      <c r="Q27" s="59" t="str">
        <f t="shared" si="1"/>
        <v>VYHOVUJE</v>
      </c>
      <c r="R27" s="75"/>
    </row>
    <row r="28" spans="2:18" ht="34.5" customHeight="1">
      <c r="B28" s="80">
        <v>22</v>
      </c>
      <c r="C28" s="41" t="s">
        <v>50</v>
      </c>
      <c r="D28" s="81">
        <v>5</v>
      </c>
      <c r="E28" s="82" t="s">
        <v>13</v>
      </c>
      <c r="F28" s="42" t="s">
        <v>48</v>
      </c>
      <c r="G28" s="134"/>
      <c r="H28" s="139"/>
      <c r="I28" s="134"/>
      <c r="J28" s="139"/>
      <c r="K28" s="134"/>
      <c r="L28" s="134"/>
      <c r="M28" s="5">
        <f t="shared" si="0"/>
        <v>15</v>
      </c>
      <c r="N28" s="86">
        <v>3</v>
      </c>
      <c r="O28" s="129">
        <v>2.2200000000000002</v>
      </c>
      <c r="P28" s="20">
        <f t="shared" si="2"/>
        <v>11.100000000000001</v>
      </c>
      <c r="Q28" s="59" t="str">
        <f t="shared" si="1"/>
        <v>VYHOVUJE</v>
      </c>
      <c r="R28" s="75"/>
    </row>
    <row r="29" spans="2:18" ht="33" customHeight="1">
      <c r="B29" s="80">
        <v>23</v>
      </c>
      <c r="C29" s="41" t="s">
        <v>51</v>
      </c>
      <c r="D29" s="81">
        <v>5</v>
      </c>
      <c r="E29" s="82" t="s">
        <v>13</v>
      </c>
      <c r="F29" s="42" t="s">
        <v>48</v>
      </c>
      <c r="G29" s="134"/>
      <c r="H29" s="139"/>
      <c r="I29" s="134"/>
      <c r="J29" s="139"/>
      <c r="K29" s="134"/>
      <c r="L29" s="134"/>
      <c r="M29" s="5">
        <f t="shared" si="0"/>
        <v>15</v>
      </c>
      <c r="N29" s="86">
        <v>3</v>
      </c>
      <c r="O29" s="129">
        <v>2.2200000000000002</v>
      </c>
      <c r="P29" s="20">
        <f t="shared" si="2"/>
        <v>11.100000000000001</v>
      </c>
      <c r="Q29" s="59" t="str">
        <f t="shared" si="1"/>
        <v>VYHOVUJE</v>
      </c>
      <c r="R29" s="75"/>
    </row>
    <row r="30" spans="2:18" ht="34.5" customHeight="1">
      <c r="B30" s="80">
        <v>24</v>
      </c>
      <c r="C30" s="41" t="s">
        <v>52</v>
      </c>
      <c r="D30" s="81">
        <v>20</v>
      </c>
      <c r="E30" s="82" t="s">
        <v>13</v>
      </c>
      <c r="F30" s="42" t="s">
        <v>53</v>
      </c>
      <c r="G30" s="134"/>
      <c r="H30" s="139"/>
      <c r="I30" s="134"/>
      <c r="J30" s="139"/>
      <c r="K30" s="134"/>
      <c r="L30" s="134"/>
      <c r="M30" s="5">
        <f t="shared" si="0"/>
        <v>440</v>
      </c>
      <c r="N30" s="86">
        <v>22</v>
      </c>
      <c r="O30" s="129">
        <v>16.8</v>
      </c>
      <c r="P30" s="20">
        <f t="shared" si="2"/>
        <v>336</v>
      </c>
      <c r="Q30" s="59" t="str">
        <f t="shared" si="1"/>
        <v>VYHOVUJE</v>
      </c>
      <c r="R30" s="75"/>
    </row>
    <row r="31" spans="2:18" ht="21.75" customHeight="1">
      <c r="B31" s="80">
        <v>25</v>
      </c>
      <c r="C31" s="41" t="s">
        <v>54</v>
      </c>
      <c r="D31" s="81">
        <v>1</v>
      </c>
      <c r="E31" s="82" t="s">
        <v>55</v>
      </c>
      <c r="F31" s="42" t="s">
        <v>56</v>
      </c>
      <c r="G31" s="134"/>
      <c r="H31" s="139"/>
      <c r="I31" s="134"/>
      <c r="J31" s="139"/>
      <c r="K31" s="134"/>
      <c r="L31" s="134"/>
      <c r="M31" s="5">
        <f t="shared" si="0"/>
        <v>60</v>
      </c>
      <c r="N31" s="86">
        <v>60</v>
      </c>
      <c r="O31" s="129">
        <v>60</v>
      </c>
      <c r="P31" s="20">
        <f t="shared" si="2"/>
        <v>60</v>
      </c>
      <c r="Q31" s="59" t="str">
        <f t="shared" si="1"/>
        <v>VYHOVUJE</v>
      </c>
      <c r="R31" s="75"/>
    </row>
    <row r="32" spans="2:18" ht="46.5" customHeight="1">
      <c r="B32" s="80">
        <v>26</v>
      </c>
      <c r="C32" s="41" t="s">
        <v>57</v>
      </c>
      <c r="D32" s="81">
        <v>5</v>
      </c>
      <c r="E32" s="82" t="s">
        <v>55</v>
      </c>
      <c r="F32" s="42" t="s">
        <v>58</v>
      </c>
      <c r="G32" s="134"/>
      <c r="H32" s="139"/>
      <c r="I32" s="134"/>
      <c r="J32" s="139"/>
      <c r="K32" s="134"/>
      <c r="L32" s="134"/>
      <c r="M32" s="5">
        <f t="shared" si="0"/>
        <v>295</v>
      </c>
      <c r="N32" s="86">
        <v>59</v>
      </c>
      <c r="O32" s="129">
        <v>59</v>
      </c>
      <c r="P32" s="20">
        <f t="shared" si="2"/>
        <v>295</v>
      </c>
      <c r="Q32" s="59" t="str">
        <f t="shared" si="1"/>
        <v>VYHOVUJE</v>
      </c>
      <c r="R32" s="75"/>
    </row>
    <row r="33" spans="2:18" ht="32.25" customHeight="1">
      <c r="B33" s="80">
        <v>27</v>
      </c>
      <c r="C33" s="41" t="s">
        <v>59</v>
      </c>
      <c r="D33" s="81">
        <v>10</v>
      </c>
      <c r="E33" s="82" t="s">
        <v>55</v>
      </c>
      <c r="F33" s="42" t="s">
        <v>60</v>
      </c>
      <c r="G33" s="134"/>
      <c r="H33" s="139"/>
      <c r="I33" s="134"/>
      <c r="J33" s="139"/>
      <c r="K33" s="134"/>
      <c r="L33" s="134"/>
      <c r="M33" s="5">
        <f t="shared" si="0"/>
        <v>370</v>
      </c>
      <c r="N33" s="86">
        <v>37</v>
      </c>
      <c r="O33" s="129">
        <v>32.299999999999997</v>
      </c>
      <c r="P33" s="20">
        <f t="shared" si="2"/>
        <v>323</v>
      </c>
      <c r="Q33" s="59" t="str">
        <f t="shared" si="1"/>
        <v>VYHOVUJE</v>
      </c>
      <c r="R33" s="75"/>
    </row>
    <row r="34" spans="2:18" ht="20.25" customHeight="1">
      <c r="B34" s="80">
        <v>28</v>
      </c>
      <c r="C34" s="41" t="s">
        <v>61</v>
      </c>
      <c r="D34" s="81">
        <v>1</v>
      </c>
      <c r="E34" s="82" t="s">
        <v>13</v>
      </c>
      <c r="F34" s="42" t="s">
        <v>62</v>
      </c>
      <c r="G34" s="134"/>
      <c r="H34" s="139"/>
      <c r="I34" s="134"/>
      <c r="J34" s="139"/>
      <c r="K34" s="134"/>
      <c r="L34" s="134"/>
      <c r="M34" s="5">
        <f t="shared" si="0"/>
        <v>16</v>
      </c>
      <c r="N34" s="86">
        <v>16</v>
      </c>
      <c r="O34" s="129">
        <v>9.65</v>
      </c>
      <c r="P34" s="20">
        <f t="shared" si="2"/>
        <v>9.65</v>
      </c>
      <c r="Q34" s="59" t="str">
        <f t="shared" si="1"/>
        <v>VYHOVUJE</v>
      </c>
      <c r="R34" s="75"/>
    </row>
    <row r="35" spans="2:18" ht="30" customHeight="1">
      <c r="B35" s="80">
        <v>29</v>
      </c>
      <c r="C35" s="41" t="s">
        <v>63</v>
      </c>
      <c r="D35" s="81">
        <v>1</v>
      </c>
      <c r="E35" s="82" t="s">
        <v>13</v>
      </c>
      <c r="F35" s="42" t="s">
        <v>64</v>
      </c>
      <c r="G35" s="134"/>
      <c r="H35" s="139"/>
      <c r="I35" s="134"/>
      <c r="J35" s="139"/>
      <c r="K35" s="134"/>
      <c r="L35" s="134"/>
      <c r="M35" s="5">
        <f t="shared" si="0"/>
        <v>40</v>
      </c>
      <c r="N35" s="86">
        <v>40</v>
      </c>
      <c r="O35" s="129">
        <v>21.4</v>
      </c>
      <c r="P35" s="20">
        <f t="shared" si="2"/>
        <v>21.4</v>
      </c>
      <c r="Q35" s="59" t="str">
        <f t="shared" si="1"/>
        <v>VYHOVUJE</v>
      </c>
      <c r="R35" s="75"/>
    </row>
    <row r="36" spans="2:18" ht="25.5">
      <c r="B36" s="80">
        <v>30</v>
      </c>
      <c r="C36" s="41" t="s">
        <v>65</v>
      </c>
      <c r="D36" s="81">
        <v>30</v>
      </c>
      <c r="E36" s="82" t="s">
        <v>55</v>
      </c>
      <c r="F36" s="42" t="s">
        <v>66</v>
      </c>
      <c r="G36" s="134"/>
      <c r="H36" s="139"/>
      <c r="I36" s="134"/>
      <c r="J36" s="139"/>
      <c r="K36" s="134"/>
      <c r="L36" s="134"/>
      <c r="M36" s="5">
        <f t="shared" si="0"/>
        <v>750</v>
      </c>
      <c r="N36" s="86">
        <v>25</v>
      </c>
      <c r="O36" s="129">
        <v>12.1</v>
      </c>
      <c r="P36" s="20">
        <f t="shared" si="2"/>
        <v>363</v>
      </c>
      <c r="Q36" s="59" t="str">
        <f t="shared" si="1"/>
        <v>VYHOVUJE</v>
      </c>
      <c r="R36" s="75"/>
    </row>
    <row r="37" spans="2:18" ht="30">
      <c r="B37" s="80">
        <v>31</v>
      </c>
      <c r="C37" s="41" t="s">
        <v>67</v>
      </c>
      <c r="D37" s="81">
        <v>30</v>
      </c>
      <c r="E37" s="82" t="s">
        <v>13</v>
      </c>
      <c r="F37" s="42" t="s">
        <v>68</v>
      </c>
      <c r="G37" s="134"/>
      <c r="H37" s="139"/>
      <c r="I37" s="134"/>
      <c r="J37" s="139"/>
      <c r="K37" s="134"/>
      <c r="L37" s="134"/>
      <c r="M37" s="5">
        <f t="shared" si="0"/>
        <v>330</v>
      </c>
      <c r="N37" s="86">
        <v>11</v>
      </c>
      <c r="O37" s="129">
        <v>3.3</v>
      </c>
      <c r="P37" s="20">
        <f t="shared" si="2"/>
        <v>99</v>
      </c>
      <c r="Q37" s="59" t="str">
        <f t="shared" si="1"/>
        <v>VYHOVUJE</v>
      </c>
      <c r="R37" s="75"/>
    </row>
    <row r="38" spans="2:18" ht="22.5" customHeight="1">
      <c r="B38" s="80">
        <v>32</v>
      </c>
      <c r="C38" s="41" t="s">
        <v>69</v>
      </c>
      <c r="D38" s="81">
        <v>5</v>
      </c>
      <c r="E38" s="82" t="s">
        <v>13</v>
      </c>
      <c r="F38" s="42" t="s">
        <v>70</v>
      </c>
      <c r="G38" s="134"/>
      <c r="H38" s="139"/>
      <c r="I38" s="134"/>
      <c r="J38" s="139"/>
      <c r="K38" s="134"/>
      <c r="L38" s="134"/>
      <c r="M38" s="5">
        <f t="shared" si="0"/>
        <v>35</v>
      </c>
      <c r="N38" s="86">
        <v>7</v>
      </c>
      <c r="O38" s="129">
        <v>6.2</v>
      </c>
      <c r="P38" s="20">
        <f t="shared" si="2"/>
        <v>31</v>
      </c>
      <c r="Q38" s="59" t="str">
        <f t="shared" si="1"/>
        <v>VYHOVUJE</v>
      </c>
      <c r="R38" s="75"/>
    </row>
    <row r="39" spans="2:18" ht="114.75" customHeight="1">
      <c r="B39" s="80">
        <v>33</v>
      </c>
      <c r="C39" s="41" t="s">
        <v>71</v>
      </c>
      <c r="D39" s="81">
        <v>25</v>
      </c>
      <c r="E39" s="82" t="s">
        <v>55</v>
      </c>
      <c r="F39" s="42" t="s">
        <v>72</v>
      </c>
      <c r="G39" s="134"/>
      <c r="H39" s="139"/>
      <c r="I39" s="134"/>
      <c r="J39" s="139"/>
      <c r="K39" s="134"/>
      <c r="L39" s="134"/>
      <c r="M39" s="5">
        <f t="shared" si="0"/>
        <v>3875</v>
      </c>
      <c r="N39" s="86">
        <v>155</v>
      </c>
      <c r="O39" s="129">
        <v>111</v>
      </c>
      <c r="P39" s="20">
        <f t="shared" si="2"/>
        <v>2775</v>
      </c>
      <c r="Q39" s="59" t="str">
        <f t="shared" si="1"/>
        <v>VYHOVUJE</v>
      </c>
      <c r="R39" s="75"/>
    </row>
    <row r="40" spans="2:18" ht="106.5" customHeight="1">
      <c r="B40" s="80">
        <v>34</v>
      </c>
      <c r="C40" s="41" t="s">
        <v>73</v>
      </c>
      <c r="D40" s="81">
        <v>100</v>
      </c>
      <c r="E40" s="82" t="s">
        <v>55</v>
      </c>
      <c r="F40" s="42" t="s">
        <v>74</v>
      </c>
      <c r="G40" s="134"/>
      <c r="H40" s="139"/>
      <c r="I40" s="134"/>
      <c r="J40" s="139"/>
      <c r="K40" s="134"/>
      <c r="L40" s="134"/>
      <c r="M40" s="5">
        <f t="shared" si="0"/>
        <v>8500</v>
      </c>
      <c r="N40" s="86">
        <v>85</v>
      </c>
      <c r="O40" s="129">
        <v>63</v>
      </c>
      <c r="P40" s="20">
        <f t="shared" si="2"/>
        <v>6300</v>
      </c>
      <c r="Q40" s="59" t="str">
        <f t="shared" si="1"/>
        <v>VYHOVUJE</v>
      </c>
      <c r="R40" s="75"/>
    </row>
    <row r="41" spans="2:18" ht="19.5" customHeight="1">
      <c r="B41" s="80">
        <v>35</v>
      </c>
      <c r="C41" s="41" t="s">
        <v>75</v>
      </c>
      <c r="D41" s="81">
        <v>50</v>
      </c>
      <c r="E41" s="82" t="s">
        <v>13</v>
      </c>
      <c r="F41" s="42" t="s">
        <v>76</v>
      </c>
      <c r="G41" s="134"/>
      <c r="H41" s="139"/>
      <c r="I41" s="134"/>
      <c r="J41" s="139"/>
      <c r="K41" s="134"/>
      <c r="L41" s="134"/>
      <c r="M41" s="5">
        <f t="shared" si="0"/>
        <v>175</v>
      </c>
      <c r="N41" s="86">
        <v>3.5</v>
      </c>
      <c r="O41" s="129">
        <v>3.2</v>
      </c>
      <c r="P41" s="20">
        <f t="shared" si="2"/>
        <v>160</v>
      </c>
      <c r="Q41" s="59" t="str">
        <f t="shared" si="1"/>
        <v>VYHOVUJE</v>
      </c>
      <c r="R41" s="75"/>
    </row>
    <row r="42" spans="2:18" ht="20.25" customHeight="1">
      <c r="B42" s="80">
        <v>36</v>
      </c>
      <c r="C42" s="41" t="s">
        <v>77</v>
      </c>
      <c r="D42" s="81">
        <v>50</v>
      </c>
      <c r="E42" s="82" t="s">
        <v>13</v>
      </c>
      <c r="F42" s="42" t="s">
        <v>78</v>
      </c>
      <c r="G42" s="134"/>
      <c r="H42" s="139"/>
      <c r="I42" s="134"/>
      <c r="J42" s="139"/>
      <c r="K42" s="134"/>
      <c r="L42" s="134"/>
      <c r="M42" s="5">
        <f t="shared" si="0"/>
        <v>350</v>
      </c>
      <c r="N42" s="86">
        <v>7</v>
      </c>
      <c r="O42" s="129">
        <v>6.6</v>
      </c>
      <c r="P42" s="20">
        <f t="shared" si="2"/>
        <v>330</v>
      </c>
      <c r="Q42" s="59" t="str">
        <f t="shared" si="1"/>
        <v>VYHOVUJE</v>
      </c>
      <c r="R42" s="75"/>
    </row>
    <row r="43" spans="2:18" ht="21.75" customHeight="1">
      <c r="B43" s="80">
        <v>37</v>
      </c>
      <c r="C43" s="41" t="s">
        <v>79</v>
      </c>
      <c r="D43" s="81">
        <v>2</v>
      </c>
      <c r="E43" s="82" t="s">
        <v>13</v>
      </c>
      <c r="F43" s="42" t="s">
        <v>80</v>
      </c>
      <c r="G43" s="134"/>
      <c r="H43" s="139"/>
      <c r="I43" s="134"/>
      <c r="J43" s="139"/>
      <c r="K43" s="134"/>
      <c r="L43" s="134"/>
      <c r="M43" s="5">
        <f t="shared" si="0"/>
        <v>32</v>
      </c>
      <c r="N43" s="86">
        <v>16</v>
      </c>
      <c r="O43" s="129">
        <v>8.75</v>
      </c>
      <c r="P43" s="20">
        <f t="shared" si="2"/>
        <v>17.5</v>
      </c>
      <c r="Q43" s="59" t="str">
        <f t="shared" si="1"/>
        <v>VYHOVUJE</v>
      </c>
      <c r="R43" s="75"/>
    </row>
    <row r="44" spans="2:18" ht="31.5" customHeight="1">
      <c r="B44" s="80">
        <v>38</v>
      </c>
      <c r="C44" s="41" t="s">
        <v>81</v>
      </c>
      <c r="D44" s="81">
        <v>5</v>
      </c>
      <c r="E44" s="82" t="s">
        <v>13</v>
      </c>
      <c r="F44" s="42" t="s">
        <v>82</v>
      </c>
      <c r="G44" s="134"/>
      <c r="H44" s="139"/>
      <c r="I44" s="134"/>
      <c r="J44" s="139"/>
      <c r="K44" s="134"/>
      <c r="L44" s="134"/>
      <c r="M44" s="5">
        <f t="shared" si="0"/>
        <v>140</v>
      </c>
      <c r="N44" s="86">
        <v>28</v>
      </c>
      <c r="O44" s="129">
        <v>28</v>
      </c>
      <c r="P44" s="20">
        <f t="shared" si="2"/>
        <v>140</v>
      </c>
      <c r="Q44" s="59" t="str">
        <f t="shared" si="1"/>
        <v>VYHOVUJE</v>
      </c>
      <c r="R44" s="75"/>
    </row>
    <row r="45" spans="2:18" ht="21" customHeight="1">
      <c r="B45" s="80">
        <v>39</v>
      </c>
      <c r="C45" s="41" t="s">
        <v>83</v>
      </c>
      <c r="D45" s="81">
        <v>2</v>
      </c>
      <c r="E45" s="82" t="s">
        <v>55</v>
      </c>
      <c r="F45" s="42" t="s">
        <v>84</v>
      </c>
      <c r="G45" s="134"/>
      <c r="H45" s="139"/>
      <c r="I45" s="134"/>
      <c r="J45" s="139"/>
      <c r="K45" s="134"/>
      <c r="L45" s="134"/>
      <c r="M45" s="5">
        <f t="shared" si="0"/>
        <v>16</v>
      </c>
      <c r="N45" s="86">
        <v>8</v>
      </c>
      <c r="O45" s="129">
        <v>5.45</v>
      </c>
      <c r="P45" s="20">
        <f t="shared" si="2"/>
        <v>10.9</v>
      </c>
      <c r="Q45" s="59" t="str">
        <f t="shared" si="1"/>
        <v>VYHOVUJE</v>
      </c>
      <c r="R45" s="75"/>
    </row>
    <row r="46" spans="2:18" ht="64.5" customHeight="1">
      <c r="B46" s="80">
        <v>40</v>
      </c>
      <c r="C46" s="87" t="s">
        <v>85</v>
      </c>
      <c r="D46" s="81">
        <v>10</v>
      </c>
      <c r="E46" s="82" t="s">
        <v>13</v>
      </c>
      <c r="F46" s="88" t="s">
        <v>86</v>
      </c>
      <c r="G46" s="134"/>
      <c r="H46" s="139"/>
      <c r="I46" s="134"/>
      <c r="J46" s="139"/>
      <c r="K46" s="134"/>
      <c r="L46" s="134"/>
      <c r="M46" s="5">
        <f t="shared" si="0"/>
        <v>70</v>
      </c>
      <c r="N46" s="86">
        <v>7</v>
      </c>
      <c r="O46" s="129">
        <v>3.75</v>
      </c>
      <c r="P46" s="20">
        <f t="shared" si="2"/>
        <v>37.5</v>
      </c>
      <c r="Q46" s="59" t="str">
        <f t="shared" si="1"/>
        <v>VYHOVUJE</v>
      </c>
      <c r="R46" s="75"/>
    </row>
    <row r="47" spans="2:18" ht="41.25" customHeight="1">
      <c r="B47" s="80">
        <v>41</v>
      </c>
      <c r="C47" s="41" t="s">
        <v>87</v>
      </c>
      <c r="D47" s="81">
        <v>10</v>
      </c>
      <c r="E47" s="82" t="s">
        <v>13</v>
      </c>
      <c r="F47" s="42" t="s">
        <v>88</v>
      </c>
      <c r="G47" s="134"/>
      <c r="H47" s="139"/>
      <c r="I47" s="134"/>
      <c r="J47" s="139"/>
      <c r="K47" s="134"/>
      <c r="L47" s="134"/>
      <c r="M47" s="5">
        <f t="shared" si="0"/>
        <v>90</v>
      </c>
      <c r="N47" s="86">
        <v>9</v>
      </c>
      <c r="O47" s="129">
        <v>6.4</v>
      </c>
      <c r="P47" s="20">
        <f t="shared" si="2"/>
        <v>64</v>
      </c>
      <c r="Q47" s="59" t="str">
        <f t="shared" si="1"/>
        <v>VYHOVUJE</v>
      </c>
      <c r="R47" s="75"/>
    </row>
    <row r="48" spans="2:18" ht="41.25" customHeight="1">
      <c r="B48" s="80">
        <v>42</v>
      </c>
      <c r="C48" s="41" t="s">
        <v>89</v>
      </c>
      <c r="D48" s="81">
        <v>8</v>
      </c>
      <c r="E48" s="82" t="s">
        <v>13</v>
      </c>
      <c r="F48" s="42" t="s">
        <v>88</v>
      </c>
      <c r="G48" s="134"/>
      <c r="H48" s="139"/>
      <c r="I48" s="134"/>
      <c r="J48" s="139"/>
      <c r="K48" s="134"/>
      <c r="L48" s="134"/>
      <c r="M48" s="5">
        <f t="shared" si="0"/>
        <v>72</v>
      </c>
      <c r="N48" s="86">
        <v>9</v>
      </c>
      <c r="O48" s="129">
        <v>6.4</v>
      </c>
      <c r="P48" s="20">
        <f t="shared" si="2"/>
        <v>51.2</v>
      </c>
      <c r="Q48" s="59" t="str">
        <f t="shared" si="1"/>
        <v>VYHOVUJE</v>
      </c>
      <c r="R48" s="75"/>
    </row>
    <row r="49" spans="2:18" ht="19.5" customHeight="1">
      <c r="B49" s="80">
        <v>43</v>
      </c>
      <c r="C49" s="44" t="s">
        <v>90</v>
      </c>
      <c r="D49" s="81">
        <v>10</v>
      </c>
      <c r="E49" s="82" t="s">
        <v>13</v>
      </c>
      <c r="F49" s="45" t="s">
        <v>238</v>
      </c>
      <c r="G49" s="134"/>
      <c r="H49" s="139"/>
      <c r="I49" s="134"/>
      <c r="J49" s="139"/>
      <c r="K49" s="134"/>
      <c r="L49" s="134"/>
      <c r="M49" s="5">
        <f t="shared" si="0"/>
        <v>80</v>
      </c>
      <c r="N49" s="86">
        <v>8</v>
      </c>
      <c r="O49" s="129">
        <v>4.2</v>
      </c>
      <c r="P49" s="20">
        <f t="shared" si="2"/>
        <v>42</v>
      </c>
      <c r="Q49" s="59" t="str">
        <f t="shared" si="1"/>
        <v>VYHOVUJE</v>
      </c>
      <c r="R49" s="75"/>
    </row>
    <row r="50" spans="2:18" ht="46.5" customHeight="1">
      <c r="B50" s="80">
        <v>44</v>
      </c>
      <c r="C50" s="41" t="s">
        <v>91</v>
      </c>
      <c r="D50" s="81">
        <v>10</v>
      </c>
      <c r="E50" s="82" t="s">
        <v>92</v>
      </c>
      <c r="F50" s="42" t="s">
        <v>93</v>
      </c>
      <c r="G50" s="134"/>
      <c r="H50" s="139"/>
      <c r="I50" s="134"/>
      <c r="J50" s="139"/>
      <c r="K50" s="134"/>
      <c r="L50" s="134"/>
      <c r="M50" s="5">
        <f t="shared" si="0"/>
        <v>460</v>
      </c>
      <c r="N50" s="86">
        <v>46</v>
      </c>
      <c r="O50" s="129">
        <v>34.4</v>
      </c>
      <c r="P50" s="20">
        <f t="shared" si="2"/>
        <v>344</v>
      </c>
      <c r="Q50" s="59" t="str">
        <f t="shared" si="1"/>
        <v>VYHOVUJE</v>
      </c>
      <c r="R50" s="75"/>
    </row>
    <row r="51" spans="2:18" ht="33.75" customHeight="1">
      <c r="B51" s="80">
        <v>45</v>
      </c>
      <c r="C51" s="41" t="s">
        <v>94</v>
      </c>
      <c r="D51" s="81">
        <v>2</v>
      </c>
      <c r="E51" s="82" t="s">
        <v>92</v>
      </c>
      <c r="F51" s="42" t="s">
        <v>95</v>
      </c>
      <c r="G51" s="134"/>
      <c r="H51" s="139"/>
      <c r="I51" s="134"/>
      <c r="J51" s="139"/>
      <c r="K51" s="134"/>
      <c r="L51" s="134"/>
      <c r="M51" s="5">
        <f t="shared" si="0"/>
        <v>98</v>
      </c>
      <c r="N51" s="86">
        <v>49</v>
      </c>
      <c r="O51" s="129">
        <v>33.200000000000003</v>
      </c>
      <c r="P51" s="20">
        <f t="shared" si="2"/>
        <v>66.400000000000006</v>
      </c>
      <c r="Q51" s="59" t="str">
        <f t="shared" si="1"/>
        <v>VYHOVUJE</v>
      </c>
      <c r="R51" s="75"/>
    </row>
    <row r="52" spans="2:18" ht="31.5" customHeight="1">
      <c r="B52" s="80">
        <v>46</v>
      </c>
      <c r="C52" s="41" t="s">
        <v>63</v>
      </c>
      <c r="D52" s="81">
        <v>1</v>
      </c>
      <c r="E52" s="82" t="s">
        <v>13</v>
      </c>
      <c r="F52" s="42" t="s">
        <v>64</v>
      </c>
      <c r="G52" s="134"/>
      <c r="H52" s="139"/>
      <c r="I52" s="134"/>
      <c r="J52" s="139"/>
      <c r="K52" s="134"/>
      <c r="L52" s="134"/>
      <c r="M52" s="5">
        <f t="shared" si="0"/>
        <v>40</v>
      </c>
      <c r="N52" s="86">
        <v>40</v>
      </c>
      <c r="O52" s="129">
        <v>21.4</v>
      </c>
      <c r="P52" s="20">
        <f t="shared" si="2"/>
        <v>21.4</v>
      </c>
      <c r="Q52" s="59" t="str">
        <f t="shared" si="1"/>
        <v>VYHOVUJE</v>
      </c>
      <c r="R52" s="75"/>
    </row>
    <row r="53" spans="2:18" ht="25.5">
      <c r="B53" s="80">
        <v>47</v>
      </c>
      <c r="C53" s="41" t="s">
        <v>96</v>
      </c>
      <c r="D53" s="81">
        <v>1</v>
      </c>
      <c r="E53" s="82" t="s">
        <v>55</v>
      </c>
      <c r="F53" s="42" t="s">
        <v>97</v>
      </c>
      <c r="G53" s="134"/>
      <c r="H53" s="139"/>
      <c r="I53" s="134"/>
      <c r="J53" s="139"/>
      <c r="K53" s="134"/>
      <c r="L53" s="134"/>
      <c r="M53" s="5">
        <f t="shared" si="0"/>
        <v>220</v>
      </c>
      <c r="N53" s="86">
        <v>220</v>
      </c>
      <c r="O53" s="129">
        <v>112</v>
      </c>
      <c r="P53" s="20">
        <f t="shared" si="2"/>
        <v>112</v>
      </c>
      <c r="Q53" s="59" t="str">
        <f t="shared" si="1"/>
        <v>VYHOVUJE</v>
      </c>
      <c r="R53" s="75"/>
    </row>
    <row r="54" spans="2:18" ht="48" customHeight="1">
      <c r="B54" s="80">
        <v>48</v>
      </c>
      <c r="C54" s="41" t="s">
        <v>98</v>
      </c>
      <c r="D54" s="81">
        <v>2</v>
      </c>
      <c r="E54" s="82" t="s">
        <v>55</v>
      </c>
      <c r="F54" s="42" t="s">
        <v>99</v>
      </c>
      <c r="G54" s="134"/>
      <c r="H54" s="139"/>
      <c r="I54" s="134"/>
      <c r="J54" s="139"/>
      <c r="K54" s="134"/>
      <c r="L54" s="134"/>
      <c r="M54" s="5">
        <f t="shared" si="0"/>
        <v>56</v>
      </c>
      <c r="N54" s="86">
        <v>28</v>
      </c>
      <c r="O54" s="129">
        <v>7.8</v>
      </c>
      <c r="P54" s="20">
        <f t="shared" si="2"/>
        <v>15.6</v>
      </c>
      <c r="Q54" s="59" t="str">
        <f t="shared" si="1"/>
        <v>VYHOVUJE</v>
      </c>
      <c r="R54" s="75"/>
    </row>
    <row r="55" spans="2:18" ht="45" customHeight="1">
      <c r="B55" s="80">
        <v>49</v>
      </c>
      <c r="C55" s="41" t="s">
        <v>100</v>
      </c>
      <c r="D55" s="81">
        <v>3</v>
      </c>
      <c r="E55" s="82" t="s">
        <v>13</v>
      </c>
      <c r="F55" s="42" t="s">
        <v>101</v>
      </c>
      <c r="G55" s="134"/>
      <c r="H55" s="139"/>
      <c r="I55" s="134"/>
      <c r="J55" s="139"/>
      <c r="K55" s="134"/>
      <c r="L55" s="134"/>
      <c r="M55" s="5">
        <f t="shared" si="0"/>
        <v>240</v>
      </c>
      <c r="N55" s="86">
        <v>80</v>
      </c>
      <c r="O55" s="129">
        <v>53.5</v>
      </c>
      <c r="P55" s="20">
        <f t="shared" si="2"/>
        <v>160.5</v>
      </c>
      <c r="Q55" s="59" t="str">
        <f t="shared" si="1"/>
        <v>VYHOVUJE</v>
      </c>
      <c r="R55" s="75"/>
    </row>
    <row r="56" spans="2:18" ht="35.25" customHeight="1">
      <c r="B56" s="80">
        <v>50</v>
      </c>
      <c r="C56" s="41" t="s">
        <v>102</v>
      </c>
      <c r="D56" s="81">
        <v>3</v>
      </c>
      <c r="E56" s="82" t="s">
        <v>13</v>
      </c>
      <c r="F56" s="42" t="s">
        <v>103</v>
      </c>
      <c r="G56" s="134"/>
      <c r="H56" s="139"/>
      <c r="I56" s="134"/>
      <c r="J56" s="139"/>
      <c r="K56" s="134"/>
      <c r="L56" s="134"/>
      <c r="M56" s="5">
        <f t="shared" si="0"/>
        <v>150</v>
      </c>
      <c r="N56" s="86">
        <v>50</v>
      </c>
      <c r="O56" s="129">
        <v>32</v>
      </c>
      <c r="P56" s="20">
        <f t="shared" si="2"/>
        <v>96</v>
      </c>
      <c r="Q56" s="59" t="str">
        <f t="shared" si="1"/>
        <v>VYHOVUJE</v>
      </c>
      <c r="R56" s="75"/>
    </row>
    <row r="57" spans="2:18" ht="46.5" customHeight="1">
      <c r="B57" s="80">
        <v>51</v>
      </c>
      <c r="C57" s="41" t="s">
        <v>104</v>
      </c>
      <c r="D57" s="81">
        <v>3</v>
      </c>
      <c r="E57" s="82" t="s">
        <v>13</v>
      </c>
      <c r="F57" s="42" t="s">
        <v>105</v>
      </c>
      <c r="G57" s="134"/>
      <c r="H57" s="139"/>
      <c r="I57" s="134"/>
      <c r="J57" s="139"/>
      <c r="K57" s="134"/>
      <c r="L57" s="134"/>
      <c r="M57" s="5">
        <f t="shared" si="0"/>
        <v>180</v>
      </c>
      <c r="N57" s="86">
        <v>60</v>
      </c>
      <c r="O57" s="129">
        <v>48</v>
      </c>
      <c r="P57" s="20">
        <f t="shared" si="2"/>
        <v>144</v>
      </c>
      <c r="Q57" s="59" t="str">
        <f t="shared" si="1"/>
        <v>VYHOVUJE</v>
      </c>
      <c r="R57" s="75"/>
    </row>
    <row r="58" spans="2:18" ht="30.75" customHeight="1">
      <c r="B58" s="80">
        <v>52</v>
      </c>
      <c r="C58" s="41" t="s">
        <v>106</v>
      </c>
      <c r="D58" s="81">
        <v>3</v>
      </c>
      <c r="E58" s="82" t="s">
        <v>13</v>
      </c>
      <c r="F58" s="42" t="s">
        <v>107</v>
      </c>
      <c r="G58" s="134"/>
      <c r="H58" s="139"/>
      <c r="I58" s="134"/>
      <c r="J58" s="139"/>
      <c r="K58" s="134"/>
      <c r="L58" s="134"/>
      <c r="M58" s="5">
        <f t="shared" si="0"/>
        <v>24</v>
      </c>
      <c r="N58" s="86">
        <v>8</v>
      </c>
      <c r="O58" s="129">
        <v>5.65</v>
      </c>
      <c r="P58" s="20">
        <f t="shared" si="2"/>
        <v>16.950000000000003</v>
      </c>
      <c r="Q58" s="59" t="str">
        <f t="shared" si="1"/>
        <v>VYHOVUJE</v>
      </c>
      <c r="R58" s="75"/>
    </row>
    <row r="59" spans="2:18" ht="32.25" customHeight="1">
      <c r="B59" s="80">
        <v>53</v>
      </c>
      <c r="C59" s="41" t="s">
        <v>108</v>
      </c>
      <c r="D59" s="81">
        <v>2</v>
      </c>
      <c r="E59" s="82" t="s">
        <v>13</v>
      </c>
      <c r="F59" s="42" t="s">
        <v>109</v>
      </c>
      <c r="G59" s="134"/>
      <c r="H59" s="139"/>
      <c r="I59" s="134"/>
      <c r="J59" s="139"/>
      <c r="K59" s="134"/>
      <c r="L59" s="134"/>
      <c r="M59" s="5">
        <f t="shared" si="0"/>
        <v>110</v>
      </c>
      <c r="N59" s="86">
        <v>55</v>
      </c>
      <c r="O59" s="129">
        <v>25</v>
      </c>
      <c r="P59" s="20">
        <f t="shared" si="2"/>
        <v>50</v>
      </c>
      <c r="Q59" s="59" t="str">
        <f t="shared" si="1"/>
        <v>VYHOVUJE</v>
      </c>
      <c r="R59" s="75"/>
    </row>
    <row r="60" spans="2:18" ht="31.5" customHeight="1">
      <c r="B60" s="80">
        <v>54</v>
      </c>
      <c r="C60" s="41" t="s">
        <v>110</v>
      </c>
      <c r="D60" s="81">
        <v>15</v>
      </c>
      <c r="E60" s="82" t="s">
        <v>55</v>
      </c>
      <c r="F60" s="42" t="s">
        <v>111</v>
      </c>
      <c r="G60" s="134"/>
      <c r="H60" s="139"/>
      <c r="I60" s="134"/>
      <c r="J60" s="139"/>
      <c r="K60" s="134"/>
      <c r="L60" s="134"/>
      <c r="M60" s="5">
        <f t="shared" si="0"/>
        <v>90</v>
      </c>
      <c r="N60" s="86">
        <v>6</v>
      </c>
      <c r="O60" s="129">
        <v>4.3499999999999996</v>
      </c>
      <c r="P60" s="20">
        <f t="shared" si="2"/>
        <v>65.25</v>
      </c>
      <c r="Q60" s="59" t="str">
        <f t="shared" si="1"/>
        <v>VYHOVUJE</v>
      </c>
      <c r="R60" s="75"/>
    </row>
    <row r="61" spans="2:18" ht="45.75" customHeight="1">
      <c r="B61" s="80">
        <v>55</v>
      </c>
      <c r="C61" s="41" t="s">
        <v>112</v>
      </c>
      <c r="D61" s="81">
        <v>1</v>
      </c>
      <c r="E61" s="82" t="s">
        <v>13</v>
      </c>
      <c r="F61" s="42" t="s">
        <v>113</v>
      </c>
      <c r="G61" s="134"/>
      <c r="H61" s="139"/>
      <c r="I61" s="134"/>
      <c r="J61" s="139"/>
      <c r="K61" s="134"/>
      <c r="L61" s="134"/>
      <c r="M61" s="5">
        <f t="shared" si="0"/>
        <v>80</v>
      </c>
      <c r="N61" s="86">
        <v>80</v>
      </c>
      <c r="O61" s="129">
        <v>55</v>
      </c>
      <c r="P61" s="20">
        <f t="shared" si="2"/>
        <v>55</v>
      </c>
      <c r="Q61" s="59" t="str">
        <f t="shared" si="1"/>
        <v>VYHOVUJE</v>
      </c>
      <c r="R61" s="75"/>
    </row>
    <row r="62" spans="2:18" ht="57.75" customHeight="1">
      <c r="B62" s="80">
        <v>56</v>
      </c>
      <c r="C62" s="41" t="s">
        <v>114</v>
      </c>
      <c r="D62" s="81">
        <v>5</v>
      </c>
      <c r="E62" s="82" t="s">
        <v>13</v>
      </c>
      <c r="F62" s="42" t="s">
        <v>115</v>
      </c>
      <c r="G62" s="134"/>
      <c r="H62" s="139"/>
      <c r="I62" s="134"/>
      <c r="J62" s="139"/>
      <c r="K62" s="134"/>
      <c r="L62" s="134"/>
      <c r="M62" s="5">
        <f t="shared" si="0"/>
        <v>240</v>
      </c>
      <c r="N62" s="86">
        <v>48</v>
      </c>
      <c r="O62" s="129">
        <v>37.1</v>
      </c>
      <c r="P62" s="20">
        <f t="shared" si="2"/>
        <v>185.5</v>
      </c>
      <c r="Q62" s="59" t="str">
        <f t="shared" si="1"/>
        <v>VYHOVUJE</v>
      </c>
      <c r="R62" s="75"/>
    </row>
    <row r="63" spans="2:18" ht="46.5" customHeight="1">
      <c r="B63" s="80">
        <v>57</v>
      </c>
      <c r="C63" s="41" t="s">
        <v>116</v>
      </c>
      <c r="D63" s="81">
        <v>5</v>
      </c>
      <c r="E63" s="82" t="s">
        <v>13</v>
      </c>
      <c r="F63" s="42" t="s">
        <v>117</v>
      </c>
      <c r="G63" s="134"/>
      <c r="H63" s="139"/>
      <c r="I63" s="134"/>
      <c r="J63" s="139"/>
      <c r="K63" s="134"/>
      <c r="L63" s="134"/>
      <c r="M63" s="5">
        <f t="shared" si="0"/>
        <v>395</v>
      </c>
      <c r="N63" s="86">
        <v>79</v>
      </c>
      <c r="O63" s="129">
        <v>46.8</v>
      </c>
      <c r="P63" s="20">
        <f t="shared" si="2"/>
        <v>234</v>
      </c>
      <c r="Q63" s="59" t="str">
        <f t="shared" si="1"/>
        <v>VYHOVUJE</v>
      </c>
      <c r="R63" s="75"/>
    </row>
    <row r="64" spans="2:18" ht="18.75" customHeight="1">
      <c r="B64" s="80">
        <v>58</v>
      </c>
      <c r="C64" s="41" t="s">
        <v>118</v>
      </c>
      <c r="D64" s="81">
        <v>3</v>
      </c>
      <c r="E64" s="82" t="s">
        <v>13</v>
      </c>
      <c r="F64" s="42" t="s">
        <v>119</v>
      </c>
      <c r="G64" s="134"/>
      <c r="H64" s="139"/>
      <c r="I64" s="134"/>
      <c r="J64" s="139"/>
      <c r="K64" s="134"/>
      <c r="L64" s="134"/>
      <c r="M64" s="5">
        <f t="shared" si="0"/>
        <v>27</v>
      </c>
      <c r="N64" s="86">
        <v>9</v>
      </c>
      <c r="O64" s="129">
        <v>3</v>
      </c>
      <c r="P64" s="20">
        <f t="shared" si="2"/>
        <v>9</v>
      </c>
      <c r="Q64" s="59" t="str">
        <f t="shared" si="1"/>
        <v>VYHOVUJE</v>
      </c>
      <c r="R64" s="75"/>
    </row>
    <row r="65" spans="2:18" ht="21" customHeight="1">
      <c r="B65" s="80">
        <v>59</v>
      </c>
      <c r="C65" s="41" t="s">
        <v>120</v>
      </c>
      <c r="D65" s="81">
        <v>5</v>
      </c>
      <c r="E65" s="82" t="s">
        <v>13</v>
      </c>
      <c r="F65" s="42" t="s">
        <v>119</v>
      </c>
      <c r="G65" s="134"/>
      <c r="H65" s="139"/>
      <c r="I65" s="134"/>
      <c r="J65" s="139"/>
      <c r="K65" s="134"/>
      <c r="L65" s="134"/>
      <c r="M65" s="5">
        <f t="shared" si="0"/>
        <v>90</v>
      </c>
      <c r="N65" s="86">
        <v>18</v>
      </c>
      <c r="O65" s="129">
        <v>12.8</v>
      </c>
      <c r="P65" s="20">
        <f t="shared" si="2"/>
        <v>64</v>
      </c>
      <c r="Q65" s="59" t="str">
        <f t="shared" si="1"/>
        <v>VYHOVUJE</v>
      </c>
      <c r="R65" s="75"/>
    </row>
    <row r="66" spans="2:18" ht="73.900000000000006" customHeight="1">
      <c r="B66" s="80">
        <v>60</v>
      </c>
      <c r="C66" s="123" t="s">
        <v>245</v>
      </c>
      <c r="D66" s="81">
        <v>1</v>
      </c>
      <c r="E66" s="89" t="s">
        <v>13</v>
      </c>
      <c r="F66" s="124" t="s">
        <v>246</v>
      </c>
      <c r="G66" s="134"/>
      <c r="H66" s="139"/>
      <c r="I66" s="134"/>
      <c r="J66" s="139"/>
      <c r="K66" s="134"/>
      <c r="L66" s="134"/>
      <c r="M66" s="5">
        <f t="shared" si="0"/>
        <v>3000</v>
      </c>
      <c r="N66" s="126">
        <v>3000</v>
      </c>
      <c r="O66" s="129">
        <v>2301</v>
      </c>
      <c r="P66" s="20">
        <f t="shared" si="2"/>
        <v>2301</v>
      </c>
      <c r="Q66" s="59" t="str">
        <f t="shared" si="1"/>
        <v>VYHOVUJE</v>
      </c>
      <c r="R66" s="75"/>
    </row>
    <row r="67" spans="2:18" ht="52.5" customHeight="1" thickBot="1">
      <c r="B67" s="90">
        <v>61</v>
      </c>
      <c r="C67" s="46" t="s">
        <v>121</v>
      </c>
      <c r="D67" s="91">
        <v>1</v>
      </c>
      <c r="E67" s="92" t="s">
        <v>13</v>
      </c>
      <c r="F67" s="47" t="s">
        <v>240</v>
      </c>
      <c r="G67" s="135"/>
      <c r="H67" s="141"/>
      <c r="I67" s="135"/>
      <c r="J67" s="141"/>
      <c r="K67" s="135"/>
      <c r="L67" s="135"/>
      <c r="M67" s="6">
        <f t="shared" si="0"/>
        <v>3000</v>
      </c>
      <c r="N67" s="93">
        <v>3000</v>
      </c>
      <c r="O67" s="130">
        <v>1116</v>
      </c>
      <c r="P67" s="31">
        <f t="shared" si="2"/>
        <v>1116</v>
      </c>
      <c r="Q67" s="60" t="str">
        <f t="shared" si="1"/>
        <v>VYHOVUJE</v>
      </c>
      <c r="R67" s="75"/>
    </row>
    <row r="68" spans="2:18" ht="30.75" thickTop="1">
      <c r="B68" s="76">
        <v>62</v>
      </c>
      <c r="C68" s="39" t="s">
        <v>125</v>
      </c>
      <c r="D68" s="94">
        <v>150</v>
      </c>
      <c r="E68" s="78" t="s">
        <v>13</v>
      </c>
      <c r="F68" s="40" t="s">
        <v>46</v>
      </c>
      <c r="G68" s="136" t="s">
        <v>237</v>
      </c>
      <c r="H68" s="138"/>
      <c r="I68" s="136"/>
      <c r="J68" s="138"/>
      <c r="K68" s="136" t="s">
        <v>166</v>
      </c>
      <c r="L68" s="136" t="s">
        <v>165</v>
      </c>
      <c r="M68" s="23">
        <f t="shared" si="0"/>
        <v>1800</v>
      </c>
      <c r="N68" s="95">
        <v>12</v>
      </c>
      <c r="O68" s="128">
        <v>7.7</v>
      </c>
      <c r="P68" s="24">
        <f t="shared" si="2"/>
        <v>1155</v>
      </c>
      <c r="Q68" s="58" t="str">
        <f t="shared" si="1"/>
        <v>VYHOVUJE</v>
      </c>
      <c r="R68" s="75"/>
    </row>
    <row r="69" spans="2:18" ht="30">
      <c r="B69" s="80">
        <v>63</v>
      </c>
      <c r="C69" s="41" t="s">
        <v>45</v>
      </c>
      <c r="D69" s="96">
        <v>150</v>
      </c>
      <c r="E69" s="82" t="s">
        <v>13</v>
      </c>
      <c r="F69" s="42" t="s">
        <v>46</v>
      </c>
      <c r="G69" s="134"/>
      <c r="H69" s="139"/>
      <c r="I69" s="134"/>
      <c r="J69" s="139"/>
      <c r="K69" s="134"/>
      <c r="L69" s="134"/>
      <c r="M69" s="5">
        <f t="shared" si="0"/>
        <v>1800</v>
      </c>
      <c r="N69" s="86">
        <v>12</v>
      </c>
      <c r="O69" s="129">
        <v>7.7</v>
      </c>
      <c r="P69" s="20">
        <f t="shared" si="2"/>
        <v>1155</v>
      </c>
      <c r="Q69" s="59" t="str">
        <f t="shared" si="1"/>
        <v>VYHOVUJE</v>
      </c>
      <c r="R69" s="75"/>
    </row>
    <row r="70" spans="2:18" ht="21" customHeight="1">
      <c r="B70" s="80">
        <v>64</v>
      </c>
      <c r="C70" s="41" t="s">
        <v>54</v>
      </c>
      <c r="D70" s="96">
        <v>5</v>
      </c>
      <c r="E70" s="82" t="s">
        <v>55</v>
      </c>
      <c r="F70" s="42" t="s">
        <v>126</v>
      </c>
      <c r="G70" s="134"/>
      <c r="H70" s="139"/>
      <c r="I70" s="134"/>
      <c r="J70" s="139"/>
      <c r="K70" s="134"/>
      <c r="L70" s="134"/>
      <c r="M70" s="5">
        <f t="shared" si="0"/>
        <v>300</v>
      </c>
      <c r="N70" s="86">
        <v>60</v>
      </c>
      <c r="O70" s="129">
        <v>42.7</v>
      </c>
      <c r="P70" s="20">
        <f t="shared" si="2"/>
        <v>213.5</v>
      </c>
      <c r="Q70" s="59" t="str">
        <f t="shared" si="1"/>
        <v>VYHOVUJE</v>
      </c>
      <c r="R70" s="75"/>
    </row>
    <row r="71" spans="2:18" ht="25.5">
      <c r="B71" s="80">
        <v>65</v>
      </c>
      <c r="C71" s="41" t="s">
        <v>127</v>
      </c>
      <c r="D71" s="96">
        <v>10</v>
      </c>
      <c r="E71" s="82" t="s">
        <v>13</v>
      </c>
      <c r="F71" s="42" t="s">
        <v>128</v>
      </c>
      <c r="G71" s="134"/>
      <c r="H71" s="139"/>
      <c r="I71" s="134"/>
      <c r="J71" s="139"/>
      <c r="K71" s="134"/>
      <c r="L71" s="134"/>
      <c r="M71" s="5">
        <f t="shared" si="0"/>
        <v>120</v>
      </c>
      <c r="N71" s="86">
        <v>12</v>
      </c>
      <c r="O71" s="129">
        <v>7.8</v>
      </c>
      <c r="P71" s="20">
        <f t="shared" si="2"/>
        <v>78</v>
      </c>
      <c r="Q71" s="59" t="str">
        <f t="shared" ref="Q71:Q134" si="3">IF(ISNUMBER(O71), IF(O71&gt;N71,"NEVYHOVUJE","VYHOVUJE")," ")</f>
        <v>VYHOVUJE</v>
      </c>
      <c r="R71" s="75"/>
    </row>
    <row r="72" spans="2:18" ht="35.25" customHeight="1">
      <c r="B72" s="80">
        <v>66</v>
      </c>
      <c r="C72" s="41" t="s">
        <v>59</v>
      </c>
      <c r="D72" s="96">
        <v>50</v>
      </c>
      <c r="E72" s="82" t="s">
        <v>55</v>
      </c>
      <c r="F72" s="42" t="s">
        <v>60</v>
      </c>
      <c r="G72" s="134"/>
      <c r="H72" s="139"/>
      <c r="I72" s="134"/>
      <c r="J72" s="139"/>
      <c r="K72" s="134"/>
      <c r="L72" s="134"/>
      <c r="M72" s="5">
        <f t="shared" si="0"/>
        <v>1850</v>
      </c>
      <c r="N72" s="86">
        <v>37</v>
      </c>
      <c r="O72" s="129">
        <v>30.35</v>
      </c>
      <c r="P72" s="20">
        <f t="shared" si="2"/>
        <v>1517.5</v>
      </c>
      <c r="Q72" s="59" t="str">
        <f t="shared" si="3"/>
        <v>VYHOVUJE</v>
      </c>
      <c r="R72" s="75"/>
    </row>
    <row r="73" spans="2:18" ht="22.5" customHeight="1">
      <c r="B73" s="80">
        <v>67</v>
      </c>
      <c r="C73" s="48" t="s">
        <v>129</v>
      </c>
      <c r="D73" s="96">
        <v>3</v>
      </c>
      <c r="E73" s="82" t="s">
        <v>13</v>
      </c>
      <c r="F73" s="49" t="s">
        <v>130</v>
      </c>
      <c r="G73" s="134"/>
      <c r="H73" s="139"/>
      <c r="I73" s="134"/>
      <c r="J73" s="139"/>
      <c r="K73" s="134"/>
      <c r="L73" s="134"/>
      <c r="M73" s="5">
        <f t="shared" si="0"/>
        <v>54</v>
      </c>
      <c r="N73" s="86">
        <v>18</v>
      </c>
      <c r="O73" s="129">
        <v>10.15</v>
      </c>
      <c r="P73" s="20">
        <f t="shared" si="2"/>
        <v>30.450000000000003</v>
      </c>
      <c r="Q73" s="59" t="str">
        <f t="shared" si="3"/>
        <v>VYHOVUJE</v>
      </c>
      <c r="R73" s="75"/>
    </row>
    <row r="74" spans="2:18" ht="30">
      <c r="B74" s="80">
        <v>68</v>
      </c>
      <c r="C74" s="41" t="s">
        <v>67</v>
      </c>
      <c r="D74" s="96">
        <v>20</v>
      </c>
      <c r="E74" s="82" t="s">
        <v>13</v>
      </c>
      <c r="F74" s="42" t="s">
        <v>68</v>
      </c>
      <c r="G74" s="134"/>
      <c r="H74" s="139"/>
      <c r="I74" s="134"/>
      <c r="J74" s="139"/>
      <c r="K74" s="134"/>
      <c r="L74" s="134"/>
      <c r="M74" s="5">
        <f t="shared" si="0"/>
        <v>220</v>
      </c>
      <c r="N74" s="86">
        <v>11</v>
      </c>
      <c r="O74" s="129">
        <v>3.3</v>
      </c>
      <c r="P74" s="20">
        <f t="shared" si="2"/>
        <v>66</v>
      </c>
      <c r="Q74" s="59" t="str">
        <f t="shared" si="3"/>
        <v>VYHOVUJE</v>
      </c>
      <c r="R74" s="75"/>
    </row>
    <row r="75" spans="2:18" ht="45" customHeight="1">
      <c r="B75" s="80">
        <v>69</v>
      </c>
      <c r="C75" s="41" t="s">
        <v>131</v>
      </c>
      <c r="D75" s="96">
        <v>2</v>
      </c>
      <c r="E75" s="82" t="s">
        <v>55</v>
      </c>
      <c r="F75" s="42" t="s">
        <v>132</v>
      </c>
      <c r="G75" s="134"/>
      <c r="H75" s="139"/>
      <c r="I75" s="134"/>
      <c r="J75" s="139"/>
      <c r="K75" s="134"/>
      <c r="L75" s="134"/>
      <c r="M75" s="5">
        <f t="shared" si="0"/>
        <v>250</v>
      </c>
      <c r="N75" s="86">
        <v>125</v>
      </c>
      <c r="O75" s="129">
        <v>108</v>
      </c>
      <c r="P75" s="20">
        <f t="shared" si="2"/>
        <v>216</v>
      </c>
      <c r="Q75" s="59" t="str">
        <f t="shared" si="3"/>
        <v>VYHOVUJE</v>
      </c>
      <c r="R75" s="75"/>
    </row>
    <row r="76" spans="2:18" ht="39.75" customHeight="1">
      <c r="B76" s="80">
        <v>70</v>
      </c>
      <c r="C76" s="41" t="s">
        <v>133</v>
      </c>
      <c r="D76" s="96">
        <v>4</v>
      </c>
      <c r="E76" s="82" t="s">
        <v>55</v>
      </c>
      <c r="F76" s="42" t="s">
        <v>241</v>
      </c>
      <c r="G76" s="134"/>
      <c r="H76" s="139"/>
      <c r="I76" s="134"/>
      <c r="J76" s="139"/>
      <c r="K76" s="134"/>
      <c r="L76" s="134"/>
      <c r="M76" s="5">
        <f t="shared" si="0"/>
        <v>120</v>
      </c>
      <c r="N76" s="86">
        <v>30</v>
      </c>
      <c r="O76" s="129">
        <v>15.6</v>
      </c>
      <c r="P76" s="20">
        <f t="shared" si="2"/>
        <v>62.4</v>
      </c>
      <c r="Q76" s="59" t="str">
        <f t="shared" si="3"/>
        <v>VYHOVUJE</v>
      </c>
      <c r="R76" s="75"/>
    </row>
    <row r="77" spans="2:18" ht="33.75" customHeight="1">
      <c r="B77" s="80">
        <v>71</v>
      </c>
      <c r="C77" s="41" t="s">
        <v>134</v>
      </c>
      <c r="D77" s="96">
        <v>10</v>
      </c>
      <c r="E77" s="82" t="s">
        <v>55</v>
      </c>
      <c r="F77" s="42" t="s">
        <v>135</v>
      </c>
      <c r="G77" s="134"/>
      <c r="H77" s="139"/>
      <c r="I77" s="134"/>
      <c r="J77" s="139"/>
      <c r="K77" s="134"/>
      <c r="L77" s="134"/>
      <c r="M77" s="5">
        <f t="shared" si="0"/>
        <v>290</v>
      </c>
      <c r="N77" s="86">
        <v>29</v>
      </c>
      <c r="O77" s="129">
        <v>18.2</v>
      </c>
      <c r="P77" s="20">
        <f t="shared" si="2"/>
        <v>182</v>
      </c>
      <c r="Q77" s="59" t="str">
        <f t="shared" si="3"/>
        <v>VYHOVUJE</v>
      </c>
      <c r="R77" s="75"/>
    </row>
    <row r="78" spans="2:18" ht="70.5" customHeight="1">
      <c r="B78" s="80">
        <v>72</v>
      </c>
      <c r="C78" s="41" t="s">
        <v>136</v>
      </c>
      <c r="D78" s="96">
        <v>5</v>
      </c>
      <c r="E78" s="82" t="s">
        <v>13</v>
      </c>
      <c r="F78" s="42" t="s">
        <v>137</v>
      </c>
      <c r="G78" s="134"/>
      <c r="H78" s="139"/>
      <c r="I78" s="134"/>
      <c r="J78" s="139"/>
      <c r="K78" s="134"/>
      <c r="L78" s="134"/>
      <c r="M78" s="5">
        <f t="shared" si="0"/>
        <v>175</v>
      </c>
      <c r="N78" s="86">
        <v>35</v>
      </c>
      <c r="O78" s="129">
        <v>24.1</v>
      </c>
      <c r="P78" s="20">
        <f t="shared" si="2"/>
        <v>120.5</v>
      </c>
      <c r="Q78" s="59" t="str">
        <f t="shared" si="3"/>
        <v>VYHOVUJE</v>
      </c>
      <c r="R78" s="75"/>
    </row>
    <row r="79" spans="2:18" ht="120" customHeight="1">
      <c r="B79" s="80">
        <v>73</v>
      </c>
      <c r="C79" s="41" t="s">
        <v>138</v>
      </c>
      <c r="D79" s="96">
        <v>100</v>
      </c>
      <c r="E79" s="82" t="s">
        <v>55</v>
      </c>
      <c r="F79" s="42" t="s">
        <v>74</v>
      </c>
      <c r="G79" s="134"/>
      <c r="H79" s="139"/>
      <c r="I79" s="134"/>
      <c r="J79" s="139"/>
      <c r="K79" s="134"/>
      <c r="L79" s="134"/>
      <c r="M79" s="5">
        <f t="shared" si="0"/>
        <v>8500</v>
      </c>
      <c r="N79" s="86">
        <v>85</v>
      </c>
      <c r="O79" s="129">
        <v>62.8</v>
      </c>
      <c r="P79" s="20">
        <f t="shared" si="2"/>
        <v>6280</v>
      </c>
      <c r="Q79" s="59" t="str">
        <f t="shared" si="3"/>
        <v>VYHOVUJE</v>
      </c>
      <c r="R79" s="75"/>
    </row>
    <row r="80" spans="2:18" ht="30.75" customHeight="1">
      <c r="B80" s="80">
        <v>74</v>
      </c>
      <c r="C80" s="41" t="s">
        <v>139</v>
      </c>
      <c r="D80" s="96">
        <v>5</v>
      </c>
      <c r="E80" s="82" t="s">
        <v>55</v>
      </c>
      <c r="F80" s="42" t="s">
        <v>140</v>
      </c>
      <c r="G80" s="134"/>
      <c r="H80" s="139"/>
      <c r="I80" s="134"/>
      <c r="J80" s="139"/>
      <c r="K80" s="134"/>
      <c r="L80" s="134"/>
      <c r="M80" s="5">
        <f t="shared" si="0"/>
        <v>1050</v>
      </c>
      <c r="N80" s="86">
        <v>210</v>
      </c>
      <c r="O80" s="129">
        <v>99</v>
      </c>
      <c r="P80" s="20">
        <f t="shared" si="2"/>
        <v>495</v>
      </c>
      <c r="Q80" s="59" t="str">
        <f t="shared" si="3"/>
        <v>VYHOVUJE</v>
      </c>
      <c r="R80" s="75"/>
    </row>
    <row r="81" spans="2:18" ht="21.75" customHeight="1">
      <c r="B81" s="80">
        <v>75</v>
      </c>
      <c r="C81" s="41" t="s">
        <v>77</v>
      </c>
      <c r="D81" s="96">
        <v>150</v>
      </c>
      <c r="E81" s="82" t="s">
        <v>13</v>
      </c>
      <c r="F81" s="42" t="s">
        <v>78</v>
      </c>
      <c r="G81" s="134"/>
      <c r="H81" s="139"/>
      <c r="I81" s="134"/>
      <c r="J81" s="139"/>
      <c r="K81" s="134"/>
      <c r="L81" s="134"/>
      <c r="M81" s="5">
        <f t="shared" si="0"/>
        <v>1050</v>
      </c>
      <c r="N81" s="86">
        <v>7</v>
      </c>
      <c r="O81" s="129">
        <v>6.6</v>
      </c>
      <c r="P81" s="20">
        <f t="shared" si="2"/>
        <v>990</v>
      </c>
      <c r="Q81" s="59" t="str">
        <f t="shared" si="3"/>
        <v>VYHOVUJE</v>
      </c>
      <c r="R81" s="75"/>
    </row>
    <row r="82" spans="2:18" ht="100.5" customHeight="1">
      <c r="B82" s="80">
        <v>76</v>
      </c>
      <c r="C82" s="41" t="s">
        <v>141</v>
      </c>
      <c r="D82" s="96">
        <v>5</v>
      </c>
      <c r="E82" s="82" t="s">
        <v>55</v>
      </c>
      <c r="F82" s="42" t="s">
        <v>142</v>
      </c>
      <c r="G82" s="134"/>
      <c r="H82" s="139"/>
      <c r="I82" s="134"/>
      <c r="J82" s="139"/>
      <c r="K82" s="134"/>
      <c r="L82" s="134"/>
      <c r="M82" s="5">
        <f t="shared" si="0"/>
        <v>160</v>
      </c>
      <c r="N82" s="86">
        <v>32</v>
      </c>
      <c r="O82" s="129">
        <v>27.3</v>
      </c>
      <c r="P82" s="20">
        <f t="shared" si="2"/>
        <v>136.5</v>
      </c>
      <c r="Q82" s="59" t="str">
        <f t="shared" si="3"/>
        <v>VYHOVUJE</v>
      </c>
      <c r="R82" s="75"/>
    </row>
    <row r="83" spans="2:18" ht="33" customHeight="1">
      <c r="B83" s="80">
        <v>77</v>
      </c>
      <c r="C83" s="41" t="s">
        <v>143</v>
      </c>
      <c r="D83" s="96">
        <v>8</v>
      </c>
      <c r="E83" s="82" t="s">
        <v>13</v>
      </c>
      <c r="F83" s="42" t="s">
        <v>144</v>
      </c>
      <c r="G83" s="134"/>
      <c r="H83" s="139"/>
      <c r="I83" s="134"/>
      <c r="J83" s="139"/>
      <c r="K83" s="134"/>
      <c r="L83" s="134"/>
      <c r="M83" s="5">
        <f t="shared" si="0"/>
        <v>192</v>
      </c>
      <c r="N83" s="86">
        <v>24</v>
      </c>
      <c r="O83" s="129">
        <v>15.3</v>
      </c>
      <c r="P83" s="20">
        <f t="shared" si="2"/>
        <v>122.4</v>
      </c>
      <c r="Q83" s="59" t="str">
        <f t="shared" si="3"/>
        <v>VYHOVUJE</v>
      </c>
      <c r="R83" s="75"/>
    </row>
    <row r="84" spans="2:18" ht="59.25" customHeight="1">
      <c r="B84" s="80">
        <v>78</v>
      </c>
      <c r="C84" s="41" t="s">
        <v>145</v>
      </c>
      <c r="D84" s="96">
        <v>1</v>
      </c>
      <c r="E84" s="82" t="s">
        <v>13</v>
      </c>
      <c r="F84" s="42" t="s">
        <v>146</v>
      </c>
      <c r="G84" s="134"/>
      <c r="H84" s="139"/>
      <c r="I84" s="134"/>
      <c r="J84" s="139"/>
      <c r="K84" s="134"/>
      <c r="L84" s="134"/>
      <c r="M84" s="5">
        <f t="shared" si="0"/>
        <v>9</v>
      </c>
      <c r="N84" s="86">
        <v>9</v>
      </c>
      <c r="O84" s="129">
        <v>3.5</v>
      </c>
      <c r="P84" s="20">
        <f t="shared" si="2"/>
        <v>3.5</v>
      </c>
      <c r="Q84" s="59" t="str">
        <f t="shared" si="3"/>
        <v>VYHOVUJE</v>
      </c>
      <c r="R84" s="75"/>
    </row>
    <row r="85" spans="2:18" ht="32.25" customHeight="1">
      <c r="B85" s="80">
        <v>79</v>
      </c>
      <c r="C85" s="87" t="s">
        <v>147</v>
      </c>
      <c r="D85" s="96">
        <v>5</v>
      </c>
      <c r="E85" s="82" t="s">
        <v>13</v>
      </c>
      <c r="F85" s="88" t="s">
        <v>148</v>
      </c>
      <c r="G85" s="134"/>
      <c r="H85" s="139"/>
      <c r="I85" s="134"/>
      <c r="J85" s="139"/>
      <c r="K85" s="134"/>
      <c r="L85" s="134"/>
      <c r="M85" s="5">
        <f t="shared" si="0"/>
        <v>10</v>
      </c>
      <c r="N85" s="86">
        <v>2</v>
      </c>
      <c r="O85" s="129">
        <v>1.05</v>
      </c>
      <c r="P85" s="20">
        <f t="shared" si="2"/>
        <v>5.25</v>
      </c>
      <c r="Q85" s="59" t="str">
        <f t="shared" si="3"/>
        <v>VYHOVUJE</v>
      </c>
      <c r="R85" s="75"/>
    </row>
    <row r="86" spans="2:18" ht="58.5" customHeight="1">
      <c r="B86" s="80">
        <v>80</v>
      </c>
      <c r="C86" s="87" t="s">
        <v>85</v>
      </c>
      <c r="D86" s="96">
        <v>5</v>
      </c>
      <c r="E86" s="82" t="s">
        <v>13</v>
      </c>
      <c r="F86" s="88" t="s">
        <v>86</v>
      </c>
      <c r="G86" s="134"/>
      <c r="H86" s="139"/>
      <c r="I86" s="134"/>
      <c r="J86" s="139"/>
      <c r="K86" s="134"/>
      <c r="L86" s="134"/>
      <c r="M86" s="5">
        <f t="shared" si="0"/>
        <v>35</v>
      </c>
      <c r="N86" s="86">
        <v>7</v>
      </c>
      <c r="O86" s="129">
        <v>3.75</v>
      </c>
      <c r="P86" s="20">
        <f t="shared" si="2"/>
        <v>18.75</v>
      </c>
      <c r="Q86" s="59" t="str">
        <f t="shared" si="3"/>
        <v>VYHOVUJE</v>
      </c>
      <c r="R86" s="75"/>
    </row>
    <row r="87" spans="2:18" ht="70.5" customHeight="1">
      <c r="B87" s="80">
        <v>81</v>
      </c>
      <c r="C87" s="41" t="s">
        <v>149</v>
      </c>
      <c r="D87" s="96">
        <v>5</v>
      </c>
      <c r="E87" s="82" t="s">
        <v>13</v>
      </c>
      <c r="F87" s="42" t="s">
        <v>150</v>
      </c>
      <c r="G87" s="134"/>
      <c r="H87" s="139"/>
      <c r="I87" s="134"/>
      <c r="J87" s="139"/>
      <c r="K87" s="134"/>
      <c r="L87" s="134"/>
      <c r="M87" s="5">
        <f t="shared" si="0"/>
        <v>40</v>
      </c>
      <c r="N87" s="86">
        <v>8</v>
      </c>
      <c r="O87" s="129">
        <v>3.75</v>
      </c>
      <c r="P87" s="20">
        <f t="shared" si="2"/>
        <v>18.75</v>
      </c>
      <c r="Q87" s="59" t="str">
        <f t="shared" si="3"/>
        <v>VYHOVUJE</v>
      </c>
      <c r="R87" s="75"/>
    </row>
    <row r="88" spans="2:18" ht="20.25" customHeight="1">
      <c r="B88" s="80">
        <v>82</v>
      </c>
      <c r="C88" s="41" t="s">
        <v>151</v>
      </c>
      <c r="D88" s="96">
        <v>2</v>
      </c>
      <c r="E88" s="82" t="s">
        <v>152</v>
      </c>
      <c r="F88" s="42" t="s">
        <v>153</v>
      </c>
      <c r="G88" s="134"/>
      <c r="H88" s="139"/>
      <c r="I88" s="134"/>
      <c r="J88" s="139"/>
      <c r="K88" s="134"/>
      <c r="L88" s="134"/>
      <c r="M88" s="5">
        <f t="shared" si="0"/>
        <v>16</v>
      </c>
      <c r="N88" s="86">
        <v>8</v>
      </c>
      <c r="O88" s="129">
        <v>5</v>
      </c>
      <c r="P88" s="20">
        <f t="shared" si="2"/>
        <v>10</v>
      </c>
      <c r="Q88" s="59" t="str">
        <f t="shared" si="3"/>
        <v>VYHOVUJE</v>
      </c>
      <c r="R88" s="75"/>
    </row>
    <row r="89" spans="2:18" ht="45" customHeight="1">
      <c r="B89" s="80">
        <v>83</v>
      </c>
      <c r="C89" s="41" t="s">
        <v>154</v>
      </c>
      <c r="D89" s="96">
        <v>1</v>
      </c>
      <c r="E89" s="82" t="s">
        <v>92</v>
      </c>
      <c r="F89" s="42" t="s">
        <v>155</v>
      </c>
      <c r="G89" s="134"/>
      <c r="H89" s="139"/>
      <c r="I89" s="134"/>
      <c r="J89" s="139"/>
      <c r="K89" s="134"/>
      <c r="L89" s="134"/>
      <c r="M89" s="5">
        <f t="shared" si="0"/>
        <v>35</v>
      </c>
      <c r="N89" s="86">
        <v>35</v>
      </c>
      <c r="O89" s="129">
        <v>24.45</v>
      </c>
      <c r="P89" s="20">
        <f t="shared" si="2"/>
        <v>24.45</v>
      </c>
      <c r="Q89" s="59" t="str">
        <f t="shared" si="3"/>
        <v>VYHOVUJE</v>
      </c>
      <c r="R89" s="75"/>
    </row>
    <row r="90" spans="2:18" ht="33" customHeight="1">
      <c r="B90" s="80">
        <v>84</v>
      </c>
      <c r="C90" s="41" t="s">
        <v>156</v>
      </c>
      <c r="D90" s="96">
        <v>4</v>
      </c>
      <c r="E90" s="82" t="s">
        <v>152</v>
      </c>
      <c r="F90" s="42" t="s">
        <v>157</v>
      </c>
      <c r="G90" s="134"/>
      <c r="H90" s="139"/>
      <c r="I90" s="134"/>
      <c r="J90" s="139"/>
      <c r="K90" s="134"/>
      <c r="L90" s="134"/>
      <c r="M90" s="5">
        <f t="shared" si="0"/>
        <v>36</v>
      </c>
      <c r="N90" s="86">
        <v>9</v>
      </c>
      <c r="O90" s="129">
        <v>6.6</v>
      </c>
      <c r="P90" s="20">
        <f t="shared" si="2"/>
        <v>26.4</v>
      </c>
      <c r="Q90" s="59" t="str">
        <f t="shared" si="3"/>
        <v>VYHOVUJE</v>
      </c>
      <c r="R90" s="75"/>
    </row>
    <row r="91" spans="2:18" ht="30.75" customHeight="1">
      <c r="B91" s="80">
        <v>85</v>
      </c>
      <c r="C91" s="41" t="s">
        <v>158</v>
      </c>
      <c r="D91" s="96">
        <v>2</v>
      </c>
      <c r="E91" s="82" t="s">
        <v>152</v>
      </c>
      <c r="F91" s="42" t="s">
        <v>157</v>
      </c>
      <c r="G91" s="134"/>
      <c r="H91" s="139"/>
      <c r="I91" s="134"/>
      <c r="J91" s="139"/>
      <c r="K91" s="134"/>
      <c r="L91" s="134"/>
      <c r="M91" s="5">
        <f t="shared" si="0"/>
        <v>18</v>
      </c>
      <c r="N91" s="86">
        <v>9</v>
      </c>
      <c r="O91" s="129">
        <v>6.6</v>
      </c>
      <c r="P91" s="20">
        <f t="shared" si="2"/>
        <v>13.2</v>
      </c>
      <c r="Q91" s="59" t="str">
        <f t="shared" si="3"/>
        <v>VYHOVUJE</v>
      </c>
      <c r="R91" s="75"/>
    </row>
    <row r="92" spans="2:18" ht="42.75" customHeight="1">
      <c r="B92" s="80">
        <v>86</v>
      </c>
      <c r="C92" s="87" t="s">
        <v>159</v>
      </c>
      <c r="D92" s="96">
        <v>3</v>
      </c>
      <c r="E92" s="82" t="s">
        <v>13</v>
      </c>
      <c r="F92" s="88" t="s">
        <v>160</v>
      </c>
      <c r="G92" s="134"/>
      <c r="H92" s="139"/>
      <c r="I92" s="134"/>
      <c r="J92" s="139"/>
      <c r="K92" s="134"/>
      <c r="L92" s="134"/>
      <c r="M92" s="5">
        <f t="shared" si="0"/>
        <v>87</v>
      </c>
      <c r="N92" s="86">
        <v>29</v>
      </c>
      <c r="O92" s="129">
        <v>25.3</v>
      </c>
      <c r="P92" s="20">
        <f t="shared" si="2"/>
        <v>75.900000000000006</v>
      </c>
      <c r="Q92" s="59" t="str">
        <f t="shared" si="3"/>
        <v>VYHOVUJE</v>
      </c>
      <c r="R92" s="75"/>
    </row>
    <row r="93" spans="2:18" ht="21.75" customHeight="1">
      <c r="B93" s="80">
        <v>87</v>
      </c>
      <c r="C93" s="41" t="s">
        <v>161</v>
      </c>
      <c r="D93" s="96">
        <v>2</v>
      </c>
      <c r="E93" s="82" t="s">
        <v>13</v>
      </c>
      <c r="F93" s="42" t="s">
        <v>162</v>
      </c>
      <c r="G93" s="134"/>
      <c r="H93" s="139"/>
      <c r="I93" s="134"/>
      <c r="J93" s="139"/>
      <c r="K93" s="134"/>
      <c r="L93" s="134"/>
      <c r="M93" s="5">
        <f t="shared" si="0"/>
        <v>6</v>
      </c>
      <c r="N93" s="86">
        <v>3</v>
      </c>
      <c r="O93" s="129">
        <v>1.2</v>
      </c>
      <c r="P93" s="20">
        <f t="shared" si="2"/>
        <v>2.4</v>
      </c>
      <c r="Q93" s="59" t="str">
        <f t="shared" si="3"/>
        <v>VYHOVUJE</v>
      </c>
      <c r="R93" s="75"/>
    </row>
    <row r="94" spans="2:18" ht="23.25" customHeight="1" thickBot="1">
      <c r="B94" s="97">
        <v>88</v>
      </c>
      <c r="C94" s="50" t="s">
        <v>163</v>
      </c>
      <c r="D94" s="98">
        <v>2</v>
      </c>
      <c r="E94" s="99" t="s">
        <v>13</v>
      </c>
      <c r="F94" s="51" t="s">
        <v>164</v>
      </c>
      <c r="G94" s="137"/>
      <c r="H94" s="140"/>
      <c r="I94" s="137"/>
      <c r="J94" s="140"/>
      <c r="K94" s="137"/>
      <c r="L94" s="137"/>
      <c r="M94" s="32">
        <f t="shared" si="0"/>
        <v>20</v>
      </c>
      <c r="N94" s="100">
        <v>10</v>
      </c>
      <c r="O94" s="131">
        <v>10</v>
      </c>
      <c r="P94" s="33">
        <f t="shared" si="2"/>
        <v>20</v>
      </c>
      <c r="Q94" s="61" t="str">
        <f t="shared" si="3"/>
        <v>VYHOVUJE</v>
      </c>
      <c r="R94" s="75"/>
    </row>
    <row r="95" spans="2:18" ht="112.5" customHeight="1" thickTop="1">
      <c r="B95" s="76">
        <v>89</v>
      </c>
      <c r="C95" s="39" t="s">
        <v>167</v>
      </c>
      <c r="D95" s="94">
        <v>5</v>
      </c>
      <c r="E95" s="78" t="s">
        <v>55</v>
      </c>
      <c r="F95" s="40" t="s">
        <v>168</v>
      </c>
      <c r="G95" s="136" t="s">
        <v>237</v>
      </c>
      <c r="H95" s="138"/>
      <c r="I95" s="136"/>
      <c r="J95" s="138"/>
      <c r="K95" s="138" t="s">
        <v>179</v>
      </c>
      <c r="L95" s="136" t="s">
        <v>178</v>
      </c>
      <c r="M95" s="23">
        <f t="shared" si="0"/>
        <v>375</v>
      </c>
      <c r="N95" s="95">
        <v>75</v>
      </c>
      <c r="O95" s="128">
        <v>55.9</v>
      </c>
      <c r="P95" s="24">
        <f t="shared" si="2"/>
        <v>279.5</v>
      </c>
      <c r="Q95" s="58" t="str">
        <f t="shared" si="3"/>
        <v>VYHOVUJE</v>
      </c>
      <c r="R95" s="75"/>
    </row>
    <row r="96" spans="2:18" ht="48" customHeight="1">
      <c r="B96" s="80">
        <v>90</v>
      </c>
      <c r="C96" s="41" t="s">
        <v>169</v>
      </c>
      <c r="D96" s="96">
        <v>2</v>
      </c>
      <c r="E96" s="82" t="s">
        <v>55</v>
      </c>
      <c r="F96" s="42" t="s">
        <v>170</v>
      </c>
      <c r="G96" s="134"/>
      <c r="H96" s="139"/>
      <c r="I96" s="134"/>
      <c r="J96" s="139"/>
      <c r="K96" s="139"/>
      <c r="L96" s="134"/>
      <c r="M96" s="5">
        <f t="shared" si="0"/>
        <v>80</v>
      </c>
      <c r="N96" s="86">
        <v>40</v>
      </c>
      <c r="O96" s="129">
        <v>17.649999999999999</v>
      </c>
      <c r="P96" s="20">
        <f t="shared" si="2"/>
        <v>35.299999999999997</v>
      </c>
      <c r="Q96" s="59" t="str">
        <f t="shared" si="3"/>
        <v>VYHOVUJE</v>
      </c>
      <c r="R96" s="75"/>
    </row>
    <row r="97" spans="2:18" ht="48" customHeight="1">
      <c r="B97" s="80">
        <v>91</v>
      </c>
      <c r="C97" s="41" t="s">
        <v>171</v>
      </c>
      <c r="D97" s="96">
        <v>1</v>
      </c>
      <c r="E97" s="82" t="s">
        <v>55</v>
      </c>
      <c r="F97" s="42" t="s">
        <v>172</v>
      </c>
      <c r="G97" s="134"/>
      <c r="H97" s="139"/>
      <c r="I97" s="134"/>
      <c r="J97" s="139"/>
      <c r="K97" s="139"/>
      <c r="L97" s="134"/>
      <c r="M97" s="5">
        <f t="shared" si="0"/>
        <v>220</v>
      </c>
      <c r="N97" s="86">
        <v>220</v>
      </c>
      <c r="O97" s="129">
        <v>96.3</v>
      </c>
      <c r="P97" s="20">
        <f t="shared" si="2"/>
        <v>96.3</v>
      </c>
      <c r="Q97" s="59" t="str">
        <f t="shared" si="3"/>
        <v>VYHOVUJE</v>
      </c>
      <c r="R97" s="75"/>
    </row>
    <row r="98" spans="2:18" ht="25.5">
      <c r="B98" s="80">
        <v>92</v>
      </c>
      <c r="C98" s="87" t="s">
        <v>173</v>
      </c>
      <c r="D98" s="96">
        <v>1</v>
      </c>
      <c r="E98" s="82" t="s">
        <v>55</v>
      </c>
      <c r="F98" s="88" t="s">
        <v>97</v>
      </c>
      <c r="G98" s="134"/>
      <c r="H98" s="139"/>
      <c r="I98" s="134"/>
      <c r="J98" s="139"/>
      <c r="K98" s="139"/>
      <c r="L98" s="134"/>
      <c r="M98" s="5">
        <f t="shared" si="0"/>
        <v>220</v>
      </c>
      <c r="N98" s="86">
        <v>220</v>
      </c>
      <c r="O98" s="129">
        <v>106</v>
      </c>
      <c r="P98" s="20">
        <f t="shared" si="2"/>
        <v>106</v>
      </c>
      <c r="Q98" s="59" t="str">
        <f t="shared" si="3"/>
        <v>VYHOVUJE</v>
      </c>
      <c r="R98" s="75"/>
    </row>
    <row r="99" spans="2:18" ht="21" customHeight="1">
      <c r="B99" s="80">
        <v>93</v>
      </c>
      <c r="C99" s="41" t="s">
        <v>174</v>
      </c>
      <c r="D99" s="96">
        <v>1</v>
      </c>
      <c r="E99" s="82" t="s">
        <v>55</v>
      </c>
      <c r="F99" s="42" t="s">
        <v>175</v>
      </c>
      <c r="G99" s="134"/>
      <c r="H99" s="139"/>
      <c r="I99" s="134"/>
      <c r="J99" s="139"/>
      <c r="K99" s="139"/>
      <c r="L99" s="134"/>
      <c r="M99" s="5">
        <f t="shared" si="0"/>
        <v>30</v>
      </c>
      <c r="N99" s="86">
        <v>30</v>
      </c>
      <c r="O99" s="129">
        <v>17.899999999999999</v>
      </c>
      <c r="P99" s="20">
        <f t="shared" si="2"/>
        <v>17.899999999999999</v>
      </c>
      <c r="Q99" s="59" t="str">
        <f t="shared" si="3"/>
        <v>VYHOVUJE</v>
      </c>
      <c r="R99" s="75"/>
    </row>
    <row r="100" spans="2:18" ht="21" customHeight="1" thickBot="1">
      <c r="B100" s="90">
        <v>94</v>
      </c>
      <c r="C100" s="52" t="s">
        <v>176</v>
      </c>
      <c r="D100" s="101">
        <v>1</v>
      </c>
      <c r="E100" s="92" t="s">
        <v>55</v>
      </c>
      <c r="F100" s="53" t="s">
        <v>177</v>
      </c>
      <c r="G100" s="135"/>
      <c r="H100" s="141"/>
      <c r="I100" s="135"/>
      <c r="J100" s="141"/>
      <c r="K100" s="141"/>
      <c r="L100" s="135"/>
      <c r="M100" s="6">
        <f t="shared" si="0"/>
        <v>22</v>
      </c>
      <c r="N100" s="93">
        <v>22</v>
      </c>
      <c r="O100" s="130">
        <v>13.35</v>
      </c>
      <c r="P100" s="31">
        <f t="shared" si="2"/>
        <v>13.35</v>
      </c>
      <c r="Q100" s="60" t="str">
        <f t="shared" si="3"/>
        <v>VYHOVUJE</v>
      </c>
      <c r="R100" s="75"/>
    </row>
    <row r="101" spans="2:18" ht="45.75" customHeight="1" thickTop="1">
      <c r="B101" s="102">
        <v>95</v>
      </c>
      <c r="C101" s="54" t="s">
        <v>180</v>
      </c>
      <c r="D101" s="103">
        <v>3</v>
      </c>
      <c r="E101" s="104" t="s">
        <v>13</v>
      </c>
      <c r="F101" s="55" t="s">
        <v>181</v>
      </c>
      <c r="G101" s="133" t="s">
        <v>237</v>
      </c>
      <c r="H101" s="151"/>
      <c r="I101" s="133"/>
      <c r="J101" s="151"/>
      <c r="K101" s="133" t="s">
        <v>222</v>
      </c>
      <c r="L101" s="133" t="s">
        <v>221</v>
      </c>
      <c r="M101" s="27">
        <f t="shared" si="0"/>
        <v>24</v>
      </c>
      <c r="N101" s="105">
        <v>8</v>
      </c>
      <c r="O101" s="132">
        <v>2.7</v>
      </c>
      <c r="P101" s="28">
        <f t="shared" si="2"/>
        <v>8.1000000000000014</v>
      </c>
      <c r="Q101" s="62" t="str">
        <f t="shared" si="3"/>
        <v>VYHOVUJE</v>
      </c>
      <c r="R101" s="75"/>
    </row>
    <row r="102" spans="2:18" ht="30">
      <c r="B102" s="80">
        <v>96</v>
      </c>
      <c r="C102" s="41" t="s">
        <v>182</v>
      </c>
      <c r="D102" s="96">
        <v>3</v>
      </c>
      <c r="E102" s="82" t="s">
        <v>13</v>
      </c>
      <c r="F102" s="42" t="s">
        <v>181</v>
      </c>
      <c r="G102" s="134"/>
      <c r="H102" s="139"/>
      <c r="I102" s="134"/>
      <c r="J102" s="139"/>
      <c r="K102" s="134"/>
      <c r="L102" s="134"/>
      <c r="M102" s="5">
        <f t="shared" si="0"/>
        <v>27</v>
      </c>
      <c r="N102" s="83">
        <v>9</v>
      </c>
      <c r="O102" s="129">
        <v>3.95</v>
      </c>
      <c r="P102" s="20">
        <f t="shared" si="2"/>
        <v>11.850000000000001</v>
      </c>
      <c r="Q102" s="59" t="str">
        <f t="shared" si="3"/>
        <v>VYHOVUJE</v>
      </c>
      <c r="R102" s="75"/>
    </row>
    <row r="103" spans="2:18" ht="30">
      <c r="B103" s="80">
        <v>97</v>
      </c>
      <c r="C103" s="41" t="s">
        <v>183</v>
      </c>
      <c r="D103" s="96">
        <v>3</v>
      </c>
      <c r="E103" s="82" t="s">
        <v>13</v>
      </c>
      <c r="F103" s="42" t="s">
        <v>24</v>
      </c>
      <c r="G103" s="134"/>
      <c r="H103" s="139"/>
      <c r="I103" s="134"/>
      <c r="J103" s="139"/>
      <c r="K103" s="134"/>
      <c r="L103" s="134"/>
      <c r="M103" s="5">
        <f t="shared" si="0"/>
        <v>30</v>
      </c>
      <c r="N103" s="83">
        <v>10</v>
      </c>
      <c r="O103" s="129">
        <v>5.15</v>
      </c>
      <c r="P103" s="20">
        <f t="shared" si="2"/>
        <v>15.450000000000001</v>
      </c>
      <c r="Q103" s="59" t="str">
        <f t="shared" si="3"/>
        <v>VYHOVUJE</v>
      </c>
      <c r="R103" s="75"/>
    </row>
    <row r="104" spans="2:18" ht="30">
      <c r="B104" s="80">
        <v>98</v>
      </c>
      <c r="C104" s="41" t="s">
        <v>184</v>
      </c>
      <c r="D104" s="96">
        <v>40</v>
      </c>
      <c r="E104" s="82" t="s">
        <v>13</v>
      </c>
      <c r="F104" s="42" t="s">
        <v>53</v>
      </c>
      <c r="G104" s="134"/>
      <c r="H104" s="139"/>
      <c r="I104" s="134"/>
      <c r="J104" s="139"/>
      <c r="K104" s="134"/>
      <c r="L104" s="134"/>
      <c r="M104" s="5">
        <f t="shared" si="0"/>
        <v>880</v>
      </c>
      <c r="N104" s="86">
        <v>22</v>
      </c>
      <c r="O104" s="129">
        <v>14.6</v>
      </c>
      <c r="P104" s="20">
        <f t="shared" si="2"/>
        <v>584</v>
      </c>
      <c r="Q104" s="59" t="str">
        <f t="shared" si="3"/>
        <v>VYHOVUJE</v>
      </c>
      <c r="R104" s="75"/>
    </row>
    <row r="105" spans="2:18" ht="30">
      <c r="B105" s="80">
        <v>99</v>
      </c>
      <c r="C105" s="41" t="s">
        <v>185</v>
      </c>
      <c r="D105" s="96">
        <v>20</v>
      </c>
      <c r="E105" s="82" t="s">
        <v>13</v>
      </c>
      <c r="F105" s="42" t="s">
        <v>53</v>
      </c>
      <c r="G105" s="134"/>
      <c r="H105" s="139"/>
      <c r="I105" s="134"/>
      <c r="J105" s="139"/>
      <c r="K105" s="134"/>
      <c r="L105" s="134"/>
      <c r="M105" s="5">
        <f t="shared" si="0"/>
        <v>440</v>
      </c>
      <c r="N105" s="86">
        <v>22</v>
      </c>
      <c r="O105" s="129">
        <v>14.6</v>
      </c>
      <c r="P105" s="20">
        <f t="shared" si="2"/>
        <v>292</v>
      </c>
      <c r="Q105" s="59" t="str">
        <f t="shared" si="3"/>
        <v>VYHOVUJE</v>
      </c>
      <c r="R105" s="75"/>
    </row>
    <row r="106" spans="2:18" ht="21.75" customHeight="1">
      <c r="B106" s="80">
        <v>100</v>
      </c>
      <c r="C106" s="41" t="s">
        <v>54</v>
      </c>
      <c r="D106" s="96">
        <v>5</v>
      </c>
      <c r="E106" s="82" t="s">
        <v>55</v>
      </c>
      <c r="F106" s="42" t="s">
        <v>126</v>
      </c>
      <c r="G106" s="134"/>
      <c r="H106" s="139"/>
      <c r="I106" s="134"/>
      <c r="J106" s="139"/>
      <c r="K106" s="134"/>
      <c r="L106" s="134"/>
      <c r="M106" s="5">
        <f t="shared" si="0"/>
        <v>300</v>
      </c>
      <c r="N106" s="86">
        <v>60</v>
      </c>
      <c r="O106" s="129">
        <v>42.7</v>
      </c>
      <c r="P106" s="20">
        <f t="shared" si="2"/>
        <v>213.5</v>
      </c>
      <c r="Q106" s="59" t="str">
        <f t="shared" si="3"/>
        <v>VYHOVUJE</v>
      </c>
      <c r="R106" s="75"/>
    </row>
    <row r="107" spans="2:18" ht="63" customHeight="1">
      <c r="B107" s="80">
        <v>101</v>
      </c>
      <c r="C107" s="41" t="s">
        <v>57</v>
      </c>
      <c r="D107" s="96">
        <v>1</v>
      </c>
      <c r="E107" s="82" t="s">
        <v>55</v>
      </c>
      <c r="F107" s="42" t="s">
        <v>186</v>
      </c>
      <c r="G107" s="134"/>
      <c r="H107" s="139"/>
      <c r="I107" s="134"/>
      <c r="J107" s="139"/>
      <c r="K107" s="134"/>
      <c r="L107" s="134"/>
      <c r="M107" s="5">
        <f t="shared" si="0"/>
        <v>59</v>
      </c>
      <c r="N107" s="86">
        <v>59</v>
      </c>
      <c r="O107" s="129">
        <v>31.5</v>
      </c>
      <c r="P107" s="20">
        <f t="shared" si="2"/>
        <v>31.5</v>
      </c>
      <c r="Q107" s="59" t="str">
        <f t="shared" si="3"/>
        <v>VYHOVUJE</v>
      </c>
      <c r="R107" s="75"/>
    </row>
    <row r="108" spans="2:18" ht="45" customHeight="1">
      <c r="B108" s="80">
        <v>102</v>
      </c>
      <c r="C108" s="41" t="s">
        <v>65</v>
      </c>
      <c r="D108" s="96">
        <v>2</v>
      </c>
      <c r="E108" s="82" t="s">
        <v>55</v>
      </c>
      <c r="F108" s="42" t="s">
        <v>66</v>
      </c>
      <c r="G108" s="134"/>
      <c r="H108" s="139"/>
      <c r="I108" s="134"/>
      <c r="J108" s="139"/>
      <c r="K108" s="134"/>
      <c r="L108" s="134"/>
      <c r="M108" s="5">
        <f t="shared" si="0"/>
        <v>50</v>
      </c>
      <c r="N108" s="86">
        <v>25</v>
      </c>
      <c r="O108" s="129">
        <v>12.1</v>
      </c>
      <c r="P108" s="20">
        <f t="shared" si="2"/>
        <v>24.2</v>
      </c>
      <c r="Q108" s="59" t="str">
        <f t="shared" si="3"/>
        <v>VYHOVUJE</v>
      </c>
      <c r="R108" s="75"/>
    </row>
    <row r="109" spans="2:18" ht="15.75">
      <c r="B109" s="80">
        <v>103</v>
      </c>
      <c r="C109" s="41" t="s">
        <v>174</v>
      </c>
      <c r="D109" s="96">
        <v>1</v>
      </c>
      <c r="E109" s="82" t="s">
        <v>55</v>
      </c>
      <c r="F109" s="42" t="s">
        <v>175</v>
      </c>
      <c r="G109" s="134"/>
      <c r="H109" s="139"/>
      <c r="I109" s="134"/>
      <c r="J109" s="139"/>
      <c r="K109" s="134"/>
      <c r="L109" s="134"/>
      <c r="M109" s="5">
        <f t="shared" si="0"/>
        <v>30</v>
      </c>
      <c r="N109" s="86">
        <v>30</v>
      </c>
      <c r="O109" s="129">
        <v>17.899999999999999</v>
      </c>
      <c r="P109" s="20">
        <f t="shared" si="2"/>
        <v>17.899999999999999</v>
      </c>
      <c r="Q109" s="59" t="str">
        <f t="shared" si="3"/>
        <v>VYHOVUJE</v>
      </c>
      <c r="R109" s="75"/>
    </row>
    <row r="110" spans="2:18" ht="97.5" customHeight="1">
      <c r="B110" s="80">
        <v>104</v>
      </c>
      <c r="C110" s="41" t="s">
        <v>141</v>
      </c>
      <c r="D110" s="96">
        <v>1</v>
      </c>
      <c r="E110" s="82" t="s">
        <v>55</v>
      </c>
      <c r="F110" s="42" t="s">
        <v>142</v>
      </c>
      <c r="G110" s="134"/>
      <c r="H110" s="139"/>
      <c r="I110" s="134"/>
      <c r="J110" s="139"/>
      <c r="K110" s="134"/>
      <c r="L110" s="134"/>
      <c r="M110" s="5">
        <f t="shared" si="0"/>
        <v>32</v>
      </c>
      <c r="N110" s="86">
        <v>32</v>
      </c>
      <c r="O110" s="129">
        <v>27.4</v>
      </c>
      <c r="P110" s="20">
        <f t="shared" si="2"/>
        <v>27.4</v>
      </c>
      <c r="Q110" s="59" t="str">
        <f t="shared" si="3"/>
        <v>VYHOVUJE</v>
      </c>
      <c r="R110" s="75"/>
    </row>
    <row r="111" spans="2:18" ht="20.25" customHeight="1">
      <c r="B111" s="80">
        <v>105</v>
      </c>
      <c r="C111" s="41" t="s">
        <v>187</v>
      </c>
      <c r="D111" s="96">
        <v>6</v>
      </c>
      <c r="E111" s="82" t="s">
        <v>13</v>
      </c>
      <c r="F111" s="42" t="s">
        <v>80</v>
      </c>
      <c r="G111" s="134"/>
      <c r="H111" s="139"/>
      <c r="I111" s="134"/>
      <c r="J111" s="139"/>
      <c r="K111" s="134"/>
      <c r="L111" s="134"/>
      <c r="M111" s="5">
        <f t="shared" si="0"/>
        <v>66</v>
      </c>
      <c r="N111" s="86">
        <v>11</v>
      </c>
      <c r="O111" s="129">
        <v>8.1</v>
      </c>
      <c r="P111" s="20">
        <f t="shared" si="2"/>
        <v>48.599999999999994</v>
      </c>
      <c r="Q111" s="59" t="str">
        <f t="shared" si="3"/>
        <v>VYHOVUJE</v>
      </c>
      <c r="R111" s="75"/>
    </row>
    <row r="112" spans="2:18" ht="18" customHeight="1">
      <c r="B112" s="80">
        <v>106</v>
      </c>
      <c r="C112" s="41" t="s">
        <v>79</v>
      </c>
      <c r="D112" s="96">
        <v>2</v>
      </c>
      <c r="E112" s="82" t="s">
        <v>13</v>
      </c>
      <c r="F112" s="42" t="s">
        <v>80</v>
      </c>
      <c r="G112" s="134"/>
      <c r="H112" s="139"/>
      <c r="I112" s="134"/>
      <c r="J112" s="139"/>
      <c r="K112" s="134"/>
      <c r="L112" s="134"/>
      <c r="M112" s="5">
        <f t="shared" si="0"/>
        <v>32</v>
      </c>
      <c r="N112" s="86">
        <v>16</v>
      </c>
      <c r="O112" s="129">
        <v>8.75</v>
      </c>
      <c r="P112" s="20">
        <f t="shared" si="2"/>
        <v>17.5</v>
      </c>
      <c r="Q112" s="59" t="str">
        <f t="shared" si="3"/>
        <v>VYHOVUJE</v>
      </c>
      <c r="R112" s="75"/>
    </row>
    <row r="113" spans="2:18" ht="18.75" customHeight="1">
      <c r="B113" s="80">
        <v>107</v>
      </c>
      <c r="C113" s="41" t="s">
        <v>188</v>
      </c>
      <c r="D113" s="96">
        <v>8</v>
      </c>
      <c r="E113" s="82" t="s">
        <v>13</v>
      </c>
      <c r="F113" s="42" t="s">
        <v>80</v>
      </c>
      <c r="G113" s="134"/>
      <c r="H113" s="139"/>
      <c r="I113" s="134"/>
      <c r="J113" s="139"/>
      <c r="K113" s="134"/>
      <c r="L113" s="134"/>
      <c r="M113" s="5">
        <f t="shared" si="0"/>
        <v>144</v>
      </c>
      <c r="N113" s="86">
        <v>18</v>
      </c>
      <c r="O113" s="129">
        <v>10.55</v>
      </c>
      <c r="P113" s="20">
        <f t="shared" si="2"/>
        <v>84.4</v>
      </c>
      <c r="Q113" s="59" t="str">
        <f t="shared" si="3"/>
        <v>VYHOVUJE</v>
      </c>
      <c r="R113" s="75"/>
    </row>
    <row r="114" spans="2:18" ht="18" customHeight="1">
      <c r="B114" s="80">
        <v>108</v>
      </c>
      <c r="C114" s="41" t="s">
        <v>189</v>
      </c>
      <c r="D114" s="96">
        <v>6</v>
      </c>
      <c r="E114" s="82" t="s">
        <v>13</v>
      </c>
      <c r="F114" s="42" t="s">
        <v>190</v>
      </c>
      <c r="G114" s="134"/>
      <c r="H114" s="139"/>
      <c r="I114" s="134"/>
      <c r="J114" s="139"/>
      <c r="K114" s="134"/>
      <c r="L114" s="134"/>
      <c r="M114" s="5">
        <f t="shared" si="0"/>
        <v>108</v>
      </c>
      <c r="N114" s="86">
        <v>18</v>
      </c>
      <c r="O114" s="129">
        <v>10.55</v>
      </c>
      <c r="P114" s="20">
        <f t="shared" si="2"/>
        <v>63.300000000000004</v>
      </c>
      <c r="Q114" s="59" t="str">
        <f t="shared" si="3"/>
        <v>VYHOVUJE</v>
      </c>
      <c r="R114" s="75"/>
    </row>
    <row r="115" spans="2:18" ht="46.5" customHeight="1">
      <c r="B115" s="80">
        <v>109</v>
      </c>
      <c r="C115" s="41" t="s">
        <v>191</v>
      </c>
      <c r="D115" s="96">
        <v>2</v>
      </c>
      <c r="E115" s="82" t="s">
        <v>13</v>
      </c>
      <c r="F115" s="42" t="s">
        <v>192</v>
      </c>
      <c r="G115" s="134"/>
      <c r="H115" s="139"/>
      <c r="I115" s="134"/>
      <c r="J115" s="139"/>
      <c r="K115" s="134"/>
      <c r="L115" s="134"/>
      <c r="M115" s="5">
        <f t="shared" si="0"/>
        <v>32</v>
      </c>
      <c r="N115" s="86">
        <v>16</v>
      </c>
      <c r="O115" s="129">
        <v>12.3</v>
      </c>
      <c r="P115" s="20">
        <f t="shared" si="2"/>
        <v>24.6</v>
      </c>
      <c r="Q115" s="59" t="str">
        <f t="shared" si="3"/>
        <v>VYHOVUJE</v>
      </c>
      <c r="R115" s="75"/>
    </row>
    <row r="116" spans="2:18" ht="38.25" customHeight="1">
      <c r="B116" s="80">
        <v>110</v>
      </c>
      <c r="C116" s="41" t="s">
        <v>193</v>
      </c>
      <c r="D116" s="96">
        <v>1</v>
      </c>
      <c r="E116" s="106" t="s">
        <v>13</v>
      </c>
      <c r="F116" s="42" t="s">
        <v>194</v>
      </c>
      <c r="G116" s="134"/>
      <c r="H116" s="139"/>
      <c r="I116" s="134"/>
      <c r="J116" s="139"/>
      <c r="K116" s="134"/>
      <c r="L116" s="134"/>
      <c r="M116" s="5">
        <f t="shared" si="0"/>
        <v>29</v>
      </c>
      <c r="N116" s="86">
        <v>29</v>
      </c>
      <c r="O116" s="129">
        <v>24.3</v>
      </c>
      <c r="P116" s="20">
        <f t="shared" si="2"/>
        <v>24.3</v>
      </c>
      <c r="Q116" s="59" t="str">
        <f t="shared" si="3"/>
        <v>VYHOVUJE</v>
      </c>
      <c r="R116" s="75"/>
    </row>
    <row r="117" spans="2:18" ht="61.5" customHeight="1">
      <c r="B117" s="80">
        <v>111</v>
      </c>
      <c r="C117" s="41" t="s">
        <v>145</v>
      </c>
      <c r="D117" s="96">
        <v>1</v>
      </c>
      <c r="E117" s="82" t="s">
        <v>13</v>
      </c>
      <c r="F117" s="42" t="s">
        <v>146</v>
      </c>
      <c r="G117" s="134"/>
      <c r="H117" s="139"/>
      <c r="I117" s="134"/>
      <c r="J117" s="139"/>
      <c r="K117" s="134"/>
      <c r="L117" s="134"/>
      <c r="M117" s="5">
        <f t="shared" si="0"/>
        <v>9</v>
      </c>
      <c r="N117" s="86">
        <v>9</v>
      </c>
      <c r="O117" s="129">
        <v>3.5</v>
      </c>
      <c r="P117" s="20">
        <f t="shared" si="2"/>
        <v>3.5</v>
      </c>
      <c r="Q117" s="59" t="str">
        <f t="shared" si="3"/>
        <v>VYHOVUJE</v>
      </c>
      <c r="R117" s="75"/>
    </row>
    <row r="118" spans="2:18" ht="21.75" customHeight="1">
      <c r="B118" s="80">
        <v>112</v>
      </c>
      <c r="C118" s="41" t="s">
        <v>195</v>
      </c>
      <c r="D118" s="96">
        <v>12</v>
      </c>
      <c r="E118" s="82" t="s">
        <v>13</v>
      </c>
      <c r="F118" s="42" t="s">
        <v>196</v>
      </c>
      <c r="G118" s="134"/>
      <c r="H118" s="139"/>
      <c r="I118" s="134"/>
      <c r="J118" s="139"/>
      <c r="K118" s="134"/>
      <c r="L118" s="134"/>
      <c r="M118" s="5">
        <f t="shared" si="0"/>
        <v>24</v>
      </c>
      <c r="N118" s="86">
        <v>2</v>
      </c>
      <c r="O118" s="129">
        <v>1</v>
      </c>
      <c r="P118" s="20">
        <f t="shared" si="2"/>
        <v>12</v>
      </c>
      <c r="Q118" s="59" t="str">
        <f t="shared" si="3"/>
        <v>VYHOVUJE</v>
      </c>
      <c r="R118" s="75"/>
    </row>
    <row r="119" spans="2:18" ht="32.25" customHeight="1">
      <c r="B119" s="80">
        <v>113</v>
      </c>
      <c r="C119" s="41" t="s">
        <v>197</v>
      </c>
      <c r="D119" s="96">
        <v>1</v>
      </c>
      <c r="E119" s="82" t="s">
        <v>92</v>
      </c>
      <c r="F119" s="42" t="s">
        <v>198</v>
      </c>
      <c r="G119" s="134"/>
      <c r="H119" s="139"/>
      <c r="I119" s="134"/>
      <c r="J119" s="139"/>
      <c r="K119" s="134"/>
      <c r="L119" s="134"/>
      <c r="M119" s="5">
        <f t="shared" si="0"/>
        <v>32</v>
      </c>
      <c r="N119" s="86">
        <v>32</v>
      </c>
      <c r="O119" s="129">
        <v>22.1</v>
      </c>
      <c r="P119" s="20">
        <f t="shared" si="2"/>
        <v>22.1</v>
      </c>
      <c r="Q119" s="59" t="str">
        <f t="shared" si="3"/>
        <v>VYHOVUJE</v>
      </c>
      <c r="R119" s="75"/>
    </row>
    <row r="120" spans="2:18" ht="50.25" customHeight="1">
      <c r="B120" s="80">
        <v>114</v>
      </c>
      <c r="C120" s="41" t="s">
        <v>199</v>
      </c>
      <c r="D120" s="96">
        <v>5</v>
      </c>
      <c r="E120" s="82" t="s">
        <v>13</v>
      </c>
      <c r="F120" s="42" t="s">
        <v>200</v>
      </c>
      <c r="G120" s="134"/>
      <c r="H120" s="139"/>
      <c r="I120" s="134"/>
      <c r="J120" s="139"/>
      <c r="K120" s="134"/>
      <c r="L120" s="134"/>
      <c r="M120" s="5">
        <f t="shared" si="0"/>
        <v>47.5</v>
      </c>
      <c r="N120" s="86">
        <v>9.5</v>
      </c>
      <c r="O120" s="129">
        <v>6.7</v>
      </c>
      <c r="P120" s="20">
        <f t="shared" si="2"/>
        <v>33.5</v>
      </c>
      <c r="Q120" s="59" t="str">
        <f t="shared" si="3"/>
        <v>VYHOVUJE</v>
      </c>
      <c r="R120" s="75"/>
    </row>
    <row r="121" spans="2:18" ht="45.75" customHeight="1">
      <c r="B121" s="80">
        <v>115</v>
      </c>
      <c r="C121" s="41" t="s">
        <v>201</v>
      </c>
      <c r="D121" s="96">
        <v>10</v>
      </c>
      <c r="E121" s="107" t="s">
        <v>13</v>
      </c>
      <c r="F121" s="42" t="s">
        <v>202</v>
      </c>
      <c r="G121" s="134"/>
      <c r="H121" s="139"/>
      <c r="I121" s="134"/>
      <c r="J121" s="139"/>
      <c r="K121" s="134"/>
      <c r="L121" s="134"/>
      <c r="M121" s="5">
        <f t="shared" si="0"/>
        <v>95</v>
      </c>
      <c r="N121" s="86">
        <v>9.5</v>
      </c>
      <c r="O121" s="129">
        <v>6.7</v>
      </c>
      <c r="P121" s="20">
        <f t="shared" si="2"/>
        <v>67</v>
      </c>
      <c r="Q121" s="59" t="str">
        <f t="shared" si="3"/>
        <v>VYHOVUJE</v>
      </c>
      <c r="R121" s="75"/>
    </row>
    <row r="122" spans="2:18" ht="25.5">
      <c r="B122" s="80">
        <v>116</v>
      </c>
      <c r="C122" s="41" t="s">
        <v>203</v>
      </c>
      <c r="D122" s="96">
        <v>5</v>
      </c>
      <c r="E122" s="82" t="s">
        <v>152</v>
      </c>
      <c r="F122" s="42" t="s">
        <v>200</v>
      </c>
      <c r="G122" s="134"/>
      <c r="H122" s="139"/>
      <c r="I122" s="134"/>
      <c r="J122" s="139"/>
      <c r="K122" s="134"/>
      <c r="L122" s="134"/>
      <c r="M122" s="5">
        <f t="shared" si="0"/>
        <v>47.5</v>
      </c>
      <c r="N122" s="86">
        <v>9.5</v>
      </c>
      <c r="O122" s="129">
        <v>6.7</v>
      </c>
      <c r="P122" s="20">
        <f t="shared" si="2"/>
        <v>33.5</v>
      </c>
      <c r="Q122" s="59" t="str">
        <f t="shared" si="3"/>
        <v>VYHOVUJE</v>
      </c>
      <c r="R122" s="75"/>
    </row>
    <row r="123" spans="2:18" ht="60" customHeight="1">
      <c r="B123" s="80">
        <v>117</v>
      </c>
      <c r="C123" s="41" t="s">
        <v>204</v>
      </c>
      <c r="D123" s="96">
        <v>1</v>
      </c>
      <c r="E123" s="82" t="s">
        <v>92</v>
      </c>
      <c r="F123" s="42" t="s">
        <v>205</v>
      </c>
      <c r="G123" s="134"/>
      <c r="H123" s="139"/>
      <c r="I123" s="134"/>
      <c r="J123" s="139"/>
      <c r="K123" s="134"/>
      <c r="L123" s="134"/>
      <c r="M123" s="5">
        <f t="shared" si="0"/>
        <v>38</v>
      </c>
      <c r="N123" s="86">
        <v>38</v>
      </c>
      <c r="O123" s="129">
        <v>26.7</v>
      </c>
      <c r="P123" s="20">
        <f t="shared" si="2"/>
        <v>26.7</v>
      </c>
      <c r="Q123" s="59" t="str">
        <f t="shared" si="3"/>
        <v>VYHOVUJE</v>
      </c>
      <c r="R123" s="75"/>
    </row>
    <row r="124" spans="2:18" ht="50.25" customHeight="1">
      <c r="B124" s="80">
        <v>118</v>
      </c>
      <c r="C124" s="41" t="s">
        <v>154</v>
      </c>
      <c r="D124" s="96">
        <v>1</v>
      </c>
      <c r="E124" s="82" t="s">
        <v>92</v>
      </c>
      <c r="F124" s="42" t="s">
        <v>155</v>
      </c>
      <c r="G124" s="134"/>
      <c r="H124" s="139"/>
      <c r="I124" s="134"/>
      <c r="J124" s="139"/>
      <c r="K124" s="134"/>
      <c r="L124" s="134"/>
      <c r="M124" s="5">
        <f t="shared" si="0"/>
        <v>35</v>
      </c>
      <c r="N124" s="86">
        <v>35</v>
      </c>
      <c r="O124" s="129">
        <v>24.4</v>
      </c>
      <c r="P124" s="20">
        <f t="shared" si="2"/>
        <v>24.4</v>
      </c>
      <c r="Q124" s="59" t="str">
        <f t="shared" si="3"/>
        <v>VYHOVUJE</v>
      </c>
      <c r="R124" s="75"/>
    </row>
    <row r="125" spans="2:18" ht="48" customHeight="1">
      <c r="B125" s="80">
        <v>119</v>
      </c>
      <c r="C125" s="41" t="s">
        <v>206</v>
      </c>
      <c r="D125" s="96">
        <v>3</v>
      </c>
      <c r="E125" s="82" t="s">
        <v>13</v>
      </c>
      <c r="F125" s="42" t="s">
        <v>207</v>
      </c>
      <c r="G125" s="134"/>
      <c r="H125" s="139"/>
      <c r="I125" s="134"/>
      <c r="J125" s="139"/>
      <c r="K125" s="134"/>
      <c r="L125" s="134"/>
      <c r="M125" s="5">
        <f t="shared" si="0"/>
        <v>27</v>
      </c>
      <c r="N125" s="86">
        <v>9</v>
      </c>
      <c r="O125" s="129">
        <v>5.9</v>
      </c>
      <c r="P125" s="20">
        <f t="shared" si="2"/>
        <v>17.700000000000003</v>
      </c>
      <c r="Q125" s="59" t="str">
        <f t="shared" si="3"/>
        <v>VYHOVUJE</v>
      </c>
      <c r="R125" s="75"/>
    </row>
    <row r="126" spans="2:18" ht="47.25" customHeight="1">
      <c r="B126" s="80">
        <v>120</v>
      </c>
      <c r="C126" s="41" t="s">
        <v>208</v>
      </c>
      <c r="D126" s="96">
        <v>2</v>
      </c>
      <c r="E126" s="82" t="s">
        <v>13</v>
      </c>
      <c r="F126" s="42" t="s">
        <v>207</v>
      </c>
      <c r="G126" s="134"/>
      <c r="H126" s="139"/>
      <c r="I126" s="134"/>
      <c r="J126" s="139"/>
      <c r="K126" s="134"/>
      <c r="L126" s="134"/>
      <c r="M126" s="5">
        <f t="shared" si="0"/>
        <v>18</v>
      </c>
      <c r="N126" s="86">
        <v>9</v>
      </c>
      <c r="O126" s="129">
        <v>5.9</v>
      </c>
      <c r="P126" s="20">
        <f t="shared" si="2"/>
        <v>11.8</v>
      </c>
      <c r="Q126" s="59" t="str">
        <f t="shared" si="3"/>
        <v>VYHOVUJE</v>
      </c>
      <c r="R126" s="75"/>
    </row>
    <row r="127" spans="2:18" ht="60" customHeight="1">
      <c r="B127" s="80">
        <v>121</v>
      </c>
      <c r="C127" s="41" t="s">
        <v>209</v>
      </c>
      <c r="D127" s="96">
        <v>1</v>
      </c>
      <c r="E127" s="82" t="s">
        <v>92</v>
      </c>
      <c r="F127" s="42" t="s">
        <v>210</v>
      </c>
      <c r="G127" s="134"/>
      <c r="H127" s="139"/>
      <c r="I127" s="134"/>
      <c r="J127" s="139"/>
      <c r="K127" s="134"/>
      <c r="L127" s="134"/>
      <c r="M127" s="5">
        <f t="shared" si="0"/>
        <v>37</v>
      </c>
      <c r="N127" s="86">
        <v>37</v>
      </c>
      <c r="O127" s="129">
        <v>23.3</v>
      </c>
      <c r="P127" s="20">
        <f t="shared" si="2"/>
        <v>23.3</v>
      </c>
      <c r="Q127" s="59" t="str">
        <f t="shared" si="3"/>
        <v>VYHOVUJE</v>
      </c>
      <c r="R127" s="75"/>
    </row>
    <row r="128" spans="2:18" ht="35.25" customHeight="1">
      <c r="B128" s="80">
        <v>122</v>
      </c>
      <c r="C128" s="41" t="s">
        <v>211</v>
      </c>
      <c r="D128" s="96">
        <v>2</v>
      </c>
      <c r="E128" s="82" t="s">
        <v>152</v>
      </c>
      <c r="F128" s="42" t="s">
        <v>157</v>
      </c>
      <c r="G128" s="134"/>
      <c r="H128" s="139"/>
      <c r="I128" s="134"/>
      <c r="J128" s="139"/>
      <c r="K128" s="134"/>
      <c r="L128" s="134"/>
      <c r="M128" s="5">
        <f t="shared" si="0"/>
        <v>18</v>
      </c>
      <c r="N128" s="86">
        <v>9</v>
      </c>
      <c r="O128" s="129">
        <v>6.6</v>
      </c>
      <c r="P128" s="20">
        <f t="shared" si="2"/>
        <v>13.2</v>
      </c>
      <c r="Q128" s="59" t="str">
        <f t="shared" si="3"/>
        <v>VYHOVUJE</v>
      </c>
      <c r="R128" s="75"/>
    </row>
    <row r="129" spans="2:19" ht="30.75" customHeight="1">
      <c r="B129" s="80">
        <v>123</v>
      </c>
      <c r="C129" s="41" t="s">
        <v>156</v>
      </c>
      <c r="D129" s="96">
        <v>2</v>
      </c>
      <c r="E129" s="82" t="s">
        <v>152</v>
      </c>
      <c r="F129" s="42" t="s">
        <v>157</v>
      </c>
      <c r="G129" s="134"/>
      <c r="H129" s="139"/>
      <c r="I129" s="134"/>
      <c r="J129" s="139"/>
      <c r="K129" s="134"/>
      <c r="L129" s="134"/>
      <c r="M129" s="5">
        <f t="shared" si="0"/>
        <v>18</v>
      </c>
      <c r="N129" s="86">
        <v>9</v>
      </c>
      <c r="O129" s="129">
        <v>6.6</v>
      </c>
      <c r="P129" s="20">
        <f t="shared" si="2"/>
        <v>13.2</v>
      </c>
      <c r="Q129" s="59" t="str">
        <f t="shared" si="3"/>
        <v>VYHOVUJE</v>
      </c>
      <c r="R129" s="75"/>
    </row>
    <row r="130" spans="2:19" ht="33.75" customHeight="1">
      <c r="B130" s="80">
        <v>124</v>
      </c>
      <c r="C130" s="41" t="s">
        <v>212</v>
      </c>
      <c r="D130" s="96">
        <v>2</v>
      </c>
      <c r="E130" s="82" t="s">
        <v>152</v>
      </c>
      <c r="F130" s="42" t="s">
        <v>157</v>
      </c>
      <c r="G130" s="134"/>
      <c r="H130" s="139"/>
      <c r="I130" s="134"/>
      <c r="J130" s="139"/>
      <c r="K130" s="134"/>
      <c r="L130" s="134"/>
      <c r="M130" s="5">
        <f t="shared" si="0"/>
        <v>18</v>
      </c>
      <c r="N130" s="86">
        <v>9</v>
      </c>
      <c r="O130" s="129">
        <v>6.6</v>
      </c>
      <c r="P130" s="20">
        <f t="shared" si="2"/>
        <v>13.2</v>
      </c>
      <c r="Q130" s="59" t="str">
        <f t="shared" si="3"/>
        <v>VYHOVUJE</v>
      </c>
      <c r="R130" s="75"/>
    </row>
    <row r="131" spans="2:19" ht="25.5">
      <c r="B131" s="80">
        <v>125</v>
      </c>
      <c r="C131" s="87" t="s">
        <v>173</v>
      </c>
      <c r="D131" s="96">
        <v>1</v>
      </c>
      <c r="E131" s="82" t="s">
        <v>55</v>
      </c>
      <c r="F131" s="88" t="s">
        <v>97</v>
      </c>
      <c r="G131" s="134"/>
      <c r="H131" s="139"/>
      <c r="I131" s="134"/>
      <c r="J131" s="139"/>
      <c r="K131" s="134"/>
      <c r="L131" s="134"/>
      <c r="M131" s="5">
        <f t="shared" si="0"/>
        <v>220</v>
      </c>
      <c r="N131" s="86">
        <v>220</v>
      </c>
      <c r="O131" s="129">
        <v>106</v>
      </c>
      <c r="P131" s="20">
        <f t="shared" si="2"/>
        <v>106</v>
      </c>
      <c r="Q131" s="59" t="str">
        <f t="shared" si="3"/>
        <v>VYHOVUJE</v>
      </c>
      <c r="R131" s="75"/>
    </row>
    <row r="132" spans="2:19" ht="21" customHeight="1">
      <c r="B132" s="80">
        <v>126</v>
      </c>
      <c r="C132" s="41" t="s">
        <v>213</v>
      </c>
      <c r="D132" s="96">
        <v>2</v>
      </c>
      <c r="E132" s="82" t="s">
        <v>55</v>
      </c>
      <c r="F132" s="42" t="s">
        <v>214</v>
      </c>
      <c r="G132" s="134"/>
      <c r="H132" s="139"/>
      <c r="I132" s="134"/>
      <c r="J132" s="139"/>
      <c r="K132" s="134"/>
      <c r="L132" s="134"/>
      <c r="M132" s="5">
        <f t="shared" si="0"/>
        <v>26</v>
      </c>
      <c r="N132" s="86">
        <v>13</v>
      </c>
      <c r="O132" s="129">
        <v>8.1</v>
      </c>
      <c r="P132" s="20">
        <f t="shared" si="2"/>
        <v>16.2</v>
      </c>
      <c r="Q132" s="59" t="str">
        <f t="shared" si="3"/>
        <v>VYHOVUJE</v>
      </c>
      <c r="R132" s="75"/>
    </row>
    <row r="133" spans="2:19" ht="147" customHeight="1">
      <c r="B133" s="80">
        <v>127</v>
      </c>
      <c r="C133" s="108" t="s">
        <v>215</v>
      </c>
      <c r="D133" s="96">
        <v>1</v>
      </c>
      <c r="E133" s="82" t="s">
        <v>13</v>
      </c>
      <c r="F133" s="88" t="s">
        <v>226</v>
      </c>
      <c r="G133" s="134"/>
      <c r="H133" s="139"/>
      <c r="I133" s="134"/>
      <c r="J133" s="139"/>
      <c r="K133" s="134"/>
      <c r="L133" s="134"/>
      <c r="M133" s="5">
        <f t="shared" si="0"/>
        <v>2500</v>
      </c>
      <c r="N133" s="86">
        <v>2500</v>
      </c>
      <c r="O133" s="129">
        <v>1987</v>
      </c>
      <c r="P133" s="20">
        <f t="shared" si="2"/>
        <v>1987</v>
      </c>
      <c r="Q133" s="59" t="str">
        <f t="shared" si="3"/>
        <v>VYHOVUJE</v>
      </c>
      <c r="R133" s="75"/>
    </row>
    <row r="134" spans="2:19" ht="20.25" customHeight="1">
      <c r="B134" s="80">
        <v>128</v>
      </c>
      <c r="C134" s="41" t="s">
        <v>216</v>
      </c>
      <c r="D134" s="96">
        <v>3</v>
      </c>
      <c r="E134" s="82" t="s">
        <v>13</v>
      </c>
      <c r="F134" s="42" t="s">
        <v>217</v>
      </c>
      <c r="G134" s="134"/>
      <c r="H134" s="139"/>
      <c r="I134" s="134"/>
      <c r="J134" s="139"/>
      <c r="K134" s="134"/>
      <c r="L134" s="134"/>
      <c r="M134" s="5">
        <f t="shared" si="0"/>
        <v>39</v>
      </c>
      <c r="N134" s="86">
        <v>13</v>
      </c>
      <c r="O134" s="129">
        <v>12.8</v>
      </c>
      <c r="P134" s="20">
        <f t="shared" si="2"/>
        <v>38.400000000000006</v>
      </c>
      <c r="Q134" s="59" t="str">
        <f t="shared" si="3"/>
        <v>VYHOVUJE</v>
      </c>
      <c r="R134" s="75"/>
    </row>
    <row r="135" spans="2:19" ht="22.5" customHeight="1">
      <c r="B135" s="80">
        <v>129</v>
      </c>
      <c r="C135" s="41" t="s">
        <v>218</v>
      </c>
      <c r="D135" s="96">
        <v>2</v>
      </c>
      <c r="E135" s="82" t="s">
        <v>13</v>
      </c>
      <c r="F135" s="42" t="s">
        <v>219</v>
      </c>
      <c r="G135" s="134"/>
      <c r="H135" s="139"/>
      <c r="I135" s="134"/>
      <c r="J135" s="139"/>
      <c r="K135" s="134"/>
      <c r="L135" s="134"/>
      <c r="M135" s="5">
        <f t="shared" si="0"/>
        <v>30</v>
      </c>
      <c r="N135" s="86">
        <v>15</v>
      </c>
      <c r="O135" s="129">
        <v>13.7</v>
      </c>
      <c r="P135" s="20">
        <f t="shared" si="2"/>
        <v>27.4</v>
      </c>
      <c r="Q135" s="59" t="str">
        <f t="shared" ref="Q135:Q140" si="4">IF(ISNUMBER(O135), IF(O135&gt;N135,"NEVYHOVUJE","VYHOVUJE")," ")</f>
        <v>VYHOVUJE</v>
      </c>
      <c r="R135" s="75"/>
    </row>
    <row r="136" spans="2:19" ht="19.5" customHeight="1">
      <c r="B136" s="80">
        <v>130</v>
      </c>
      <c r="C136" s="41" t="s">
        <v>161</v>
      </c>
      <c r="D136" s="96">
        <v>2</v>
      </c>
      <c r="E136" s="82" t="s">
        <v>13</v>
      </c>
      <c r="F136" s="42" t="s">
        <v>162</v>
      </c>
      <c r="G136" s="134"/>
      <c r="H136" s="139"/>
      <c r="I136" s="134"/>
      <c r="J136" s="139"/>
      <c r="K136" s="134"/>
      <c r="L136" s="134"/>
      <c r="M136" s="5">
        <f t="shared" si="0"/>
        <v>6</v>
      </c>
      <c r="N136" s="86">
        <v>3</v>
      </c>
      <c r="O136" s="129">
        <v>1.2</v>
      </c>
      <c r="P136" s="20">
        <f t="shared" si="2"/>
        <v>2.4</v>
      </c>
      <c r="Q136" s="59" t="str">
        <f t="shared" si="4"/>
        <v>VYHOVUJE</v>
      </c>
      <c r="R136" s="75"/>
    </row>
    <row r="137" spans="2:19" ht="77.25" customHeight="1">
      <c r="B137" s="80">
        <v>131</v>
      </c>
      <c r="C137" s="41" t="s">
        <v>239</v>
      </c>
      <c r="D137" s="96">
        <v>25</v>
      </c>
      <c r="E137" s="109" t="s">
        <v>13</v>
      </c>
      <c r="F137" s="42" t="s">
        <v>220</v>
      </c>
      <c r="G137" s="134"/>
      <c r="H137" s="139"/>
      <c r="I137" s="134"/>
      <c r="J137" s="139"/>
      <c r="K137" s="134"/>
      <c r="L137" s="134"/>
      <c r="M137" s="5">
        <f t="shared" si="0"/>
        <v>450</v>
      </c>
      <c r="N137" s="5">
        <v>18</v>
      </c>
      <c r="O137" s="129">
        <v>12.6</v>
      </c>
      <c r="P137" s="20">
        <f t="shared" si="2"/>
        <v>315</v>
      </c>
      <c r="Q137" s="59" t="str">
        <f t="shared" si="4"/>
        <v>VYHOVUJE</v>
      </c>
      <c r="R137" s="75"/>
    </row>
    <row r="138" spans="2:19" ht="63" customHeight="1">
      <c r="B138" s="80">
        <v>132</v>
      </c>
      <c r="C138" s="41" t="s">
        <v>223</v>
      </c>
      <c r="D138" s="96">
        <v>25</v>
      </c>
      <c r="E138" s="109" t="s">
        <v>13</v>
      </c>
      <c r="F138" s="42" t="s">
        <v>220</v>
      </c>
      <c r="G138" s="134"/>
      <c r="H138" s="139"/>
      <c r="I138" s="134"/>
      <c r="J138" s="139"/>
      <c r="K138" s="134"/>
      <c r="L138" s="134"/>
      <c r="M138" s="5">
        <f t="shared" si="0"/>
        <v>450</v>
      </c>
      <c r="N138" s="5">
        <v>18</v>
      </c>
      <c r="O138" s="129">
        <v>12.6</v>
      </c>
      <c r="P138" s="20">
        <f t="shared" si="2"/>
        <v>315</v>
      </c>
      <c r="Q138" s="59" t="str">
        <f t="shared" si="4"/>
        <v>VYHOVUJE</v>
      </c>
      <c r="R138" s="75"/>
    </row>
    <row r="139" spans="2:19" ht="63.75" customHeight="1">
      <c r="B139" s="80">
        <v>133</v>
      </c>
      <c r="C139" s="41" t="s">
        <v>224</v>
      </c>
      <c r="D139" s="96">
        <v>25</v>
      </c>
      <c r="E139" s="109" t="s">
        <v>13</v>
      </c>
      <c r="F139" s="42" t="s">
        <v>220</v>
      </c>
      <c r="G139" s="134"/>
      <c r="H139" s="139"/>
      <c r="I139" s="134"/>
      <c r="J139" s="139"/>
      <c r="K139" s="134"/>
      <c r="L139" s="134"/>
      <c r="M139" s="5">
        <f t="shared" si="0"/>
        <v>450</v>
      </c>
      <c r="N139" s="5">
        <v>18</v>
      </c>
      <c r="O139" s="129">
        <v>12.6</v>
      </c>
      <c r="P139" s="20">
        <f t="shared" si="2"/>
        <v>315</v>
      </c>
      <c r="Q139" s="59" t="str">
        <f t="shared" si="4"/>
        <v>VYHOVUJE</v>
      </c>
      <c r="R139" s="75"/>
    </row>
    <row r="140" spans="2:19" ht="72.75" customHeight="1" thickBot="1">
      <c r="B140" s="90">
        <v>134</v>
      </c>
      <c r="C140" s="52" t="s">
        <v>225</v>
      </c>
      <c r="D140" s="101">
        <v>25</v>
      </c>
      <c r="E140" s="110" t="s">
        <v>13</v>
      </c>
      <c r="F140" s="53" t="s">
        <v>220</v>
      </c>
      <c r="G140" s="135"/>
      <c r="H140" s="141"/>
      <c r="I140" s="135"/>
      <c r="J140" s="141"/>
      <c r="K140" s="135"/>
      <c r="L140" s="135"/>
      <c r="M140" s="6">
        <f t="shared" si="0"/>
        <v>450</v>
      </c>
      <c r="N140" s="6">
        <v>18</v>
      </c>
      <c r="O140" s="130">
        <v>12.6</v>
      </c>
      <c r="P140" s="31">
        <f t="shared" si="2"/>
        <v>315</v>
      </c>
      <c r="Q140" s="60" t="str">
        <f t="shared" si="4"/>
        <v>VYHOVUJE</v>
      </c>
      <c r="R140" s="75"/>
    </row>
    <row r="141" spans="2:19" ht="13.5" customHeight="1" thickTop="1" thickBot="1">
      <c r="B141" s="64"/>
      <c r="C141" s="111"/>
      <c r="D141" s="112"/>
      <c r="E141" s="111"/>
      <c r="F141" s="111"/>
      <c r="G141" s="64"/>
      <c r="H141" s="111"/>
      <c r="I141" s="64"/>
      <c r="J141" s="111"/>
      <c r="K141" s="64"/>
      <c r="L141" s="64"/>
      <c r="M141" s="64"/>
      <c r="N141" s="64"/>
      <c r="O141" s="64"/>
      <c r="P141" s="64"/>
      <c r="Q141" s="64"/>
      <c r="R141" s="113"/>
    </row>
    <row r="142" spans="2:19" ht="60.75" customHeight="1" thickTop="1" thickBot="1">
      <c r="B142" s="148" t="s">
        <v>11</v>
      </c>
      <c r="C142" s="148"/>
      <c r="D142" s="148"/>
      <c r="E142" s="148"/>
      <c r="F142" s="148"/>
      <c r="G142" s="148"/>
      <c r="H142" s="148"/>
      <c r="I142" s="1"/>
      <c r="J142" s="114"/>
      <c r="K142" s="115"/>
      <c r="L142" s="115"/>
      <c r="M142" s="2"/>
      <c r="N142" s="21" t="s">
        <v>2</v>
      </c>
      <c r="O142" s="142" t="s">
        <v>3</v>
      </c>
      <c r="P142" s="143"/>
      <c r="Q142" s="144"/>
    </row>
    <row r="143" spans="2:19" ht="33" customHeight="1" thickTop="1" thickBot="1">
      <c r="B143" s="149" t="s">
        <v>4</v>
      </c>
      <c r="C143" s="149"/>
      <c r="D143" s="149"/>
      <c r="E143" s="149"/>
      <c r="F143" s="149"/>
      <c r="G143" s="149"/>
      <c r="H143" s="149"/>
      <c r="J143" s="16"/>
      <c r="K143" s="3"/>
      <c r="L143" s="3"/>
      <c r="M143" s="4"/>
      <c r="N143" s="125">
        <f>SUM(M7:M140)</f>
        <v>55487</v>
      </c>
      <c r="O143" s="145">
        <f>SUM(P7:P140)</f>
        <v>38609.300000000003</v>
      </c>
      <c r="P143" s="146"/>
      <c r="Q143" s="147"/>
    </row>
    <row r="144" spans="2:19" ht="14.25" customHeight="1" thickTop="1">
      <c r="B144" s="117"/>
      <c r="C144" s="118"/>
      <c r="D144" s="119"/>
      <c r="E144" s="120"/>
      <c r="F144" s="118"/>
      <c r="G144" s="116"/>
      <c r="H144" s="118"/>
      <c r="I144" s="117"/>
      <c r="J144" s="121"/>
      <c r="K144" s="117"/>
      <c r="L144" s="117"/>
      <c r="M144" s="116"/>
      <c r="N144" s="116"/>
      <c r="O144" s="116"/>
      <c r="P144" s="117"/>
      <c r="Q144" s="117"/>
      <c r="R144" s="117"/>
      <c r="S144" s="117"/>
    </row>
    <row r="145" spans="2:19" ht="14.25" customHeight="1">
      <c r="B145" s="117"/>
      <c r="C145" s="118"/>
      <c r="D145" s="119"/>
      <c r="E145" s="120"/>
      <c r="F145" s="118"/>
      <c r="G145" s="116"/>
      <c r="H145" s="118"/>
      <c r="I145" s="117"/>
      <c r="J145" s="121"/>
      <c r="K145" s="117"/>
      <c r="L145" s="117"/>
      <c r="M145" s="116"/>
      <c r="N145" s="116"/>
      <c r="O145" s="116"/>
      <c r="P145" s="117"/>
      <c r="Q145" s="117"/>
      <c r="R145" s="117"/>
      <c r="S145" s="117"/>
    </row>
    <row r="146" spans="2:19" ht="14.25" customHeight="1">
      <c r="B146" s="117"/>
      <c r="C146" s="118"/>
      <c r="D146" s="119"/>
      <c r="E146" s="120"/>
      <c r="F146" s="118"/>
      <c r="G146" s="116"/>
      <c r="H146" s="118"/>
      <c r="I146" s="117"/>
      <c r="J146" s="121"/>
      <c r="K146" s="117"/>
      <c r="L146" s="117"/>
      <c r="M146" s="116"/>
      <c r="N146" s="116"/>
      <c r="O146" s="116"/>
      <c r="P146" s="117"/>
      <c r="Q146" s="117"/>
      <c r="R146" s="117"/>
      <c r="S146" s="117"/>
    </row>
    <row r="147" spans="2:19">
      <c r="C147" s="8"/>
      <c r="D147" s="122"/>
      <c r="E147" s="8"/>
      <c r="F147" s="8"/>
      <c r="G147" s="22"/>
      <c r="H147" s="8"/>
      <c r="L147" s="22"/>
      <c r="M147" s="22"/>
      <c r="N147" s="22"/>
    </row>
    <row r="148" spans="2:19">
      <c r="C148" s="8"/>
      <c r="D148" s="122"/>
      <c r="E148" s="8"/>
      <c r="F148" s="8"/>
      <c r="G148" s="22"/>
      <c r="H148" s="8"/>
      <c r="L148" s="22"/>
      <c r="M148" s="22"/>
      <c r="N148" s="22"/>
    </row>
    <row r="149" spans="2:19">
      <c r="C149" s="8"/>
      <c r="D149" s="122"/>
      <c r="E149" s="8"/>
      <c r="F149" s="8"/>
      <c r="G149" s="22"/>
      <c r="H149" s="8"/>
      <c r="L149" s="22"/>
      <c r="M149" s="22"/>
      <c r="N149" s="22"/>
    </row>
    <row r="150" spans="2:19">
      <c r="C150" s="8"/>
      <c r="D150" s="122"/>
      <c r="E150" s="8"/>
      <c r="F150" s="8"/>
      <c r="G150" s="22"/>
      <c r="H150" s="8"/>
      <c r="L150" s="22"/>
      <c r="M150" s="22"/>
      <c r="N150" s="22"/>
    </row>
    <row r="151" spans="2:19">
      <c r="C151" s="8"/>
      <c r="D151" s="122"/>
      <c r="E151" s="8"/>
      <c r="F151" s="8"/>
      <c r="G151" s="22"/>
      <c r="H151" s="8"/>
      <c r="L151" s="22"/>
      <c r="M151" s="22"/>
      <c r="N151" s="22"/>
    </row>
    <row r="152" spans="2:19">
      <c r="C152" s="8"/>
      <c r="D152" s="122"/>
      <c r="E152" s="8"/>
      <c r="F152" s="8"/>
      <c r="G152" s="22"/>
      <c r="H152" s="8"/>
      <c r="L152" s="22"/>
      <c r="M152" s="22"/>
      <c r="N152" s="22"/>
    </row>
    <row r="153" spans="2:19">
      <c r="C153" s="8"/>
      <c r="D153" s="122"/>
      <c r="E153" s="8"/>
      <c r="F153" s="8"/>
      <c r="G153" s="22"/>
      <c r="H153" s="8"/>
      <c r="L153" s="22"/>
      <c r="M153" s="22"/>
      <c r="N153" s="22"/>
    </row>
    <row r="154" spans="2:19">
      <c r="C154" s="8"/>
      <c r="D154" s="122"/>
      <c r="E154" s="8"/>
      <c r="F154" s="8"/>
      <c r="G154" s="22"/>
      <c r="H154" s="8"/>
      <c r="L154" s="22"/>
      <c r="M154" s="22"/>
      <c r="N154" s="22"/>
    </row>
    <row r="155" spans="2:19">
      <c r="C155" s="8"/>
      <c r="D155" s="122"/>
      <c r="E155" s="8"/>
      <c r="F155" s="8"/>
      <c r="G155" s="22"/>
      <c r="H155" s="8"/>
      <c r="L155" s="22"/>
      <c r="M155" s="22"/>
      <c r="N155" s="22"/>
    </row>
    <row r="156" spans="2:19">
      <c r="C156" s="8"/>
      <c r="D156" s="122"/>
      <c r="E156" s="8"/>
      <c r="F156" s="8"/>
      <c r="G156" s="22"/>
      <c r="H156" s="8"/>
      <c r="L156" s="22"/>
      <c r="M156" s="22"/>
      <c r="N156" s="22"/>
    </row>
    <row r="157" spans="2:19">
      <c r="C157" s="8"/>
      <c r="D157" s="122"/>
      <c r="E157" s="8"/>
      <c r="F157" s="8"/>
      <c r="G157" s="22"/>
      <c r="H157" s="8"/>
      <c r="L157" s="22"/>
      <c r="M157" s="22"/>
      <c r="N157" s="22"/>
    </row>
    <row r="158" spans="2:19">
      <c r="C158" s="8"/>
      <c r="D158" s="122"/>
      <c r="E158" s="8"/>
      <c r="F158" s="8"/>
      <c r="G158" s="22"/>
      <c r="H158" s="8"/>
      <c r="L158" s="22"/>
      <c r="M158" s="22"/>
      <c r="N158" s="22"/>
    </row>
    <row r="159" spans="2:19">
      <c r="C159" s="8"/>
      <c r="D159" s="122"/>
      <c r="E159" s="8"/>
      <c r="F159" s="8"/>
      <c r="G159" s="22"/>
      <c r="H159" s="8"/>
      <c r="L159" s="22"/>
      <c r="M159" s="22"/>
      <c r="N159" s="22"/>
    </row>
    <row r="160" spans="2:19">
      <c r="C160" s="8"/>
      <c r="D160" s="122"/>
      <c r="E160" s="8"/>
      <c r="F160" s="8"/>
      <c r="G160" s="22"/>
      <c r="H160" s="8"/>
      <c r="L160" s="22"/>
      <c r="M160" s="22"/>
      <c r="N160" s="22"/>
    </row>
    <row r="161" spans="3:14">
      <c r="C161" s="8"/>
      <c r="D161" s="122"/>
      <c r="E161" s="8"/>
      <c r="F161" s="8"/>
      <c r="G161" s="22"/>
      <c r="H161" s="8"/>
      <c r="L161" s="22"/>
      <c r="M161" s="22"/>
      <c r="N161" s="22"/>
    </row>
    <row r="162" spans="3:14">
      <c r="C162" s="8"/>
      <c r="D162" s="122"/>
      <c r="E162" s="8"/>
      <c r="F162" s="8"/>
      <c r="G162" s="22"/>
      <c r="H162" s="8"/>
      <c r="L162" s="22"/>
      <c r="M162" s="22"/>
      <c r="N162" s="22"/>
    </row>
    <row r="163" spans="3:14">
      <c r="C163" s="8"/>
      <c r="D163" s="122"/>
      <c r="E163" s="8"/>
      <c r="F163" s="8"/>
      <c r="G163" s="22"/>
      <c r="H163" s="8"/>
      <c r="L163" s="22"/>
      <c r="M163" s="22"/>
      <c r="N163" s="22"/>
    </row>
    <row r="164" spans="3:14">
      <c r="C164" s="8"/>
      <c r="D164" s="122"/>
      <c r="E164" s="8"/>
      <c r="F164" s="8"/>
      <c r="G164" s="22"/>
      <c r="H164" s="8"/>
      <c r="L164" s="22"/>
      <c r="M164" s="22"/>
      <c r="N164" s="22"/>
    </row>
    <row r="165" spans="3:14">
      <c r="C165" s="8"/>
      <c r="D165" s="122"/>
      <c r="E165" s="8"/>
      <c r="F165" s="8"/>
      <c r="G165" s="22"/>
      <c r="H165" s="8"/>
      <c r="L165" s="22"/>
      <c r="M165" s="22"/>
      <c r="N165" s="22"/>
    </row>
    <row r="166" spans="3:14">
      <c r="C166" s="8"/>
      <c r="D166" s="122"/>
      <c r="E166" s="8"/>
      <c r="F166" s="8"/>
      <c r="G166" s="22"/>
      <c r="H166" s="8"/>
      <c r="L166" s="22"/>
      <c r="M166" s="22"/>
      <c r="N166" s="22"/>
    </row>
    <row r="167" spans="3:14">
      <c r="C167" s="8"/>
      <c r="D167" s="122"/>
      <c r="E167" s="8"/>
      <c r="F167" s="8"/>
      <c r="G167" s="22"/>
      <c r="H167" s="8"/>
      <c r="L167" s="22"/>
      <c r="M167" s="22"/>
      <c r="N167" s="22"/>
    </row>
    <row r="168" spans="3:14">
      <c r="C168" s="8"/>
      <c r="D168" s="122"/>
      <c r="E168" s="8"/>
      <c r="F168" s="8"/>
      <c r="G168" s="22"/>
      <c r="H168" s="8"/>
      <c r="L168" s="22"/>
      <c r="M168" s="22"/>
      <c r="N168" s="22"/>
    </row>
    <row r="169" spans="3:14">
      <c r="C169" s="8"/>
      <c r="D169" s="122"/>
      <c r="E169" s="8"/>
      <c r="F169" s="8"/>
      <c r="G169" s="22"/>
      <c r="H169" s="8"/>
      <c r="L169" s="22"/>
      <c r="M169" s="22"/>
      <c r="N169" s="22"/>
    </row>
    <row r="170" spans="3:14">
      <c r="C170" s="8"/>
      <c r="D170" s="122"/>
      <c r="E170" s="8"/>
      <c r="F170" s="8"/>
      <c r="G170" s="22"/>
      <c r="H170" s="8"/>
      <c r="L170" s="22"/>
      <c r="M170" s="22"/>
      <c r="N170" s="22"/>
    </row>
    <row r="171" spans="3:14">
      <c r="C171" s="8"/>
      <c r="D171" s="122"/>
      <c r="E171" s="8"/>
      <c r="F171" s="8"/>
      <c r="G171" s="22"/>
      <c r="H171" s="8"/>
      <c r="L171" s="22"/>
      <c r="M171" s="22"/>
      <c r="N171" s="22"/>
    </row>
    <row r="172" spans="3:14">
      <c r="C172" s="8"/>
      <c r="D172" s="122"/>
      <c r="E172" s="8"/>
      <c r="F172" s="8"/>
      <c r="G172" s="22"/>
      <c r="H172" s="8"/>
      <c r="L172" s="22"/>
      <c r="M172" s="22"/>
      <c r="N172" s="22"/>
    </row>
    <row r="173" spans="3:14">
      <c r="C173" s="8"/>
      <c r="D173" s="122"/>
      <c r="E173" s="8"/>
      <c r="F173" s="8"/>
      <c r="G173" s="22"/>
      <c r="H173" s="8"/>
      <c r="L173" s="22"/>
      <c r="M173" s="22"/>
      <c r="N173" s="22"/>
    </row>
    <row r="174" spans="3:14">
      <c r="C174" s="8"/>
      <c r="D174" s="122"/>
      <c r="E174" s="8"/>
      <c r="F174" s="8"/>
      <c r="G174" s="22"/>
      <c r="H174" s="8"/>
      <c r="L174" s="22"/>
      <c r="M174" s="22"/>
      <c r="N174" s="22"/>
    </row>
    <row r="175" spans="3:14">
      <c r="C175" s="8"/>
      <c r="D175" s="122"/>
      <c r="E175" s="8"/>
      <c r="F175" s="8"/>
      <c r="G175" s="22"/>
      <c r="H175" s="8"/>
      <c r="L175" s="22"/>
      <c r="M175" s="22"/>
      <c r="N175" s="22"/>
    </row>
    <row r="176" spans="3:14">
      <c r="C176" s="8"/>
      <c r="D176" s="122"/>
      <c r="E176" s="8"/>
      <c r="F176" s="8"/>
      <c r="G176" s="22"/>
      <c r="H176" s="8"/>
      <c r="L176" s="22"/>
      <c r="M176" s="22"/>
      <c r="N176" s="22"/>
    </row>
    <row r="177" spans="3:14">
      <c r="C177" s="8"/>
      <c r="D177" s="122"/>
      <c r="E177" s="8"/>
      <c r="F177" s="8"/>
      <c r="G177" s="22"/>
      <c r="H177" s="8"/>
      <c r="L177" s="22"/>
      <c r="M177" s="22"/>
      <c r="N177" s="22"/>
    </row>
    <row r="178" spans="3:14">
      <c r="C178" s="8"/>
      <c r="D178" s="122"/>
      <c r="E178" s="8"/>
      <c r="F178" s="8"/>
      <c r="G178" s="22"/>
      <c r="H178" s="8"/>
      <c r="L178" s="22"/>
      <c r="M178" s="22"/>
      <c r="N178" s="22"/>
    </row>
    <row r="179" spans="3:14">
      <c r="C179" s="8"/>
      <c r="D179" s="122"/>
      <c r="E179" s="8"/>
      <c r="F179" s="8"/>
      <c r="G179" s="22"/>
      <c r="H179" s="8"/>
      <c r="L179" s="22"/>
      <c r="M179" s="22"/>
      <c r="N179" s="22"/>
    </row>
    <row r="180" spans="3:14">
      <c r="C180" s="8"/>
      <c r="D180" s="122"/>
      <c r="E180" s="8"/>
      <c r="F180" s="8"/>
      <c r="G180" s="22"/>
      <c r="H180" s="8"/>
      <c r="L180" s="22"/>
      <c r="M180" s="22"/>
      <c r="N180" s="22"/>
    </row>
    <row r="181" spans="3:14">
      <c r="C181" s="8"/>
      <c r="D181" s="122"/>
      <c r="E181" s="8"/>
      <c r="F181" s="8"/>
      <c r="G181" s="22"/>
      <c r="H181" s="8"/>
      <c r="L181" s="22"/>
      <c r="M181" s="22"/>
      <c r="N181" s="22"/>
    </row>
    <row r="182" spans="3:14">
      <c r="C182" s="8"/>
      <c r="D182" s="122"/>
      <c r="E182" s="8"/>
      <c r="F182" s="8"/>
      <c r="G182" s="22"/>
      <c r="H182" s="8"/>
      <c r="L182" s="22"/>
      <c r="M182" s="22"/>
      <c r="N182" s="22"/>
    </row>
    <row r="183" spans="3:14">
      <c r="C183" s="8"/>
      <c r="D183" s="122"/>
      <c r="E183" s="8"/>
      <c r="F183" s="8"/>
      <c r="G183" s="22"/>
      <c r="H183" s="8"/>
      <c r="L183" s="22"/>
      <c r="M183" s="22"/>
      <c r="N183" s="22"/>
    </row>
    <row r="184" spans="3:14">
      <c r="C184" s="8"/>
      <c r="D184" s="122"/>
      <c r="E184" s="8"/>
      <c r="F184" s="8"/>
      <c r="G184" s="22"/>
      <c r="H184" s="8"/>
      <c r="L184" s="22"/>
      <c r="M184" s="22"/>
      <c r="N184" s="22"/>
    </row>
    <row r="185" spans="3:14">
      <c r="C185" s="8"/>
      <c r="D185" s="122"/>
      <c r="E185" s="8"/>
      <c r="F185" s="8"/>
      <c r="G185" s="22"/>
      <c r="H185" s="8"/>
      <c r="L185" s="22"/>
      <c r="M185" s="22"/>
      <c r="N185" s="22"/>
    </row>
    <row r="186" spans="3:14">
      <c r="C186" s="8"/>
      <c r="D186" s="122"/>
      <c r="E186" s="8"/>
      <c r="F186" s="8"/>
      <c r="G186" s="22"/>
      <c r="H186" s="8"/>
      <c r="L186" s="22"/>
      <c r="M186" s="22"/>
      <c r="N186" s="22"/>
    </row>
    <row r="187" spans="3:14">
      <c r="C187" s="8"/>
      <c r="D187" s="122"/>
      <c r="E187" s="8"/>
      <c r="F187" s="8"/>
      <c r="G187" s="22"/>
      <c r="H187" s="8"/>
      <c r="L187" s="22"/>
      <c r="M187" s="22"/>
      <c r="N187" s="22"/>
    </row>
    <row r="188" spans="3:14">
      <c r="C188" s="8"/>
      <c r="D188" s="122"/>
      <c r="E188" s="8"/>
      <c r="F188" s="8"/>
      <c r="G188" s="22"/>
      <c r="H188" s="8"/>
      <c r="L188" s="22"/>
      <c r="M188" s="22"/>
      <c r="N188" s="22"/>
    </row>
    <row r="189" spans="3:14">
      <c r="C189" s="8"/>
      <c r="D189" s="122"/>
      <c r="E189" s="8"/>
      <c r="F189" s="8"/>
      <c r="G189" s="22"/>
      <c r="H189" s="8"/>
      <c r="L189" s="22"/>
      <c r="M189" s="22"/>
      <c r="N189" s="22"/>
    </row>
    <row r="190" spans="3:14">
      <c r="C190" s="8"/>
      <c r="D190" s="122"/>
      <c r="E190" s="8"/>
      <c r="F190" s="8"/>
      <c r="G190" s="22"/>
      <c r="H190" s="8"/>
      <c r="L190" s="22"/>
      <c r="M190" s="22"/>
      <c r="N190" s="22"/>
    </row>
    <row r="191" spans="3:14">
      <c r="C191" s="8"/>
      <c r="D191" s="122"/>
      <c r="E191" s="8"/>
      <c r="F191" s="8"/>
      <c r="G191" s="22"/>
      <c r="H191" s="8"/>
      <c r="L191" s="22"/>
      <c r="M191" s="22"/>
      <c r="N191" s="22"/>
    </row>
    <row r="192" spans="3:14">
      <c r="C192" s="8"/>
      <c r="D192" s="122"/>
      <c r="E192" s="8"/>
      <c r="F192" s="8"/>
      <c r="G192" s="22"/>
      <c r="H192" s="8"/>
      <c r="L192" s="22"/>
      <c r="M192" s="22"/>
      <c r="N192" s="22"/>
    </row>
    <row r="193" spans="3:14">
      <c r="C193" s="8"/>
      <c r="D193" s="122"/>
      <c r="E193" s="8"/>
      <c r="F193" s="8"/>
      <c r="G193" s="22"/>
      <c r="H193" s="8"/>
      <c r="L193" s="22"/>
      <c r="M193" s="22"/>
      <c r="N193" s="22"/>
    </row>
    <row r="194" spans="3:14">
      <c r="C194" s="8"/>
      <c r="D194" s="122"/>
      <c r="E194" s="8"/>
      <c r="F194" s="8"/>
      <c r="G194" s="22"/>
      <c r="H194" s="8"/>
      <c r="L194" s="22"/>
      <c r="M194" s="22"/>
      <c r="N194" s="22"/>
    </row>
    <row r="195" spans="3:14">
      <c r="C195" s="8"/>
      <c r="D195" s="122"/>
      <c r="E195" s="8"/>
      <c r="F195" s="8"/>
      <c r="G195" s="22"/>
      <c r="H195" s="8"/>
      <c r="L195" s="22"/>
      <c r="M195" s="22"/>
      <c r="N195" s="22"/>
    </row>
    <row r="196" spans="3:14">
      <c r="C196" s="8"/>
      <c r="D196" s="122"/>
      <c r="E196" s="8"/>
      <c r="F196" s="8"/>
      <c r="G196" s="22"/>
      <c r="H196" s="8"/>
      <c r="L196" s="22"/>
      <c r="M196" s="22"/>
      <c r="N196" s="22"/>
    </row>
    <row r="197" spans="3:14">
      <c r="C197" s="8"/>
      <c r="D197" s="122"/>
      <c r="E197" s="8"/>
      <c r="F197" s="8"/>
      <c r="G197" s="22"/>
      <c r="H197" s="8"/>
      <c r="L197" s="22"/>
      <c r="M197" s="22"/>
      <c r="N197" s="22"/>
    </row>
    <row r="198" spans="3:14">
      <c r="C198" s="8"/>
      <c r="D198" s="122"/>
      <c r="E198" s="8"/>
      <c r="F198" s="8"/>
      <c r="G198" s="22"/>
      <c r="H198" s="8"/>
      <c r="L198" s="22"/>
      <c r="M198" s="22"/>
      <c r="N198" s="22"/>
    </row>
    <row r="199" spans="3:14">
      <c r="C199" s="8"/>
      <c r="D199" s="122"/>
      <c r="E199" s="8"/>
      <c r="F199" s="8"/>
      <c r="G199" s="22"/>
      <c r="H199" s="8"/>
      <c r="L199" s="22"/>
      <c r="M199" s="22"/>
      <c r="N199" s="22"/>
    </row>
    <row r="200" spans="3:14">
      <c r="C200" s="8"/>
      <c r="D200" s="122"/>
      <c r="E200" s="8"/>
      <c r="F200" s="8"/>
      <c r="G200" s="22"/>
      <c r="H200" s="8"/>
      <c r="L200" s="22"/>
      <c r="M200" s="22"/>
      <c r="N200" s="22"/>
    </row>
    <row r="201" spans="3:14">
      <c r="C201" s="8"/>
      <c r="D201" s="122"/>
      <c r="E201" s="8"/>
      <c r="F201" s="8"/>
      <c r="G201" s="22"/>
      <c r="H201" s="8"/>
      <c r="L201" s="22"/>
      <c r="M201" s="22"/>
      <c r="N201" s="22"/>
    </row>
    <row r="202" spans="3:14">
      <c r="C202" s="8"/>
      <c r="D202" s="122"/>
      <c r="E202" s="8"/>
      <c r="F202" s="8"/>
      <c r="G202" s="22"/>
      <c r="H202" s="8"/>
      <c r="L202" s="22"/>
      <c r="M202" s="22"/>
      <c r="N202" s="22"/>
    </row>
    <row r="203" spans="3:14">
      <c r="C203" s="8"/>
      <c r="D203" s="122"/>
      <c r="E203" s="8"/>
      <c r="F203" s="8"/>
      <c r="G203" s="22"/>
      <c r="H203" s="8"/>
      <c r="L203" s="22"/>
      <c r="M203" s="22"/>
      <c r="N203" s="22"/>
    </row>
    <row r="204" spans="3:14">
      <c r="C204" s="8"/>
      <c r="D204" s="122"/>
      <c r="E204" s="8"/>
      <c r="F204" s="8"/>
      <c r="G204" s="22"/>
      <c r="H204" s="8"/>
      <c r="L204" s="22"/>
      <c r="M204" s="22"/>
      <c r="N204" s="22"/>
    </row>
    <row r="205" spans="3:14">
      <c r="C205" s="8"/>
      <c r="D205" s="122"/>
      <c r="E205" s="8"/>
      <c r="F205" s="8"/>
      <c r="G205" s="22"/>
      <c r="H205" s="8"/>
      <c r="L205" s="22"/>
      <c r="M205" s="22"/>
      <c r="N205" s="22"/>
    </row>
    <row r="206" spans="3:14">
      <c r="C206" s="8"/>
      <c r="D206" s="122"/>
      <c r="E206" s="8"/>
      <c r="F206" s="8"/>
      <c r="G206" s="22"/>
      <c r="H206" s="8"/>
      <c r="L206" s="22"/>
      <c r="M206" s="22"/>
      <c r="N206" s="22"/>
    </row>
    <row r="207" spans="3:14">
      <c r="C207" s="8"/>
      <c r="D207" s="122"/>
      <c r="E207" s="8"/>
      <c r="F207" s="8"/>
      <c r="G207" s="22"/>
      <c r="H207" s="8"/>
      <c r="L207" s="22"/>
      <c r="M207" s="22"/>
      <c r="N207" s="22"/>
    </row>
    <row r="208" spans="3:14">
      <c r="C208" s="8"/>
      <c r="D208" s="122"/>
      <c r="E208" s="8"/>
      <c r="F208" s="8"/>
      <c r="G208" s="22"/>
      <c r="H208" s="8"/>
      <c r="L208" s="22"/>
      <c r="M208" s="22"/>
      <c r="N208" s="22"/>
    </row>
    <row r="209" spans="3:14">
      <c r="C209" s="8"/>
      <c r="D209" s="122"/>
      <c r="E209" s="8"/>
      <c r="F209" s="8"/>
      <c r="G209" s="22"/>
      <c r="H209" s="8"/>
      <c r="L209" s="22"/>
      <c r="M209" s="22"/>
      <c r="N209" s="22"/>
    </row>
    <row r="210" spans="3:14">
      <c r="C210" s="8"/>
      <c r="D210" s="122"/>
      <c r="E210" s="8"/>
      <c r="F210" s="8"/>
      <c r="G210" s="22"/>
      <c r="H210" s="8"/>
      <c r="L210" s="22"/>
      <c r="M210" s="22"/>
      <c r="N210" s="22"/>
    </row>
    <row r="211" spans="3:14">
      <c r="C211" s="8"/>
      <c r="D211" s="122"/>
      <c r="E211" s="8"/>
      <c r="F211" s="8"/>
      <c r="G211" s="22"/>
      <c r="H211" s="8"/>
      <c r="L211" s="22"/>
      <c r="M211" s="22"/>
      <c r="N211" s="22"/>
    </row>
    <row r="212" spans="3:14">
      <c r="C212" s="8"/>
      <c r="D212" s="122"/>
      <c r="E212" s="8"/>
      <c r="F212" s="8"/>
      <c r="G212" s="22"/>
      <c r="H212" s="8"/>
      <c r="L212" s="22"/>
      <c r="M212" s="22"/>
      <c r="N212" s="22"/>
    </row>
    <row r="213" spans="3:14">
      <c r="C213" s="8"/>
      <c r="D213" s="122"/>
      <c r="E213" s="8"/>
      <c r="F213" s="8"/>
      <c r="G213" s="22"/>
      <c r="H213" s="8"/>
      <c r="L213" s="22"/>
      <c r="M213" s="22"/>
      <c r="N213" s="22"/>
    </row>
    <row r="214" spans="3:14">
      <c r="C214" s="8"/>
      <c r="D214" s="122"/>
      <c r="E214" s="8"/>
      <c r="F214" s="8"/>
      <c r="G214" s="22"/>
      <c r="H214" s="8"/>
      <c r="L214" s="22"/>
      <c r="M214" s="22"/>
      <c r="N214" s="22"/>
    </row>
    <row r="215" spans="3:14">
      <c r="C215" s="8"/>
      <c r="D215" s="122"/>
      <c r="E215" s="8"/>
      <c r="F215" s="8"/>
      <c r="G215" s="22"/>
      <c r="H215" s="8"/>
      <c r="L215" s="22"/>
      <c r="M215" s="22"/>
      <c r="N215" s="22"/>
    </row>
    <row r="216" spans="3:14">
      <c r="C216" s="8"/>
      <c r="D216" s="122"/>
      <c r="E216" s="8"/>
      <c r="F216" s="8"/>
      <c r="G216" s="22"/>
      <c r="H216" s="8"/>
      <c r="L216" s="22"/>
      <c r="M216" s="22"/>
      <c r="N216" s="22"/>
    </row>
    <row r="217" spans="3:14">
      <c r="C217" s="8"/>
      <c r="D217" s="122"/>
      <c r="E217" s="8"/>
      <c r="F217" s="8"/>
      <c r="G217" s="22"/>
      <c r="H217" s="8"/>
      <c r="L217" s="22"/>
      <c r="M217" s="22"/>
      <c r="N217" s="22"/>
    </row>
    <row r="218" spans="3:14">
      <c r="C218" s="8"/>
      <c r="D218" s="122"/>
      <c r="E218" s="8"/>
      <c r="F218" s="8"/>
      <c r="G218" s="22"/>
      <c r="H218" s="8"/>
      <c r="L218" s="22"/>
      <c r="M218" s="22"/>
      <c r="N218" s="22"/>
    </row>
    <row r="219" spans="3:14">
      <c r="C219" s="8"/>
      <c r="D219" s="122"/>
      <c r="E219" s="8"/>
      <c r="F219" s="8"/>
      <c r="G219" s="22"/>
      <c r="H219" s="8"/>
      <c r="L219" s="22"/>
      <c r="M219" s="22"/>
      <c r="N219" s="22"/>
    </row>
    <row r="220" spans="3:14">
      <c r="C220" s="8"/>
      <c r="D220" s="122"/>
      <c r="E220" s="8"/>
      <c r="F220" s="8"/>
      <c r="G220" s="22"/>
      <c r="H220" s="8"/>
      <c r="L220" s="22"/>
      <c r="M220" s="22"/>
      <c r="N220" s="22"/>
    </row>
    <row r="221" spans="3:14">
      <c r="C221" s="8"/>
      <c r="D221" s="122"/>
      <c r="E221" s="8"/>
      <c r="F221" s="8"/>
      <c r="G221" s="22"/>
      <c r="H221" s="8"/>
      <c r="L221" s="22"/>
      <c r="M221" s="22"/>
      <c r="N221" s="22"/>
    </row>
    <row r="222" spans="3:14">
      <c r="C222" s="8"/>
      <c r="D222" s="122"/>
      <c r="E222" s="8"/>
      <c r="F222" s="8"/>
      <c r="G222" s="22"/>
      <c r="H222" s="8"/>
      <c r="L222" s="22"/>
      <c r="M222" s="22"/>
      <c r="N222" s="22"/>
    </row>
    <row r="223" spans="3:14">
      <c r="C223" s="8"/>
      <c r="D223" s="122"/>
      <c r="E223" s="8"/>
      <c r="F223" s="8"/>
      <c r="G223" s="22"/>
      <c r="H223" s="8"/>
      <c r="L223" s="22"/>
      <c r="M223" s="22"/>
      <c r="N223" s="22"/>
    </row>
    <row r="224" spans="3:14">
      <c r="C224" s="8"/>
      <c r="D224" s="122"/>
      <c r="E224" s="8"/>
      <c r="F224" s="8"/>
      <c r="G224" s="22"/>
      <c r="H224" s="8"/>
      <c r="L224" s="22"/>
      <c r="M224" s="22"/>
      <c r="N224" s="22"/>
    </row>
    <row r="225" spans="3:14">
      <c r="C225" s="8"/>
      <c r="D225" s="122"/>
      <c r="E225" s="8"/>
      <c r="F225" s="8"/>
      <c r="G225" s="22"/>
      <c r="H225" s="8"/>
      <c r="L225" s="22"/>
      <c r="M225" s="22"/>
      <c r="N225" s="22"/>
    </row>
    <row r="226" spans="3:14">
      <c r="C226" s="8"/>
      <c r="D226" s="122"/>
      <c r="E226" s="8"/>
      <c r="F226" s="8"/>
      <c r="G226" s="22"/>
      <c r="H226" s="8"/>
      <c r="L226" s="22"/>
      <c r="M226" s="22"/>
      <c r="N226" s="22"/>
    </row>
    <row r="227" spans="3:14">
      <c r="C227" s="8"/>
      <c r="D227" s="122"/>
      <c r="E227" s="8"/>
      <c r="F227" s="8"/>
      <c r="G227" s="22"/>
      <c r="H227" s="8"/>
      <c r="L227" s="22"/>
      <c r="M227" s="22"/>
      <c r="N227" s="22"/>
    </row>
    <row r="228" spans="3:14">
      <c r="C228" s="8"/>
      <c r="D228" s="122"/>
      <c r="E228" s="8"/>
      <c r="F228" s="8"/>
      <c r="G228" s="22"/>
      <c r="H228" s="8"/>
      <c r="L228" s="22"/>
      <c r="M228" s="22"/>
      <c r="N228" s="22"/>
    </row>
    <row r="229" spans="3:14">
      <c r="C229" s="8"/>
      <c r="D229" s="122"/>
      <c r="E229" s="8"/>
      <c r="F229" s="8"/>
      <c r="G229" s="22"/>
      <c r="H229" s="8"/>
      <c r="L229" s="22"/>
      <c r="M229" s="22"/>
      <c r="N229" s="22"/>
    </row>
    <row r="230" spans="3:14">
      <c r="C230" s="8"/>
      <c r="D230" s="122"/>
      <c r="E230" s="8"/>
      <c r="F230" s="8"/>
      <c r="G230" s="22"/>
      <c r="H230" s="8"/>
      <c r="L230" s="22"/>
      <c r="M230" s="22"/>
      <c r="N230" s="22"/>
    </row>
    <row r="231" spans="3:14">
      <c r="C231" s="8"/>
      <c r="D231" s="122"/>
      <c r="E231" s="8"/>
      <c r="F231" s="8"/>
      <c r="G231" s="22"/>
      <c r="H231" s="8"/>
      <c r="L231" s="22"/>
      <c r="M231" s="22"/>
      <c r="N231" s="22"/>
    </row>
    <row r="232" spans="3:14">
      <c r="C232" s="8"/>
      <c r="D232" s="122"/>
      <c r="E232" s="8"/>
      <c r="F232" s="8"/>
      <c r="G232" s="22"/>
      <c r="H232" s="8"/>
      <c r="L232" s="22"/>
      <c r="M232" s="22"/>
      <c r="N232" s="22"/>
    </row>
    <row r="233" spans="3:14">
      <c r="C233" s="8"/>
      <c r="D233" s="122"/>
      <c r="E233" s="8"/>
      <c r="F233" s="8"/>
      <c r="G233" s="22"/>
      <c r="H233" s="8"/>
      <c r="L233" s="22"/>
      <c r="M233" s="22"/>
      <c r="N233" s="22"/>
    </row>
    <row r="234" spans="3:14">
      <c r="C234" s="8"/>
      <c r="D234" s="122"/>
      <c r="E234" s="8"/>
      <c r="F234" s="8"/>
      <c r="G234" s="22"/>
      <c r="H234" s="8"/>
      <c r="L234" s="22"/>
      <c r="M234" s="22"/>
      <c r="N234" s="22"/>
    </row>
    <row r="235" spans="3:14">
      <c r="C235" s="8"/>
      <c r="D235" s="122"/>
      <c r="E235" s="8"/>
      <c r="F235" s="8"/>
      <c r="G235" s="22"/>
      <c r="H235" s="8"/>
      <c r="L235" s="22"/>
      <c r="M235" s="22"/>
      <c r="N235" s="22"/>
    </row>
    <row r="236" spans="3:14">
      <c r="C236" s="8"/>
      <c r="D236" s="122"/>
      <c r="E236" s="8"/>
      <c r="F236" s="8"/>
      <c r="G236" s="22"/>
      <c r="H236" s="8"/>
      <c r="L236" s="22"/>
      <c r="M236" s="22"/>
      <c r="N236" s="22"/>
    </row>
    <row r="237" spans="3:14">
      <c r="C237" s="8"/>
      <c r="D237" s="122"/>
      <c r="E237" s="8"/>
      <c r="F237" s="8"/>
      <c r="G237" s="22"/>
      <c r="H237" s="8"/>
      <c r="L237" s="22"/>
      <c r="M237" s="22"/>
      <c r="N237" s="22"/>
    </row>
    <row r="238" spans="3:14">
      <c r="C238" s="8"/>
      <c r="D238" s="122"/>
      <c r="E238" s="8"/>
      <c r="F238" s="8"/>
      <c r="G238" s="22"/>
      <c r="H238" s="8"/>
      <c r="L238" s="22"/>
      <c r="M238" s="22"/>
      <c r="N238" s="22"/>
    </row>
    <row r="239" spans="3:14">
      <c r="C239" s="8"/>
      <c r="D239" s="122"/>
      <c r="E239" s="8"/>
      <c r="F239" s="8"/>
      <c r="G239" s="22"/>
      <c r="H239" s="8"/>
      <c r="L239" s="22"/>
      <c r="M239" s="22"/>
      <c r="N239" s="22"/>
    </row>
    <row r="240" spans="3:14">
      <c r="C240" s="8"/>
      <c r="D240" s="122"/>
      <c r="E240" s="8"/>
      <c r="F240" s="8"/>
      <c r="G240" s="22"/>
      <c r="H240" s="8"/>
      <c r="L240" s="22"/>
      <c r="M240" s="22"/>
      <c r="N240" s="22"/>
    </row>
    <row r="241" spans="3:14">
      <c r="C241" s="8"/>
      <c r="D241" s="122"/>
      <c r="E241" s="8"/>
      <c r="F241" s="8"/>
      <c r="G241" s="22"/>
      <c r="H241" s="8"/>
      <c r="L241" s="22"/>
      <c r="M241" s="22"/>
      <c r="N241" s="22"/>
    </row>
    <row r="242" spans="3:14">
      <c r="C242" s="8"/>
      <c r="D242" s="122"/>
      <c r="E242" s="8"/>
      <c r="F242" s="8"/>
      <c r="G242" s="22"/>
      <c r="H242" s="8"/>
      <c r="L242" s="22"/>
      <c r="M242" s="22"/>
      <c r="N242" s="22"/>
    </row>
    <row r="243" spans="3:14">
      <c r="C243" s="8"/>
      <c r="D243" s="122"/>
      <c r="E243" s="8"/>
      <c r="F243" s="8"/>
      <c r="G243" s="22"/>
      <c r="H243" s="8"/>
      <c r="L243" s="22"/>
      <c r="M243" s="22"/>
      <c r="N243" s="22"/>
    </row>
    <row r="244" spans="3:14">
      <c r="C244" s="8"/>
      <c r="D244" s="122"/>
      <c r="E244" s="8"/>
      <c r="F244" s="8"/>
      <c r="G244" s="22"/>
      <c r="H244" s="8"/>
      <c r="L244" s="22"/>
      <c r="M244" s="22"/>
      <c r="N244" s="22"/>
    </row>
    <row r="245" spans="3:14">
      <c r="C245" s="8"/>
      <c r="D245" s="122"/>
      <c r="E245" s="8"/>
      <c r="F245" s="8"/>
      <c r="G245" s="22"/>
      <c r="H245" s="8"/>
      <c r="L245" s="22"/>
      <c r="M245" s="22"/>
      <c r="N245" s="22"/>
    </row>
    <row r="246" spans="3:14">
      <c r="C246" s="8"/>
      <c r="D246" s="122"/>
      <c r="E246" s="8"/>
      <c r="F246" s="8"/>
      <c r="G246" s="22"/>
      <c r="H246" s="8"/>
      <c r="L246" s="22"/>
      <c r="M246" s="22"/>
      <c r="N246" s="22"/>
    </row>
    <row r="247" spans="3:14">
      <c r="C247" s="8"/>
      <c r="D247" s="122"/>
      <c r="E247" s="8"/>
      <c r="F247" s="8"/>
      <c r="G247" s="22"/>
      <c r="H247" s="8"/>
      <c r="L247" s="22"/>
      <c r="M247" s="22"/>
      <c r="N247" s="22"/>
    </row>
    <row r="248" spans="3:14">
      <c r="C248" s="8"/>
      <c r="D248" s="122"/>
      <c r="E248" s="8"/>
      <c r="F248" s="8"/>
      <c r="G248" s="22"/>
      <c r="H248" s="8"/>
      <c r="L248" s="22"/>
      <c r="M248" s="22"/>
      <c r="N248" s="22"/>
    </row>
    <row r="249" spans="3:14">
      <c r="C249" s="8"/>
      <c r="D249" s="122"/>
      <c r="E249" s="8"/>
      <c r="F249" s="8"/>
      <c r="G249" s="22"/>
      <c r="H249" s="8"/>
      <c r="L249" s="22"/>
      <c r="M249" s="22"/>
      <c r="N249" s="22"/>
    </row>
    <row r="250" spans="3:14">
      <c r="C250" s="8"/>
      <c r="D250" s="122"/>
      <c r="E250" s="8"/>
      <c r="F250" s="8"/>
      <c r="G250" s="22"/>
      <c r="H250" s="8"/>
      <c r="L250" s="22"/>
      <c r="M250" s="22"/>
      <c r="N250" s="22"/>
    </row>
    <row r="251" spans="3:14">
      <c r="C251" s="8"/>
      <c r="D251" s="122"/>
      <c r="E251" s="8"/>
      <c r="F251" s="8"/>
      <c r="G251" s="22"/>
      <c r="H251" s="8"/>
      <c r="L251" s="22"/>
      <c r="M251" s="22"/>
      <c r="N251" s="22"/>
    </row>
    <row r="252" spans="3:14">
      <c r="C252" s="8"/>
      <c r="D252" s="122"/>
      <c r="E252" s="8"/>
      <c r="F252" s="8"/>
      <c r="G252" s="22"/>
      <c r="H252" s="8"/>
      <c r="L252" s="22"/>
      <c r="M252" s="22"/>
      <c r="N252" s="22"/>
    </row>
    <row r="253" spans="3:14">
      <c r="C253" s="8"/>
      <c r="D253" s="122"/>
      <c r="E253" s="8"/>
      <c r="F253" s="8"/>
      <c r="G253" s="22"/>
      <c r="H253" s="8"/>
      <c r="L253" s="22"/>
      <c r="M253" s="22"/>
      <c r="N253" s="22"/>
    </row>
    <row r="254" spans="3:14">
      <c r="C254" s="8"/>
      <c r="D254" s="122"/>
      <c r="E254" s="8"/>
      <c r="F254" s="8"/>
      <c r="G254" s="22"/>
      <c r="H254" s="8"/>
      <c r="L254" s="22"/>
      <c r="M254" s="22"/>
      <c r="N254" s="22"/>
    </row>
    <row r="255" spans="3:14">
      <c r="C255" s="8"/>
      <c r="D255" s="122"/>
      <c r="E255" s="8"/>
      <c r="F255" s="8"/>
      <c r="G255" s="22"/>
      <c r="H255" s="8"/>
      <c r="L255" s="22"/>
      <c r="M255" s="22"/>
      <c r="N255" s="22"/>
    </row>
    <row r="256" spans="3:14">
      <c r="C256" s="8"/>
      <c r="D256" s="122"/>
      <c r="E256" s="8"/>
      <c r="F256" s="8"/>
      <c r="G256" s="22"/>
      <c r="H256" s="8"/>
      <c r="L256" s="22"/>
      <c r="M256" s="22"/>
      <c r="N256" s="22"/>
    </row>
    <row r="257" spans="3:14">
      <c r="C257" s="8"/>
      <c r="D257" s="122"/>
      <c r="E257" s="8"/>
      <c r="F257" s="8"/>
      <c r="G257" s="22"/>
      <c r="H257" s="8"/>
      <c r="L257" s="22"/>
      <c r="M257" s="22"/>
      <c r="N257" s="22"/>
    </row>
    <row r="258" spans="3:14">
      <c r="C258" s="8"/>
      <c r="D258" s="122"/>
      <c r="E258" s="8"/>
      <c r="F258" s="8"/>
      <c r="G258" s="22"/>
      <c r="H258" s="8"/>
      <c r="L258" s="22"/>
      <c r="M258" s="22"/>
      <c r="N258" s="22"/>
    </row>
    <row r="259" spans="3:14">
      <c r="C259" s="8"/>
      <c r="D259" s="122"/>
      <c r="E259" s="8"/>
      <c r="F259" s="8"/>
      <c r="G259" s="22"/>
      <c r="H259" s="8"/>
      <c r="L259" s="22"/>
      <c r="M259" s="22"/>
      <c r="N259" s="22"/>
    </row>
    <row r="260" spans="3:14">
      <c r="C260" s="8"/>
      <c r="D260" s="122"/>
      <c r="E260" s="8"/>
      <c r="F260" s="8"/>
      <c r="G260" s="22"/>
      <c r="H260" s="8"/>
      <c r="L260" s="22"/>
      <c r="M260" s="22"/>
      <c r="N260" s="22"/>
    </row>
    <row r="261" spans="3:14">
      <c r="C261" s="8"/>
      <c r="D261" s="122"/>
      <c r="E261" s="8"/>
      <c r="F261" s="8"/>
      <c r="G261" s="22"/>
      <c r="H261" s="8"/>
      <c r="L261" s="22"/>
      <c r="M261" s="22"/>
      <c r="N261" s="22"/>
    </row>
    <row r="262" spans="3:14">
      <c r="C262" s="8"/>
      <c r="D262" s="122"/>
      <c r="E262" s="8"/>
      <c r="F262" s="8"/>
      <c r="G262" s="22"/>
      <c r="H262" s="8"/>
      <c r="L262" s="22"/>
      <c r="M262" s="22"/>
      <c r="N262" s="22"/>
    </row>
    <row r="263" spans="3:14">
      <c r="C263" s="8"/>
      <c r="D263" s="122"/>
      <c r="E263" s="8"/>
      <c r="F263" s="8"/>
      <c r="G263" s="22"/>
      <c r="H263" s="8"/>
      <c r="L263" s="22"/>
      <c r="M263" s="22"/>
      <c r="N263" s="22"/>
    </row>
    <row r="264" spans="3:14">
      <c r="C264" s="8"/>
      <c r="D264" s="122"/>
      <c r="E264" s="8"/>
      <c r="F264" s="8"/>
      <c r="G264" s="22"/>
      <c r="H264" s="8"/>
      <c r="L264" s="22"/>
      <c r="M264" s="22"/>
      <c r="N264" s="22"/>
    </row>
    <row r="265" spans="3:14">
      <c r="C265" s="8"/>
      <c r="D265" s="122"/>
      <c r="E265" s="8"/>
      <c r="F265" s="8"/>
      <c r="G265" s="22"/>
      <c r="H265" s="8"/>
      <c r="L265" s="22"/>
      <c r="M265" s="22"/>
      <c r="N265" s="22"/>
    </row>
    <row r="266" spans="3:14">
      <c r="C266" s="8"/>
      <c r="D266" s="122"/>
      <c r="E266" s="8"/>
      <c r="F266" s="8"/>
      <c r="G266" s="22"/>
      <c r="H266" s="8"/>
      <c r="L266" s="22"/>
      <c r="M266" s="22"/>
      <c r="N266" s="22"/>
    </row>
    <row r="267" spans="3:14">
      <c r="C267" s="8"/>
      <c r="D267" s="122"/>
      <c r="E267" s="8"/>
      <c r="F267" s="8"/>
      <c r="G267" s="22"/>
      <c r="H267" s="8"/>
      <c r="L267" s="22"/>
      <c r="M267" s="22"/>
      <c r="N267" s="22"/>
    </row>
    <row r="268" spans="3:14">
      <c r="C268" s="8"/>
      <c r="D268" s="122"/>
      <c r="E268" s="8"/>
      <c r="F268" s="8"/>
      <c r="G268" s="22"/>
      <c r="H268" s="8"/>
      <c r="L268" s="22"/>
      <c r="M268" s="22"/>
      <c r="N268" s="22"/>
    </row>
    <row r="269" spans="3:14">
      <c r="C269" s="8"/>
      <c r="D269" s="122"/>
      <c r="E269" s="8"/>
      <c r="F269" s="8"/>
      <c r="G269" s="22"/>
      <c r="H269" s="8"/>
      <c r="L269" s="22"/>
      <c r="M269" s="22"/>
      <c r="N269" s="22"/>
    </row>
    <row r="270" spans="3:14">
      <c r="C270" s="8"/>
      <c r="D270" s="122"/>
      <c r="E270" s="8"/>
      <c r="F270" s="8"/>
      <c r="G270" s="22"/>
      <c r="H270" s="8"/>
      <c r="L270" s="22"/>
      <c r="M270" s="22"/>
      <c r="N270" s="22"/>
    </row>
    <row r="271" spans="3:14">
      <c r="C271" s="8"/>
      <c r="D271" s="122"/>
      <c r="E271" s="8"/>
      <c r="F271" s="8"/>
      <c r="G271" s="22"/>
      <c r="H271" s="8"/>
      <c r="L271" s="22"/>
      <c r="M271" s="22"/>
      <c r="N271" s="22"/>
    </row>
    <row r="272" spans="3:14">
      <c r="C272" s="8"/>
      <c r="D272" s="122"/>
      <c r="E272" s="8"/>
      <c r="F272" s="8"/>
      <c r="G272" s="22"/>
      <c r="H272" s="8"/>
      <c r="L272" s="22"/>
      <c r="M272" s="22"/>
      <c r="N272" s="22"/>
    </row>
    <row r="273" spans="3:14">
      <c r="C273" s="8"/>
      <c r="D273" s="122"/>
      <c r="E273" s="8"/>
      <c r="F273" s="8"/>
      <c r="G273" s="22"/>
      <c r="H273" s="8"/>
      <c r="L273" s="22"/>
      <c r="M273" s="22"/>
      <c r="N273" s="22"/>
    </row>
    <row r="274" spans="3:14">
      <c r="C274" s="8"/>
      <c r="D274" s="122"/>
      <c r="E274" s="8"/>
      <c r="F274" s="8"/>
      <c r="G274" s="22"/>
      <c r="H274" s="8"/>
      <c r="L274" s="22"/>
      <c r="M274" s="22"/>
      <c r="N274" s="22"/>
    </row>
    <row r="275" spans="3:14">
      <c r="C275" s="8"/>
      <c r="D275" s="122"/>
      <c r="E275" s="8"/>
      <c r="F275" s="8"/>
      <c r="G275" s="22"/>
      <c r="H275" s="8"/>
      <c r="L275" s="22"/>
      <c r="M275" s="22"/>
      <c r="N275" s="22"/>
    </row>
    <row r="276" spans="3:14">
      <c r="C276" s="8"/>
      <c r="D276" s="122"/>
      <c r="E276" s="8"/>
      <c r="F276" s="8"/>
      <c r="G276" s="22"/>
      <c r="H276" s="8"/>
      <c r="L276" s="22"/>
      <c r="M276" s="22"/>
      <c r="N276" s="22"/>
    </row>
    <row r="277" spans="3:14">
      <c r="C277" s="8"/>
      <c r="D277" s="122"/>
      <c r="E277" s="8"/>
      <c r="F277" s="8"/>
      <c r="G277" s="22"/>
      <c r="H277" s="8"/>
      <c r="L277" s="22"/>
      <c r="M277" s="22"/>
      <c r="N277" s="22"/>
    </row>
    <row r="278" spans="3:14">
      <c r="C278" s="8"/>
      <c r="D278" s="122"/>
      <c r="E278" s="8"/>
      <c r="F278" s="8"/>
      <c r="G278" s="22"/>
      <c r="H278" s="8"/>
      <c r="L278" s="22"/>
      <c r="M278" s="22"/>
      <c r="N278" s="22"/>
    </row>
  </sheetData>
  <sheetProtection password="F79C" sheet="1" objects="1" scenarios="1" selectLockedCells="1"/>
  <mergeCells count="33">
    <mergeCell ref="I95:I100"/>
    <mergeCell ref="H95:H100"/>
    <mergeCell ref="B1:E1"/>
    <mergeCell ref="C3:C4"/>
    <mergeCell ref="D3:E4"/>
    <mergeCell ref="F3:G4"/>
    <mergeCell ref="N1:Q1"/>
    <mergeCell ref="K68:K94"/>
    <mergeCell ref="L68:L94"/>
    <mergeCell ref="L95:L100"/>
    <mergeCell ref="K95:K100"/>
    <mergeCell ref="K8:K67"/>
    <mergeCell ref="L8:L67"/>
    <mergeCell ref="G8:G67"/>
    <mergeCell ref="H8:H67"/>
    <mergeCell ref="I8:I67"/>
    <mergeCell ref="J8:J67"/>
    <mergeCell ref="O142:Q142"/>
    <mergeCell ref="O143:Q143"/>
    <mergeCell ref="B142:H142"/>
    <mergeCell ref="B143:H143"/>
    <mergeCell ref="G95:G100"/>
    <mergeCell ref="G101:G140"/>
    <mergeCell ref="K101:K140"/>
    <mergeCell ref="L101:L140"/>
    <mergeCell ref="G68:G94"/>
    <mergeCell ref="H68:H94"/>
    <mergeCell ref="I68:I94"/>
    <mergeCell ref="J95:J100"/>
    <mergeCell ref="H101:H140"/>
    <mergeCell ref="I101:I140"/>
    <mergeCell ref="J101:J140"/>
    <mergeCell ref="J68:J94"/>
  </mergeCells>
  <phoneticPr fontId="0" type="noConversion"/>
  <conditionalFormatting sqref="O7:O140">
    <cfRule type="notContainsBlanks" dxfId="17" priority="36">
      <formula>LEN(TRIM(O7))&gt;0</formula>
    </cfRule>
    <cfRule type="containsBlanks" dxfId="16" priority="37">
      <formula>LEN(TRIM(O7))=0</formula>
    </cfRule>
  </conditionalFormatting>
  <conditionalFormatting sqref="Q7:Q140">
    <cfRule type="cellIs" dxfId="15" priority="33" operator="equal">
      <formula>"NEVYHOVUJE"</formula>
    </cfRule>
    <cfRule type="cellIs" dxfId="14" priority="34" operator="equal">
      <formula>"VYHOVUJE"</formula>
    </cfRule>
  </conditionalFormatting>
  <conditionalFormatting sqref="B7:B140">
    <cfRule type="containsBlanks" dxfId="13" priority="69">
      <formula>LEN(TRIM(B7))=0</formula>
    </cfRule>
  </conditionalFormatting>
  <conditionalFormatting sqref="B7:B140">
    <cfRule type="cellIs" dxfId="12" priority="64" operator="greaterThanOrEqual">
      <formula>1</formula>
    </cfRule>
  </conditionalFormatting>
  <conditionalFormatting sqref="D7">
    <cfRule type="containsBlanks" dxfId="11" priority="12">
      <formula>LEN(TRIM(D7))=0</formula>
    </cfRule>
  </conditionalFormatting>
  <conditionalFormatting sqref="D59 D55:D57 D63:D67 D8:D53">
    <cfRule type="containsBlanks" dxfId="10" priority="11">
      <formula>LEN(TRIM(D8))=0</formula>
    </cfRule>
  </conditionalFormatting>
  <conditionalFormatting sqref="D61">
    <cfRule type="containsBlanks" dxfId="9" priority="10">
      <formula>LEN(TRIM(D61))=0</formula>
    </cfRule>
  </conditionalFormatting>
  <conditionalFormatting sqref="D60">
    <cfRule type="containsBlanks" dxfId="8" priority="9">
      <formula>LEN(TRIM(D60))=0</formula>
    </cfRule>
  </conditionalFormatting>
  <conditionalFormatting sqref="D62">
    <cfRule type="containsBlanks" dxfId="7" priority="8">
      <formula>LEN(TRIM(D62))=0</formula>
    </cfRule>
  </conditionalFormatting>
  <conditionalFormatting sqref="D58">
    <cfRule type="containsBlanks" dxfId="6" priority="7">
      <formula>LEN(TRIM(D58))=0</formula>
    </cfRule>
  </conditionalFormatting>
  <conditionalFormatting sqref="D54">
    <cfRule type="containsBlanks" dxfId="5" priority="6">
      <formula>LEN(TRIM(D54))=0</formula>
    </cfRule>
  </conditionalFormatting>
  <conditionalFormatting sqref="D68:D80">
    <cfRule type="containsBlanks" dxfId="4" priority="5">
      <formula>LEN(TRIM(D68))=0</formula>
    </cfRule>
  </conditionalFormatting>
  <conditionalFormatting sqref="D81:D94">
    <cfRule type="containsBlanks" dxfId="3" priority="4">
      <formula>LEN(TRIM(D81))=0</formula>
    </cfRule>
  </conditionalFormatting>
  <conditionalFormatting sqref="D95:D98">
    <cfRule type="containsBlanks" dxfId="2" priority="3">
      <formula>LEN(TRIM(D95))=0</formula>
    </cfRule>
  </conditionalFormatting>
  <conditionalFormatting sqref="D99:D100">
    <cfRule type="containsBlanks" dxfId="1" priority="2">
      <formula>LEN(TRIM(D99))=0</formula>
    </cfRule>
  </conditionalFormatting>
  <conditionalFormatting sqref="D101:D140">
    <cfRule type="containsBlanks" dxfId="0" priority="1">
      <formula>LEN(TRIM(D101))=0</formula>
    </cfRule>
  </conditionalFormatting>
  <dataValidations count="2">
    <dataValidation type="list" showInputMessage="1" showErrorMessage="1" sqref="E8:E140">
      <formula1>"ks,bal,sada,"</formula1>
    </dataValidation>
    <dataValidation type="list" showInputMessage="1" showErrorMessage="1" sqref="H8">
      <formula1>"ANO,NE"</formula1>
    </dataValidation>
  </dataValidations>
  <pageMargins left="0.16" right="0.16" top="0.78740157480314965" bottom="0.78740157480314965" header="0.31496062992125984" footer="0.31496062992125984"/>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2017-03-08T08:10:17Z</cp:lastPrinted>
  <dcterms:created xsi:type="dcterms:W3CDTF">2014-03-05T12:43:32Z</dcterms:created>
  <dcterms:modified xsi:type="dcterms:W3CDTF">2017-03-08T08:11:30Z</dcterms:modified>
</cp:coreProperties>
</file>