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potřeby'!$B$1:$Q$148</definedName>
  </definedNames>
  <calcPr calcId="114210"/>
</workbook>
</file>

<file path=xl/calcChain.xml><?xml version="1.0" encoding="utf-8"?>
<calcChain xmlns="http://schemas.openxmlformats.org/spreadsheetml/2006/main">
  <c r="P10" i="22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P9"/>
  <c r="P8"/>
  <c r="P7"/>
  <c r="Q8"/>
  <c r="Q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86"/>
  <c r="M145"/>
  <c r="M7"/>
  <c r="N148"/>
  <c r="O148"/>
</calcChain>
</file>

<file path=xl/sharedStrings.xml><?xml version="1.0" encoding="utf-8"?>
<sst xmlns="http://schemas.openxmlformats.org/spreadsheetml/2006/main" count="463" uniqueCount="268">
  <si>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</si>
  <si>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</si>
  <si>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</si>
  <si>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</si>
  <si>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</si>
  <si>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</si>
  <si>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</si>
  <si>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</si>
  <si>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</si>
  <si>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</si>
  <si>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</si>
  <si>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</si>
  <si>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</si>
  <si>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Desky odkládací A4, 3 klopy, ekokarton - žlutá</t>
  </si>
  <si>
    <t>ks</t>
  </si>
  <si>
    <t>pro vkládání dokumentů do velikosti A4, ekokarton min.250g</t>
  </si>
  <si>
    <t xml:space="preserve">Papír kancelářský A4 kvalita"B"  </t>
  </si>
  <si>
    <t>bal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</si>
  <si>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</si>
  <si>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oboustranná 25mmx10m</t>
  </si>
  <si>
    <t>polypropylenová oboustranná lepicí páska, univerzální použití, možnost použít pro podlahové krytiny a koberce.</t>
  </si>
  <si>
    <t>Lepicí páska s odvíječem lepenky 19mm</t>
  </si>
  <si>
    <t>čirá páska, šíře 19 mm, návin min 30 m, odvíječ s kovovým nožem.</t>
  </si>
  <si>
    <t>Lepicí tyčinka  min. 20g</t>
  </si>
  <si>
    <t>Vhodné na  papír, karton, nevysychá, neobsahuje rozpouštědla.</t>
  </si>
  <si>
    <t>DFST - pí Svatošová tel:37763 8001</t>
  </si>
  <si>
    <t>Univerzitní 22, UV201,Plzeň</t>
  </si>
  <si>
    <t>Skartovačka</t>
  </si>
  <si>
    <t>ANO</t>
  </si>
  <si>
    <t>TAČR CK TE01020036 - Vostracký</t>
  </si>
  <si>
    <t>Univerzitní 22, Plzeň, FST, UX232a</t>
  </si>
  <si>
    <t>FST - Vacková M. tel:  37763 8103</t>
  </si>
  <si>
    <t>Desky odkládací A4, 3 klopy, ekokarton - modrá</t>
  </si>
  <si>
    <t>barvící páska do tiskárny paragonů</t>
  </si>
  <si>
    <t>kvalitní barvící páska nylon purple 12,7mm, pro EPSON ERC30/34/38</t>
  </si>
  <si>
    <t>termopapír určený pro platební terminály</t>
  </si>
  <si>
    <t>termopapír určený pro platební terminály, rozměry kotoučku: šířka 57 mm, dutinka 12 mm a návin 30 m</t>
  </si>
  <si>
    <t>Západočeská univerzita v Plzni, Copycentrum, Univerzitní 22, 306 14 Plzeň</t>
  </si>
  <si>
    <t>Hana Bláhová, 
    e-mail: tisk@uk.zcu.cz
    tel.: 377 631 653</t>
  </si>
  <si>
    <t xml:space="preserve">Samolepící blok  75 x 75 mm ± 2 mm- neon zelená </t>
  </si>
  <si>
    <t>adhezní bloček - neon, opatřen lepicí vrstvou pouze zpoloviny, nezanechává stopy po lepidle. 100 lístků.</t>
  </si>
  <si>
    <t>Balicí papír šedák v arších</t>
  </si>
  <si>
    <t>kg</t>
  </si>
  <si>
    <t>rozměry 70 x 100 cm, gramáž 90 g.</t>
  </si>
  <si>
    <t xml:space="preserve">Samolepící blok  75 x 75 mm ± 2 mm- neon růžová </t>
  </si>
  <si>
    <t>Samolepící blok  75 x 75 mm ± 2 mm- neon žlutá</t>
  </si>
  <si>
    <t>Lepicí tyčinka  min. 40g</t>
  </si>
  <si>
    <t>Vhodné na papír, karton, nevysychá, neobsahuje rozpouštědla.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</si>
  <si>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</si>
  <si>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</si>
  <si>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</si>
  <si>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</si>
  <si>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</si>
  <si>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 xml:space="preserve">Dovolenka A6 </t>
  </si>
  <si>
    <t>1balení/50listů.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</si>
  <si>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</si>
  <si>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</si>
  <si>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KPG - H.Zavitkovská tel. 37763 6341</t>
  </si>
  <si>
    <t>Chodské nám.   1,           1. patro dv. č. CH206,Plzeň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</si>
  <si>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</si>
  <si>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</si>
  <si>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Archivační kontejner na archivační krabice A4</t>
  </si>
  <si>
    <t>kapacita 5 archivačních krabic šíře 75 mm nebo kombinace šířek 50, 75, 110 mm, 3-vrstvá vlnitá lepenka, možnost stohování.</t>
  </si>
  <si>
    <t>Obálka plastová PVC s drukem  A4 - čirá</t>
  </si>
  <si>
    <t>Univerzitní 14, Plzeň</t>
  </si>
  <si>
    <t>PS  - I   p.Bárta, tel: 37763 1317</t>
  </si>
  <si>
    <t>Pořadač 4-kroužkový A4 - 5 cm - modrý</t>
  </si>
  <si>
    <t>plast, formát A4, šíře hřbetu 5 cm, hřbetní kapsa se štítkem na popisky.</t>
  </si>
  <si>
    <t xml:space="preserve">Pořadač pákový A4 - 7,5 cm - modrý  hřbet </t>
  </si>
  <si>
    <t>mechanika, kartonový mramor barevný</t>
  </si>
  <si>
    <t>Štítky k pořadačům</t>
  </si>
  <si>
    <t>zasunovací papírové štítky, vhodné do pořadačů s hřbetní kapsou, šířka 70 mm, barva bílá, 10 ks/ balení.</t>
  </si>
  <si>
    <t>Rozlišovač plastový Maxi - 10 barev</t>
  </si>
  <si>
    <t>listy v různých barvách, popisovatelný titulní list, vhodný pro dokumenty A4 v zakládacích obalech, 10 listů/ balení.</t>
  </si>
  <si>
    <t>Podložka A4 s klipem uzaviratelná</t>
  </si>
  <si>
    <t>formát A4, plast, kovový klip, uzavíratelná (pro řidiče).</t>
  </si>
  <si>
    <t>Rychlovazače PVC, euroděrování, A4 - červená</t>
  </si>
  <si>
    <t>eurozávěs, formát A4, přední strana průhl., zadní barevná.</t>
  </si>
  <si>
    <t xml:space="preserve">Desky odkládací A4, 3 klopy, ekokarton - modrá  </t>
  </si>
  <si>
    <t>Desky odkládací A4, 3 klopy, ekokarton - červená</t>
  </si>
  <si>
    <t>Desky s gumičkou A4, 3 klopy, prešpán - modrá</t>
  </si>
  <si>
    <t>odkládací desky A4, prešpán 350 g, zajišťovací gumička.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</si>
  <si>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</si>
  <si>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</si>
  <si>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</si>
  <si>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</si>
  <si>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</si>
  <si>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</si>
  <si>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Blok nelepený bílý - špalík 8-9 x 8-9 cm</t>
  </si>
  <si>
    <t>nelepený bílý, volné listy.</t>
  </si>
  <si>
    <t>Samolepicí blok  76 x 76 mm - žlutý - 400 list</t>
  </si>
  <si>
    <t>nezanechává stopy lepidla, 400 listů v bločku.</t>
  </si>
  <si>
    <t>Samolepící záložky 12 x 45 mm  - 8 x neon</t>
  </si>
  <si>
    <t>popisovatelné proužky, plastové, možnost opakované aplikace, neslepují se a nekroutí, 8 neon.barev x 25ks.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</si>
  <si>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</si>
  <si>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</si>
  <si>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</si>
  <si>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</si>
  <si>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Taška obchodní - obálka A4/dno</t>
  </si>
  <si>
    <t>obálky bílé samolepící se dnem A4.</t>
  </si>
  <si>
    <t>Taška obchodní - obálka A5/dno</t>
  </si>
  <si>
    <t>obálky bílé samolepící se dnem A5.</t>
  </si>
  <si>
    <t>Lepicí páska 25mm x 66m transparentní</t>
  </si>
  <si>
    <t>kvalitní lepicí páska průhledná.</t>
  </si>
  <si>
    <t>Lepicí páska 50mm x 66m transparentní</t>
  </si>
  <si>
    <t>Kovová tužka (versatilka)</t>
  </si>
  <si>
    <t>vyměnítelná tuha.</t>
  </si>
  <si>
    <t>Tuhy do kovové tužky (versatilky)</t>
  </si>
  <si>
    <t>min. 6 ks v balení.</t>
  </si>
  <si>
    <t>Popisovač lihový 0,6 mm - černý</t>
  </si>
  <si>
    <t xml:space="preserve">ks </t>
  </si>
  <si>
    <t>voděodolný, otěruvzdorný inkoust,šíře stopy 0,6mm, ventilační uzávěr, na papír, folie, sklo, plasty, polystyrén.</t>
  </si>
  <si>
    <t>Popisovač lihový 1 mm - černý</t>
  </si>
  <si>
    <t>voděodolný, otěruvzdorný inkoust, vláknový hrot, ergonomický úchop, šíře stopy 1 mm, ventilační uzávěry, na fólie, filmy, sklo, plasty.</t>
  </si>
  <si>
    <t xml:space="preserve">Samolepicí etikety 64x21 mm </t>
  </si>
  <si>
    <t>archy formátu A4 , pro tisk v kopírkách, laserových a inkoustových tiskárnách. 100listů/ bal.</t>
  </si>
  <si>
    <t xml:space="preserve">Samolepicí etikety  210x297 mm </t>
  </si>
  <si>
    <t>1 etiketa / arch, archy formátu A4 , pro tisk v kopírkách, laserových a inkoustových tiskárnách. 100listů/ bal.</t>
  </si>
  <si>
    <t xml:space="preserve">Spojovače  26/6  </t>
  </si>
  <si>
    <t>s vysoce kvalitní pozinkované spojovače, min.1000 ks v balení.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</si>
  <si>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</si>
  <si>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</si>
  <si>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</si>
  <si>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</si>
  <si>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25</t>
  </si>
  <si>
    <t xml:space="preserve">kovové, mnohonásobně použitelné, 12 ks v balení. </t>
  </si>
  <si>
    <t>Klip kovový 41</t>
  </si>
  <si>
    <t>Korekční pero</t>
  </si>
  <si>
    <t>korekční lak v tužce, tenký kovový hrot.</t>
  </si>
  <si>
    <t xml:space="preserve">Foliová pouzdra do kroužkového vizitkáře </t>
  </si>
  <si>
    <t>náhradní polypropylenové foliová pouzdra do čtyřkroužkového vizitkáře, min. 50mic., 10 ks v balení.</t>
  </si>
  <si>
    <t>Pravítko 40cm</t>
  </si>
  <si>
    <t xml:space="preserve"> transparentní.</t>
  </si>
  <si>
    <t>Pravítko 50cm</t>
  </si>
  <si>
    <t>Rozlišovač papírový ("jazyk") - mix 5 barev</t>
  </si>
  <si>
    <t>oddělování stránek v pořadačích všech typů,
rozměr 10,5x24 cm, 100 ks /balení.</t>
  </si>
  <si>
    <t>Obaly "L" A4 - čirá</t>
  </si>
  <si>
    <t>nezávěsné hladké PVC obaly, vkládání na šířku i na výšku, min. 150 mic, 10 ks v balení.</t>
  </si>
  <si>
    <t>Samolepicí blok  76 x 76 mm - žlutý - 100 list</t>
  </si>
  <si>
    <t>nezanechává stopy lepidla, 100 listů v bločku.</t>
  </si>
  <si>
    <t>blok na flipchart - bílý</t>
  </si>
  <si>
    <t>bílý papír s děrováním pro zavěšení do všech typů flipchartů. V bloku min. 25 listů.</t>
  </si>
  <si>
    <t>Kopírovací karton bílý A4 160g</t>
  </si>
  <si>
    <t>vhodný pro tisk, speciálně hlazený bílý karton, 1 bal/250 list.</t>
  </si>
  <si>
    <t>Kopírovací karton bílý A4 220g</t>
  </si>
  <si>
    <t>Karton kreslící bílý A4 220g</t>
  </si>
  <si>
    <t>bílý karton (čtvrtka), 1 bal/200 list.</t>
  </si>
  <si>
    <t xml:space="preserve">Karton kreslící barevný A4 180g - mix 5 barev </t>
  </si>
  <si>
    <t>barevný karton, 50 archů v balení.</t>
  </si>
  <si>
    <t>Obálky B4 , 250 x 353 mm</t>
  </si>
  <si>
    <t xml:space="preserve"> samolepící bílé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</si>
  <si>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</si>
  <si>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</si>
  <si>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</si>
  <si>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Lepicí páska krepová 38mmx50m</t>
  </si>
  <si>
    <t>papírová páska, pro ochranu povrchů před potřísněním ploch nebo mechanickým poškozením, snímatelná bez zanechání lepidla.</t>
  </si>
  <si>
    <t>Lepicí páska krepová  50mmx50m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</si>
  <si>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</si>
  <si>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</si>
  <si>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</si>
  <si>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</si>
  <si>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 xml:space="preserve">Pastelky  - 12 barev </t>
  </si>
  <si>
    <t>klasické šestihranné pastelky, barevně lakované.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</si>
  <si>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</si>
  <si>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</si>
  <si>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</si>
  <si>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</si>
  <si>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</si>
  <si>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modrý</t>
  </si>
  <si>
    <t>jemný plastický hrot , šíře stopy 0,3 mm.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</si>
  <si>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</si>
  <si>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</si>
  <si>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</si>
  <si>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</si>
  <si>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</si>
  <si>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</si>
  <si>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</si>
  <si>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</si>
  <si>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</si>
  <si>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</si>
  <si>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CD/DVD  2 mm černý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</si>
  <si>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</si>
  <si>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</si>
  <si>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</si>
  <si>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</si>
  <si>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</si>
  <si>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</si>
  <si>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</si>
  <si>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</si>
  <si>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Zvýrazňovač 1-4 mm - žlutý</t>
  </si>
  <si>
    <t>klínový hrot, šíře stopy 1-4 mm, ventilační uzávěr , vhodný i na faxový papír</t>
  </si>
  <si>
    <t>Zvýrazňovač 1-4 mm, sada 4ks</t>
  </si>
  <si>
    <t>klínový hrot, šíře stopy 1-4 mm, ventilační uzávěr , vhodný i na faxový papír. 4 ks v balení.</t>
  </si>
  <si>
    <t>Zvýrazňovač 1-4 mm - sada 6ks</t>
  </si>
  <si>
    <t>klínový hrot, šíře stopy 1-4 mm, ventilační uzávěr , vhodný i na faxový papír. 6 ks v balení.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</si>
  <si>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</si>
  <si>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</si>
  <si>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</si>
  <si>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</si>
  <si>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Kovový trojbox na dokumenty A4</t>
  </si>
  <si>
    <t>drátěný 3dílný odkladač na dokumenty o velikosti A4, černý.</t>
  </si>
  <si>
    <t>Miska na spony</t>
  </si>
  <si>
    <t xml:space="preserve">drátěná miska na sponky, průměr cca 9cm.   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</si>
  <si>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</si>
  <si>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</si>
  <si>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Magnety  20mm - černé</t>
  </si>
  <si>
    <t>doplněk ke všem magnetickým tabulím.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</si>
  <si>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</si>
  <si>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</si>
  <si>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</si>
  <si>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</si>
  <si>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 xml:space="preserve">Čisticí sprej na obrazovky </t>
  </si>
  <si>
    <t>na odstranění prachu, mastnoty a jiné nečistoty z monitorů, obrazovek a skleněných ploch.</t>
  </si>
  <si>
    <t xml:space="preserve">Čisticí houba magnetická na bílé tabule </t>
  </si>
  <si>
    <t>s filcem, vyměnitelné vložky.</t>
  </si>
  <si>
    <t>Propustka k lékaři</t>
  </si>
  <si>
    <t>1balení/100listů.</t>
  </si>
  <si>
    <t xml:space="preserve">Datumovka samobarvící </t>
  </si>
  <si>
    <t>Samobarvící mechanické razítko, vhodné pro každodení používání v kancelářích , měsíc číslem, výška znaků 3,8 - 4,2 mm.</t>
  </si>
  <si>
    <t>Razítková barva 50g černá</t>
  </si>
  <si>
    <t>pouze pro razítkové podušky a pásková razítka, nevhodné pro samobarvící razítka.</t>
  </si>
  <si>
    <t xml:space="preserve">Rozešívačka </t>
  </si>
  <si>
    <t>odstranění sešívacích drátků,kovové provedení+ plast.</t>
  </si>
  <si>
    <t>Sešívačka min.20listů</t>
  </si>
  <si>
    <t>sešití min.20 listů, spojovače 24/6, celokovová nebo kovová + pevný plast.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</si>
  <si>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</si>
  <si>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</si>
  <si>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</si>
  <si>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</si>
  <si>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 xml:space="preserve">Spojovače 24/8 </t>
  </si>
  <si>
    <t xml:space="preserve">Spojovače 23/8 </t>
  </si>
  <si>
    <t>Spojovače 23/13</t>
  </si>
  <si>
    <t>Klip kovový 32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</si>
  <si>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</si>
  <si>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</si>
  <si>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Jmenovka s klipem na šířku </t>
  </si>
  <si>
    <t>klip se spínacím špendlíkem, formát 57 x 92 mm,čiré PVC,  možnost vložit vlastní vizitku, 50 ks v balení.</t>
  </si>
  <si>
    <t>Křída barevná  sada 6barev</t>
  </si>
  <si>
    <t>sada školních kříd, 6 barev.</t>
  </si>
  <si>
    <t xml:space="preserve">Motouz jutový přírodní  </t>
  </si>
  <si>
    <t>min 100 g,  pro kancelář i domácnost.</t>
  </si>
  <si>
    <t>Nůžky celokovové - 20 cm</t>
  </si>
  <si>
    <t>celokovové provedení, čepele spojuje kovový šroub, řezné plochy speciálně upraveny pro snadný a precizní střih.</t>
  </si>
  <si>
    <t xml:space="preserve">Pryž </t>
  </si>
  <si>
    <t xml:space="preserve">na grafitové tužky. </t>
  </si>
  <si>
    <t>Pryž v tužce, posuvná</t>
  </si>
  <si>
    <t>na grafitové tužky, plastové tělo.</t>
  </si>
  <si>
    <t>Pravítko 20cm</t>
  </si>
  <si>
    <t>Pravítko 30cm</t>
  </si>
  <si>
    <t>Trojúhelník 45</t>
  </si>
  <si>
    <t>s kolmicí, transparentní.</t>
  </si>
  <si>
    <t>PS NVZ - Ottová tel:37763 1332</t>
  </si>
  <si>
    <t>Centrální sklad Univerzitní 22,Plzeň</t>
  </si>
  <si>
    <t>Kancelářské potřeby - 002 - 2017 (KP-002-2017)</t>
  </si>
  <si>
    <t>samostatná faktura</t>
  </si>
  <si>
    <t>Název</t>
  </si>
  <si>
    <t xml:space="preserve">Měrná jednotka [MJ] </t>
  </si>
  <si>
    <t xml:space="preserve">Popis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</si>
  <si>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</si>
  <si>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</si>
  <si>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</si>
  <si>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Fakturace</t>
  </si>
  <si>
    <t>Požadavek zadavatele: 
do sloupce označeného textem:</t>
  </si>
  <si>
    <t>Dodavatel doplní do jednotlivých prázdných žlutě podbarvených buněk požadované hodnoty.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</si>
  <si>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 xml:space="preserve">DODAVATEL </t>
    </r>
    <r>
      <rPr>
        <b/>
        <sz val="11"/>
        <rFont val="Calibri"/>
        <family val="2"/>
        <charset val="238"/>
      </rPr>
      <t xml:space="preserve"> uvede na fakturu: NÁZEV A ČÍSLO DOTAČNÍHO PROJEKTU </t>
    </r>
  </si>
  <si>
    <t>Objem 23 l - 27 l
Kapacita min.10 listů (70g papír)
Rychlost skartace min. 1,5 m/min
Skartování CD/DVD + plastové karty
Zpětný chod
Stupeň utajení 3
Skartovaná drť (max. velikost 4 x 38 mm)</t>
  </si>
  <si>
    <t xml:space="preserve">kvalitní průhledný polypropylen, zavírání jedním drukem na delší straně, mix barev </t>
  </si>
  <si>
    <t>Priloha_c._1_Kupni_smlouvy_technicke_specifikace_KP-002-2017_dle_VZD_c._1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</si>
</sst>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1" fillId="0" borderId="0"/>
  </cellStyleXfs>
  <cellXfs count="14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4" fillId="0" borderId="0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2" fillId="3" borderId="7" xfId="0" applyNumberFormat="1" applyFont="1" applyFill="1" applyBorder="1" applyAlignment="1" applyProtection="1">
      <alignment horizontal="center" vertical="center" textRotation="90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5" xfId="0" applyNumberFormat="1" applyBorder="1" applyAlignment="1" applyProtection="1">
      <alignment horizontal="right" vertical="center" inden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2" fontId="0" fillId="0" borderId="16" xfId="0" applyNumberForma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2" fontId="0" fillId="0" borderId="1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5" fillId="0" borderId="3" xfId="1" applyNumberFormat="1" applyFon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2" fontId="0" fillId="0" borderId="7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2" xfId="0" applyNumberForma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2" fontId="0" fillId="0" borderId="19" xfId="0" applyNumberForma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44" fontId="14" fillId="0" borderId="2" xfId="0" applyNumberFormat="1" applyFont="1" applyFill="1" applyBorder="1" applyAlignment="1" applyProtection="1">
      <alignment horizontal="center" vertical="center"/>
    </xf>
    <xf numFmtId="0" fontId="13" fillId="0" borderId="3" xfId="1" applyNumberFormat="1" applyFont="1" applyFill="1" applyBorder="1" applyAlignment="1" applyProtection="1">
      <alignment horizontal="left" vertical="center" wrapText="1"/>
    </xf>
    <xf numFmtId="0" fontId="13" fillId="0" borderId="3" xfId="1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left" vertical="center" wrapText="1"/>
    </xf>
    <xf numFmtId="44" fontId="14" fillId="0" borderId="3" xfId="0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left" vertical="center" wrapText="1"/>
    </xf>
    <xf numFmtId="44" fontId="14" fillId="0" borderId="1" xfId="0" applyNumberFormat="1" applyFon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16" fillId="0" borderId="2" xfId="1" applyNumberFormat="1" applyFont="1" applyFill="1" applyBorder="1" applyAlignment="1" applyProtection="1">
      <alignment horizontal="left" vertical="center" wrapText="1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0" borderId="2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19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49" fontId="0" fillId="0" borderId="28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9" xfId="0" applyNumberForma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9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4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1"/>
  <sheetViews>
    <sheetView showGridLines="0" tabSelected="1" topLeftCell="A133" zoomScale="85" zoomScaleNormal="100" workbookViewId="0">
      <selection activeCell="O7" sqref="O7"/>
    </sheetView>
  </sheetViews>
  <sheetFormatPr defaultColWidth="8.85546875" defaultRowHeight="15"/>
  <cols>
    <col min="1" max="1" width="1.42578125" style="25" customWidth="1"/>
    <col min="2" max="2" width="5.7109375" style="25" customWidth="1"/>
    <col min="3" max="3" width="37.85546875" style="8" customWidth="1"/>
    <col min="4" max="4" width="10.140625" style="102" customWidth="1"/>
    <col min="5" max="5" width="9" style="13" customWidth="1"/>
    <col min="6" max="6" width="54.28515625" style="8" customWidth="1"/>
    <col min="7" max="7" width="14.28515625" style="32" customWidth="1"/>
    <col min="8" max="8" width="16.7109375" style="8" customWidth="1"/>
    <col min="9" max="9" width="32.85546875" style="25" customWidth="1"/>
    <col min="10" max="10" width="21.5703125" style="9" hidden="1" customWidth="1"/>
    <col min="11" max="11" width="18.5703125" style="25" customWidth="1"/>
    <col min="12" max="12" width="22.140625" style="32" customWidth="1"/>
    <col min="13" max="13" width="22.140625" style="32" hidden="1" customWidth="1"/>
    <col min="14" max="14" width="19.85546875" style="32" customWidth="1"/>
    <col min="15" max="15" width="20.85546875" style="25" customWidth="1"/>
    <col min="16" max="16" width="20.28515625" style="25" customWidth="1"/>
    <col min="17" max="17" width="21" style="25" customWidth="1"/>
    <col min="18" max="18" width="15.85546875" style="25" customWidth="1"/>
    <col min="19" max="16384" width="8.85546875" style="25"/>
  </cols>
  <sheetData>
    <row r="1" spans="1:18" s="9" customFormat="1" ht="24.6" customHeight="1">
      <c r="B1" s="123" t="s">
        <v>253</v>
      </c>
      <c r="C1" s="123"/>
      <c r="D1" s="123"/>
      <c r="E1" s="123"/>
      <c r="F1" s="32"/>
      <c r="G1" s="32"/>
      <c r="H1" s="25"/>
      <c r="I1" s="45"/>
      <c r="L1" s="8"/>
      <c r="M1" s="8"/>
      <c r="N1" s="134" t="s">
        <v>267</v>
      </c>
      <c r="O1" s="134"/>
      <c r="P1" s="134"/>
      <c r="Q1" s="134"/>
      <c r="R1" s="46"/>
    </row>
    <row r="2" spans="1:18" s="9" customFormat="1" ht="18.75" customHeight="1">
      <c r="B2" s="25"/>
      <c r="C2" s="47"/>
      <c r="D2" s="30"/>
      <c r="E2" s="31"/>
      <c r="F2" s="32"/>
      <c r="G2" s="25"/>
      <c r="H2" s="25"/>
      <c r="I2" s="32"/>
      <c r="L2" s="8"/>
      <c r="M2" s="8"/>
      <c r="N2" s="48"/>
      <c r="O2" s="48"/>
      <c r="P2" s="49"/>
      <c r="Q2" s="10"/>
      <c r="R2" s="50"/>
    </row>
    <row r="3" spans="1:18" s="9" customFormat="1" ht="19.899999999999999" customHeight="1">
      <c r="C3" s="124" t="s">
        <v>262</v>
      </c>
      <c r="D3" s="125" t="s">
        <v>11</v>
      </c>
      <c r="E3" s="126"/>
      <c r="F3" s="129" t="s">
        <v>263</v>
      </c>
      <c r="G3" s="130"/>
      <c r="H3" s="130"/>
      <c r="I3" s="130"/>
      <c r="J3" s="51"/>
      <c r="K3" s="51"/>
      <c r="L3" s="49"/>
      <c r="M3" s="48"/>
      <c r="N3" s="48"/>
      <c r="O3" s="48"/>
      <c r="P3" s="49"/>
      <c r="Q3" s="49"/>
      <c r="R3" s="49"/>
    </row>
    <row r="4" spans="1:18" s="9" customFormat="1" ht="19.899999999999999" customHeight="1" thickBot="1">
      <c r="C4" s="124"/>
      <c r="D4" s="127"/>
      <c r="E4" s="128"/>
      <c r="F4" s="129"/>
      <c r="G4" s="130"/>
      <c r="H4" s="130"/>
      <c r="I4" s="130"/>
      <c r="J4" s="49"/>
      <c r="K4" s="49"/>
      <c r="L4" s="49"/>
      <c r="M4" s="8"/>
      <c r="N4" s="8"/>
      <c r="O4" s="8"/>
      <c r="P4" s="49"/>
      <c r="Q4" s="49"/>
      <c r="R4" s="49"/>
    </row>
    <row r="5" spans="1:18" s="9" customFormat="1" ht="37.15" customHeight="1" thickBot="1">
      <c r="A5" s="108"/>
      <c r="B5" s="11"/>
      <c r="C5" s="12"/>
      <c r="D5" s="13"/>
      <c r="E5" s="13"/>
      <c r="F5" s="8"/>
      <c r="G5" s="8"/>
      <c r="H5" s="8"/>
      <c r="L5" s="8"/>
      <c r="M5" s="14"/>
      <c r="N5" s="15"/>
      <c r="O5" s="18" t="s">
        <v>11</v>
      </c>
      <c r="P5" s="25"/>
      <c r="Q5" s="25"/>
    </row>
    <row r="6" spans="1:18" s="9" customFormat="1" ht="76.5" thickTop="1" thickBot="1">
      <c r="A6" s="108"/>
      <c r="B6" s="33" t="s">
        <v>1</v>
      </c>
      <c r="C6" s="19" t="s">
        <v>255</v>
      </c>
      <c r="D6" s="19" t="s">
        <v>0</v>
      </c>
      <c r="E6" s="19" t="s">
        <v>256</v>
      </c>
      <c r="F6" s="19" t="s">
        <v>257</v>
      </c>
      <c r="G6" s="19" t="s">
        <v>261</v>
      </c>
      <c r="H6" s="19" t="s">
        <v>258</v>
      </c>
      <c r="I6" s="19" t="s">
        <v>264</v>
      </c>
      <c r="J6" s="19" t="s">
        <v>5</v>
      </c>
      <c r="K6" s="113" t="s">
        <v>259</v>
      </c>
      <c r="L6" s="19" t="s">
        <v>260</v>
      </c>
      <c r="M6" s="19" t="s">
        <v>6</v>
      </c>
      <c r="N6" s="19" t="s">
        <v>7</v>
      </c>
      <c r="O6" s="17" t="s">
        <v>8</v>
      </c>
      <c r="P6" s="113" t="s">
        <v>9</v>
      </c>
      <c r="Q6" s="34" t="s">
        <v>10</v>
      </c>
    </row>
    <row r="7" spans="1:18" ht="36" customHeight="1" thickTop="1">
      <c r="A7" s="109"/>
      <c r="B7" s="52">
        <v>1</v>
      </c>
      <c r="C7" s="53" t="s">
        <v>13</v>
      </c>
      <c r="D7" s="54">
        <v>370</v>
      </c>
      <c r="E7" s="55" t="s">
        <v>14</v>
      </c>
      <c r="F7" s="56" t="s">
        <v>15</v>
      </c>
      <c r="G7" s="120" t="s">
        <v>254</v>
      </c>
      <c r="H7" s="131"/>
      <c r="I7" s="120"/>
      <c r="J7" s="57"/>
      <c r="K7" s="120" t="s">
        <v>25</v>
      </c>
      <c r="L7" s="120" t="s">
        <v>26</v>
      </c>
      <c r="M7" s="5">
        <f t="shared" ref="M7:M145" si="0">D7*N7</f>
        <v>1110</v>
      </c>
      <c r="N7" s="58">
        <v>3</v>
      </c>
      <c r="O7" s="114">
        <v>2.2000000000000002</v>
      </c>
      <c r="P7" s="20">
        <f>D7*O7</f>
        <v>814.00000000000011</v>
      </c>
      <c r="Q7" s="35" t="str">
        <f t="shared" ref="Q7:Q70" si="1">IF(ISNUMBER(O7), IF(O7&gt;N7,"NEVYHOVUJE","VYHOVUJE")," ")</f>
        <v>VYHOVUJE</v>
      </c>
    </row>
    <row r="8" spans="1:18" ht="109.9" customHeight="1">
      <c r="A8" s="76"/>
      <c r="B8" s="59">
        <v>2</v>
      </c>
      <c r="C8" s="53" t="s">
        <v>16</v>
      </c>
      <c r="D8" s="54">
        <v>25</v>
      </c>
      <c r="E8" s="55" t="s">
        <v>17</v>
      </c>
      <c r="F8" s="56" t="s">
        <v>18</v>
      </c>
      <c r="G8" s="121"/>
      <c r="H8" s="132"/>
      <c r="I8" s="121"/>
      <c r="J8" s="60"/>
      <c r="K8" s="121"/>
      <c r="L8" s="121"/>
      <c r="M8" s="6">
        <f t="shared" si="0"/>
        <v>1875</v>
      </c>
      <c r="N8" s="58">
        <v>75</v>
      </c>
      <c r="O8" s="115">
        <v>55.9</v>
      </c>
      <c r="P8" s="21">
        <f>D8*O8</f>
        <v>1397.5</v>
      </c>
      <c r="Q8" s="36" t="str">
        <f t="shared" si="1"/>
        <v>VYHOVUJE</v>
      </c>
    </row>
    <row r="9" spans="1:18" ht="45" customHeight="1">
      <c r="A9" s="76"/>
      <c r="B9" s="59">
        <v>3</v>
      </c>
      <c r="C9" s="53" t="s">
        <v>19</v>
      </c>
      <c r="D9" s="54">
        <v>1</v>
      </c>
      <c r="E9" s="55" t="s">
        <v>14</v>
      </c>
      <c r="F9" s="56" t="s">
        <v>20</v>
      </c>
      <c r="G9" s="121"/>
      <c r="H9" s="132"/>
      <c r="I9" s="121"/>
      <c r="J9" s="60"/>
      <c r="K9" s="121"/>
      <c r="L9" s="121"/>
      <c r="M9" s="6">
        <f t="shared" si="0"/>
        <v>16</v>
      </c>
      <c r="N9" s="58">
        <v>16</v>
      </c>
      <c r="O9" s="116">
        <v>12.25</v>
      </c>
      <c r="P9" s="22">
        <f>D9*O9</f>
        <v>12.25</v>
      </c>
      <c r="Q9" s="36" t="str">
        <f t="shared" si="1"/>
        <v>VYHOVUJE</v>
      </c>
    </row>
    <row r="10" spans="1:18" ht="36" customHeight="1">
      <c r="A10" s="76"/>
      <c r="B10" s="59">
        <v>4</v>
      </c>
      <c r="C10" s="53" t="s">
        <v>21</v>
      </c>
      <c r="D10" s="54">
        <v>1</v>
      </c>
      <c r="E10" s="55" t="s">
        <v>14</v>
      </c>
      <c r="F10" s="56" t="s">
        <v>22</v>
      </c>
      <c r="G10" s="121"/>
      <c r="H10" s="132"/>
      <c r="I10" s="121"/>
      <c r="J10" s="60"/>
      <c r="K10" s="121"/>
      <c r="L10" s="121"/>
      <c r="M10" s="6">
        <f t="shared" si="0"/>
        <v>18</v>
      </c>
      <c r="N10" s="58">
        <v>18</v>
      </c>
      <c r="O10" s="115">
        <v>8.9</v>
      </c>
      <c r="P10" s="22">
        <f t="shared" ref="P10:P73" si="2">D10*O10</f>
        <v>8.9</v>
      </c>
      <c r="Q10" s="36" t="str">
        <f t="shared" si="1"/>
        <v>VYHOVUJE</v>
      </c>
    </row>
    <row r="11" spans="1:18" ht="36" customHeight="1" thickBot="1">
      <c r="A11" s="76"/>
      <c r="B11" s="61">
        <v>5</v>
      </c>
      <c r="C11" s="62" t="s">
        <v>23</v>
      </c>
      <c r="D11" s="63">
        <v>1</v>
      </c>
      <c r="E11" s="64" t="s">
        <v>14</v>
      </c>
      <c r="F11" s="65" t="s">
        <v>24</v>
      </c>
      <c r="G11" s="122"/>
      <c r="H11" s="133"/>
      <c r="I11" s="122"/>
      <c r="J11" s="66"/>
      <c r="K11" s="122"/>
      <c r="L11" s="122"/>
      <c r="M11" s="7">
        <f t="shared" si="0"/>
        <v>24</v>
      </c>
      <c r="N11" s="67">
        <v>24</v>
      </c>
      <c r="O11" s="117">
        <v>15.3</v>
      </c>
      <c r="P11" s="29">
        <f t="shared" si="2"/>
        <v>15.3</v>
      </c>
      <c r="Q11" s="37" t="str">
        <f t="shared" si="1"/>
        <v>VYHOVUJE</v>
      </c>
    </row>
    <row r="12" spans="1:18" ht="124.15" customHeight="1" thickTop="1" thickBot="1">
      <c r="A12" s="110"/>
      <c r="B12" s="68">
        <v>6</v>
      </c>
      <c r="C12" s="69" t="s">
        <v>27</v>
      </c>
      <c r="D12" s="70">
        <v>1</v>
      </c>
      <c r="E12" s="71" t="s">
        <v>14</v>
      </c>
      <c r="F12" s="112" t="s">
        <v>265</v>
      </c>
      <c r="G12" s="72" t="s">
        <v>254</v>
      </c>
      <c r="H12" s="71" t="s">
        <v>28</v>
      </c>
      <c r="I12" s="72" t="s">
        <v>29</v>
      </c>
      <c r="J12" s="71"/>
      <c r="K12" s="72" t="s">
        <v>31</v>
      </c>
      <c r="L12" s="72" t="s">
        <v>30</v>
      </c>
      <c r="M12" s="27">
        <f t="shared" si="0"/>
        <v>3000</v>
      </c>
      <c r="N12" s="27">
        <v>3000</v>
      </c>
      <c r="O12" s="118">
        <v>2141</v>
      </c>
      <c r="P12" s="28">
        <f t="shared" si="2"/>
        <v>2141</v>
      </c>
      <c r="Q12" s="38" t="str">
        <f t="shared" si="1"/>
        <v>VYHOVUJE</v>
      </c>
    </row>
    <row r="13" spans="1:18" ht="36" customHeight="1" thickTop="1">
      <c r="A13" s="110"/>
      <c r="B13" s="52">
        <v>7</v>
      </c>
      <c r="C13" s="73" t="s">
        <v>32</v>
      </c>
      <c r="D13" s="74">
        <v>500</v>
      </c>
      <c r="E13" s="57" t="s">
        <v>14</v>
      </c>
      <c r="F13" s="75" t="s">
        <v>15</v>
      </c>
      <c r="G13" s="120" t="s">
        <v>254</v>
      </c>
      <c r="H13" s="131"/>
      <c r="I13" s="120"/>
      <c r="J13" s="57"/>
      <c r="K13" s="120" t="s">
        <v>38</v>
      </c>
      <c r="L13" s="120" t="s">
        <v>37</v>
      </c>
      <c r="M13" s="5">
        <f t="shared" si="0"/>
        <v>1500</v>
      </c>
      <c r="N13" s="5">
        <v>3</v>
      </c>
      <c r="O13" s="114">
        <v>2.2000000000000002</v>
      </c>
      <c r="P13" s="22">
        <f t="shared" si="2"/>
        <v>1100</v>
      </c>
      <c r="Q13" s="39" t="str">
        <f t="shared" si="1"/>
        <v>VYHOVUJE</v>
      </c>
    </row>
    <row r="14" spans="1:18" ht="34.5" customHeight="1">
      <c r="A14" s="76"/>
      <c r="B14" s="59">
        <v>8</v>
      </c>
      <c r="C14" s="77" t="s">
        <v>33</v>
      </c>
      <c r="D14" s="54">
        <v>2</v>
      </c>
      <c r="E14" s="60" t="s">
        <v>14</v>
      </c>
      <c r="F14" s="78" t="s">
        <v>34</v>
      </c>
      <c r="G14" s="121"/>
      <c r="H14" s="132"/>
      <c r="I14" s="121"/>
      <c r="J14" s="60"/>
      <c r="K14" s="121"/>
      <c r="L14" s="121"/>
      <c r="M14" s="6">
        <f t="shared" si="0"/>
        <v>140</v>
      </c>
      <c r="N14" s="6">
        <v>70</v>
      </c>
      <c r="O14" s="115">
        <v>32.1</v>
      </c>
      <c r="P14" s="22">
        <f t="shared" si="2"/>
        <v>64.2</v>
      </c>
      <c r="Q14" s="36" t="str">
        <f t="shared" si="1"/>
        <v>VYHOVUJE</v>
      </c>
    </row>
    <row r="15" spans="1:18" ht="54.6" customHeight="1" thickBot="1">
      <c r="A15" s="76"/>
      <c r="B15" s="61">
        <v>9</v>
      </c>
      <c r="C15" s="79" t="s">
        <v>35</v>
      </c>
      <c r="D15" s="63">
        <v>40</v>
      </c>
      <c r="E15" s="66" t="s">
        <v>14</v>
      </c>
      <c r="F15" s="80" t="s">
        <v>36</v>
      </c>
      <c r="G15" s="122"/>
      <c r="H15" s="133"/>
      <c r="I15" s="122"/>
      <c r="J15" s="66"/>
      <c r="K15" s="122"/>
      <c r="L15" s="122"/>
      <c r="M15" s="7">
        <f t="shared" si="0"/>
        <v>480</v>
      </c>
      <c r="N15" s="7">
        <v>12</v>
      </c>
      <c r="O15" s="117">
        <v>3.2</v>
      </c>
      <c r="P15" s="29">
        <f t="shared" si="2"/>
        <v>128</v>
      </c>
      <c r="Q15" s="37" t="str">
        <f t="shared" si="1"/>
        <v>VYHOVUJE</v>
      </c>
    </row>
    <row r="16" spans="1:18" ht="50.1" customHeight="1" thickTop="1">
      <c r="A16" s="110"/>
      <c r="B16" s="81">
        <v>10</v>
      </c>
      <c r="C16" s="42" t="s">
        <v>39</v>
      </c>
      <c r="D16" s="54">
        <v>5</v>
      </c>
      <c r="E16" s="82" t="s">
        <v>14</v>
      </c>
      <c r="F16" s="44" t="s">
        <v>40</v>
      </c>
      <c r="G16" s="120" t="s">
        <v>254</v>
      </c>
      <c r="H16" s="131"/>
      <c r="I16" s="120"/>
      <c r="J16" s="83"/>
      <c r="K16" s="120" t="s">
        <v>57</v>
      </c>
      <c r="L16" s="120" t="s">
        <v>58</v>
      </c>
      <c r="M16" s="26">
        <f t="shared" si="0"/>
        <v>65</v>
      </c>
      <c r="N16" s="84">
        <v>13</v>
      </c>
      <c r="O16" s="116">
        <v>6</v>
      </c>
      <c r="P16" s="20">
        <f t="shared" si="2"/>
        <v>30</v>
      </c>
      <c r="Q16" s="35" t="str">
        <f t="shared" si="1"/>
        <v>VYHOVUJE</v>
      </c>
    </row>
    <row r="17" spans="1:17" ht="50.1" customHeight="1">
      <c r="A17" s="76"/>
      <c r="B17" s="59">
        <v>11</v>
      </c>
      <c r="C17" s="42" t="s">
        <v>44</v>
      </c>
      <c r="D17" s="54">
        <v>5</v>
      </c>
      <c r="E17" s="82" t="s">
        <v>14</v>
      </c>
      <c r="F17" s="44" t="s">
        <v>40</v>
      </c>
      <c r="G17" s="121"/>
      <c r="H17" s="132"/>
      <c r="I17" s="121"/>
      <c r="J17" s="60"/>
      <c r="K17" s="121"/>
      <c r="L17" s="121"/>
      <c r="M17" s="6">
        <f t="shared" si="0"/>
        <v>65</v>
      </c>
      <c r="N17" s="84">
        <v>13</v>
      </c>
      <c r="O17" s="116">
        <v>6</v>
      </c>
      <c r="P17" s="22">
        <f t="shared" si="2"/>
        <v>30</v>
      </c>
      <c r="Q17" s="36" t="str">
        <f t="shared" si="1"/>
        <v>VYHOVUJE</v>
      </c>
    </row>
    <row r="18" spans="1:17" ht="50.1" customHeight="1">
      <c r="A18" s="76"/>
      <c r="B18" s="59">
        <v>12</v>
      </c>
      <c r="C18" s="42" t="s">
        <v>45</v>
      </c>
      <c r="D18" s="54">
        <v>5</v>
      </c>
      <c r="E18" s="82" t="s">
        <v>14</v>
      </c>
      <c r="F18" s="44" t="s">
        <v>40</v>
      </c>
      <c r="G18" s="121"/>
      <c r="H18" s="132"/>
      <c r="I18" s="121"/>
      <c r="J18" s="60"/>
      <c r="K18" s="121"/>
      <c r="L18" s="121"/>
      <c r="M18" s="6">
        <f t="shared" si="0"/>
        <v>65</v>
      </c>
      <c r="N18" s="84">
        <v>13</v>
      </c>
      <c r="O18" s="115">
        <v>6</v>
      </c>
      <c r="P18" s="22">
        <f t="shared" si="2"/>
        <v>30</v>
      </c>
      <c r="Q18" s="36" t="str">
        <f t="shared" si="1"/>
        <v>VYHOVUJE</v>
      </c>
    </row>
    <row r="19" spans="1:17" ht="105.95" customHeight="1">
      <c r="A19" s="76"/>
      <c r="B19" s="59">
        <v>13</v>
      </c>
      <c r="C19" s="42" t="s">
        <v>16</v>
      </c>
      <c r="D19" s="54">
        <v>25</v>
      </c>
      <c r="E19" s="82" t="s">
        <v>17</v>
      </c>
      <c r="F19" s="44" t="s">
        <v>18</v>
      </c>
      <c r="G19" s="121"/>
      <c r="H19" s="132"/>
      <c r="I19" s="121"/>
      <c r="J19" s="60"/>
      <c r="K19" s="121"/>
      <c r="L19" s="121"/>
      <c r="M19" s="6">
        <f t="shared" si="0"/>
        <v>1875</v>
      </c>
      <c r="N19" s="84">
        <v>75</v>
      </c>
      <c r="O19" s="116">
        <v>55.9</v>
      </c>
      <c r="P19" s="22">
        <f t="shared" si="2"/>
        <v>1397.5</v>
      </c>
      <c r="Q19" s="36" t="str">
        <f t="shared" si="1"/>
        <v>VYHOVUJE</v>
      </c>
    </row>
    <row r="20" spans="1:17" ht="30" customHeight="1">
      <c r="A20" s="76"/>
      <c r="B20" s="59">
        <v>14</v>
      </c>
      <c r="C20" s="42" t="s">
        <v>41</v>
      </c>
      <c r="D20" s="54">
        <v>10</v>
      </c>
      <c r="E20" s="82" t="s">
        <v>42</v>
      </c>
      <c r="F20" s="44" t="s">
        <v>43</v>
      </c>
      <c r="G20" s="121"/>
      <c r="H20" s="132"/>
      <c r="I20" s="121"/>
      <c r="J20" s="60"/>
      <c r="K20" s="121"/>
      <c r="L20" s="121"/>
      <c r="M20" s="6">
        <f t="shared" si="0"/>
        <v>250</v>
      </c>
      <c r="N20" s="84">
        <v>25</v>
      </c>
      <c r="O20" s="115">
        <v>17.399999999999999</v>
      </c>
      <c r="P20" s="22">
        <f t="shared" si="2"/>
        <v>174</v>
      </c>
      <c r="Q20" s="36" t="str">
        <f t="shared" si="1"/>
        <v>VYHOVUJE</v>
      </c>
    </row>
    <row r="21" spans="1:17" ht="30.6" customHeight="1">
      <c r="A21" s="76"/>
      <c r="B21" s="59">
        <v>15</v>
      </c>
      <c r="C21" s="42" t="s">
        <v>46</v>
      </c>
      <c r="D21" s="54">
        <v>3</v>
      </c>
      <c r="E21" s="82" t="s">
        <v>14</v>
      </c>
      <c r="F21" s="44" t="s">
        <v>47</v>
      </c>
      <c r="G21" s="121"/>
      <c r="H21" s="132"/>
      <c r="I21" s="121"/>
      <c r="J21" s="60"/>
      <c r="K21" s="121"/>
      <c r="L21" s="121"/>
      <c r="M21" s="6">
        <f t="shared" si="0"/>
        <v>120</v>
      </c>
      <c r="N21" s="84">
        <v>40</v>
      </c>
      <c r="O21" s="116">
        <v>21.75</v>
      </c>
      <c r="P21" s="22">
        <f t="shared" si="2"/>
        <v>65.25</v>
      </c>
      <c r="Q21" s="36" t="str">
        <f t="shared" si="1"/>
        <v>VYHOVUJE</v>
      </c>
    </row>
    <row r="22" spans="1:17" ht="72" customHeight="1">
      <c r="A22" s="76"/>
      <c r="B22" s="59">
        <v>16</v>
      </c>
      <c r="C22" s="42" t="s">
        <v>48</v>
      </c>
      <c r="D22" s="54">
        <v>15</v>
      </c>
      <c r="E22" s="82" t="s">
        <v>14</v>
      </c>
      <c r="F22" s="44" t="s">
        <v>49</v>
      </c>
      <c r="G22" s="121"/>
      <c r="H22" s="132"/>
      <c r="I22" s="121"/>
      <c r="J22" s="60"/>
      <c r="K22" s="121"/>
      <c r="L22" s="121"/>
      <c r="M22" s="6">
        <f t="shared" si="0"/>
        <v>120</v>
      </c>
      <c r="N22" s="84">
        <v>8</v>
      </c>
      <c r="O22" s="115">
        <v>3.75</v>
      </c>
      <c r="P22" s="22">
        <f t="shared" si="2"/>
        <v>56.25</v>
      </c>
      <c r="Q22" s="36" t="str">
        <f t="shared" si="1"/>
        <v>VYHOVUJE</v>
      </c>
    </row>
    <row r="23" spans="1:17" ht="45.6" customHeight="1">
      <c r="A23" s="76"/>
      <c r="B23" s="59">
        <v>17</v>
      </c>
      <c r="C23" s="42" t="s">
        <v>50</v>
      </c>
      <c r="D23" s="54">
        <v>10</v>
      </c>
      <c r="E23" s="82" t="s">
        <v>51</v>
      </c>
      <c r="F23" s="44" t="s">
        <v>52</v>
      </c>
      <c r="G23" s="121"/>
      <c r="H23" s="132"/>
      <c r="I23" s="121"/>
      <c r="J23" s="60"/>
      <c r="K23" s="121"/>
      <c r="L23" s="121"/>
      <c r="M23" s="6">
        <f t="shared" si="0"/>
        <v>460</v>
      </c>
      <c r="N23" s="84">
        <v>46</v>
      </c>
      <c r="O23" s="116">
        <v>35</v>
      </c>
      <c r="P23" s="22">
        <f t="shared" si="2"/>
        <v>350</v>
      </c>
      <c r="Q23" s="36" t="str">
        <f t="shared" si="1"/>
        <v>VYHOVUJE</v>
      </c>
    </row>
    <row r="24" spans="1:17" ht="30.6" customHeight="1">
      <c r="A24" s="76"/>
      <c r="B24" s="59">
        <v>18</v>
      </c>
      <c r="C24" s="42" t="s">
        <v>53</v>
      </c>
      <c r="D24" s="54">
        <v>2</v>
      </c>
      <c r="E24" s="82" t="s">
        <v>17</v>
      </c>
      <c r="F24" s="44" t="s">
        <v>54</v>
      </c>
      <c r="G24" s="121"/>
      <c r="H24" s="132"/>
      <c r="I24" s="121"/>
      <c r="J24" s="60"/>
      <c r="K24" s="121"/>
      <c r="L24" s="121"/>
      <c r="M24" s="6">
        <f t="shared" si="0"/>
        <v>12</v>
      </c>
      <c r="N24" s="84">
        <v>6</v>
      </c>
      <c r="O24" s="115">
        <v>6</v>
      </c>
      <c r="P24" s="22">
        <f t="shared" si="2"/>
        <v>12</v>
      </c>
      <c r="Q24" s="36" t="str">
        <f t="shared" si="1"/>
        <v>VYHOVUJE</v>
      </c>
    </row>
    <row r="25" spans="1:17" ht="62.25" customHeight="1" thickBot="1">
      <c r="A25" s="76"/>
      <c r="B25" s="61">
        <v>19</v>
      </c>
      <c r="C25" s="85" t="s">
        <v>55</v>
      </c>
      <c r="D25" s="63">
        <v>1</v>
      </c>
      <c r="E25" s="86" t="s">
        <v>14</v>
      </c>
      <c r="F25" s="87" t="s">
        <v>56</v>
      </c>
      <c r="G25" s="122"/>
      <c r="H25" s="133"/>
      <c r="I25" s="122"/>
      <c r="J25" s="66"/>
      <c r="K25" s="122"/>
      <c r="L25" s="122"/>
      <c r="M25" s="7">
        <f t="shared" si="0"/>
        <v>48</v>
      </c>
      <c r="N25" s="88">
        <v>48</v>
      </c>
      <c r="O25" s="117">
        <v>37.1</v>
      </c>
      <c r="P25" s="29">
        <f t="shared" si="2"/>
        <v>37.1</v>
      </c>
      <c r="Q25" s="37" t="str">
        <f t="shared" si="1"/>
        <v>VYHOVUJE</v>
      </c>
    </row>
    <row r="26" spans="1:17" ht="53.45" customHeight="1" thickTop="1">
      <c r="A26" s="110"/>
      <c r="B26" s="81">
        <v>20</v>
      </c>
      <c r="C26" s="53" t="s">
        <v>59</v>
      </c>
      <c r="D26" s="54">
        <v>20</v>
      </c>
      <c r="E26" s="55" t="s">
        <v>14</v>
      </c>
      <c r="F26" s="56" t="s">
        <v>60</v>
      </c>
      <c r="G26" s="120" t="s">
        <v>254</v>
      </c>
      <c r="H26" s="131"/>
      <c r="I26" s="120"/>
      <c r="J26" s="83"/>
      <c r="K26" s="120" t="s">
        <v>65</v>
      </c>
      <c r="L26" s="120" t="s">
        <v>64</v>
      </c>
      <c r="M26" s="26">
        <f t="shared" si="0"/>
        <v>660</v>
      </c>
      <c r="N26" s="84">
        <v>33</v>
      </c>
      <c r="O26" s="116">
        <v>23.3</v>
      </c>
      <c r="P26" s="20">
        <f t="shared" si="2"/>
        <v>466</v>
      </c>
      <c r="Q26" s="35" t="str">
        <f t="shared" si="1"/>
        <v>VYHOVUJE</v>
      </c>
    </row>
    <row r="27" spans="1:17" ht="45.6" customHeight="1">
      <c r="A27" s="76"/>
      <c r="B27" s="59">
        <v>21</v>
      </c>
      <c r="C27" s="53" t="s">
        <v>61</v>
      </c>
      <c r="D27" s="54">
        <v>5</v>
      </c>
      <c r="E27" s="55" t="s">
        <v>14</v>
      </c>
      <c r="F27" s="56" t="s">
        <v>62</v>
      </c>
      <c r="G27" s="121"/>
      <c r="H27" s="132"/>
      <c r="I27" s="121"/>
      <c r="J27" s="60"/>
      <c r="K27" s="121"/>
      <c r="L27" s="121"/>
      <c r="M27" s="6">
        <f t="shared" si="0"/>
        <v>310</v>
      </c>
      <c r="N27" s="84">
        <v>62</v>
      </c>
      <c r="O27" s="116">
        <v>52.1</v>
      </c>
      <c r="P27" s="22">
        <f t="shared" si="2"/>
        <v>260.5</v>
      </c>
      <c r="Q27" s="36" t="str">
        <f t="shared" si="1"/>
        <v>VYHOVUJE</v>
      </c>
    </row>
    <row r="28" spans="1:17" ht="45" customHeight="1">
      <c r="A28" s="76"/>
      <c r="B28" s="59">
        <v>22</v>
      </c>
      <c r="C28" s="53" t="s">
        <v>63</v>
      </c>
      <c r="D28" s="54">
        <v>10</v>
      </c>
      <c r="E28" s="55" t="s">
        <v>14</v>
      </c>
      <c r="F28" s="56" t="s">
        <v>266</v>
      </c>
      <c r="G28" s="121"/>
      <c r="H28" s="132"/>
      <c r="I28" s="121"/>
      <c r="J28" s="60"/>
      <c r="K28" s="121"/>
      <c r="L28" s="121"/>
      <c r="M28" s="6">
        <f t="shared" si="0"/>
        <v>100</v>
      </c>
      <c r="N28" s="84">
        <v>10</v>
      </c>
      <c r="O28" s="115">
        <v>5.15</v>
      </c>
      <c r="P28" s="22">
        <f t="shared" si="2"/>
        <v>51.5</v>
      </c>
      <c r="Q28" s="36" t="str">
        <f t="shared" si="1"/>
        <v>VYHOVUJE</v>
      </c>
    </row>
    <row r="29" spans="1:17" ht="45" customHeight="1">
      <c r="A29" s="76"/>
      <c r="B29" s="59">
        <v>23</v>
      </c>
      <c r="C29" s="53" t="s">
        <v>66</v>
      </c>
      <c r="D29" s="54">
        <v>3</v>
      </c>
      <c r="E29" s="55" t="s">
        <v>14</v>
      </c>
      <c r="F29" s="56" t="s">
        <v>67</v>
      </c>
      <c r="G29" s="121"/>
      <c r="H29" s="132"/>
      <c r="I29" s="121"/>
      <c r="J29" s="60"/>
      <c r="K29" s="121"/>
      <c r="L29" s="121"/>
      <c r="M29" s="6">
        <f t="shared" si="0"/>
        <v>174</v>
      </c>
      <c r="N29" s="84">
        <v>58</v>
      </c>
      <c r="O29" s="116">
        <v>27.6</v>
      </c>
      <c r="P29" s="22">
        <f t="shared" si="2"/>
        <v>82.800000000000011</v>
      </c>
      <c r="Q29" s="36" t="str">
        <f t="shared" si="1"/>
        <v>VYHOVUJE</v>
      </c>
    </row>
    <row r="30" spans="1:17" ht="30" customHeight="1">
      <c r="A30" s="76"/>
      <c r="B30" s="59">
        <v>24</v>
      </c>
      <c r="C30" s="53" t="s">
        <v>68</v>
      </c>
      <c r="D30" s="54">
        <v>15</v>
      </c>
      <c r="E30" s="55" t="s">
        <v>14</v>
      </c>
      <c r="F30" s="56" t="s">
        <v>69</v>
      </c>
      <c r="G30" s="121"/>
      <c r="H30" s="132"/>
      <c r="I30" s="121"/>
      <c r="J30" s="60"/>
      <c r="K30" s="121"/>
      <c r="L30" s="121"/>
      <c r="M30" s="6">
        <f t="shared" si="0"/>
        <v>375</v>
      </c>
      <c r="N30" s="84">
        <v>25</v>
      </c>
      <c r="O30" s="115">
        <v>18.7</v>
      </c>
      <c r="P30" s="22">
        <f t="shared" si="2"/>
        <v>280.5</v>
      </c>
      <c r="Q30" s="36" t="str">
        <f t="shared" si="1"/>
        <v>VYHOVUJE</v>
      </c>
    </row>
    <row r="31" spans="1:17" ht="45.6" customHeight="1">
      <c r="A31" s="76"/>
      <c r="B31" s="59">
        <v>25</v>
      </c>
      <c r="C31" s="53" t="s">
        <v>70</v>
      </c>
      <c r="D31" s="54">
        <v>2</v>
      </c>
      <c r="E31" s="55" t="s">
        <v>17</v>
      </c>
      <c r="F31" s="56" t="s">
        <v>71</v>
      </c>
      <c r="G31" s="121"/>
      <c r="H31" s="132"/>
      <c r="I31" s="121"/>
      <c r="J31" s="60"/>
      <c r="K31" s="121"/>
      <c r="L31" s="121"/>
      <c r="M31" s="6">
        <f t="shared" si="0"/>
        <v>96</v>
      </c>
      <c r="N31" s="84">
        <v>48</v>
      </c>
      <c r="O31" s="116">
        <v>10.7</v>
      </c>
      <c r="P31" s="22">
        <f t="shared" si="2"/>
        <v>21.4</v>
      </c>
      <c r="Q31" s="36" t="str">
        <f t="shared" si="1"/>
        <v>VYHOVUJE</v>
      </c>
    </row>
    <row r="32" spans="1:17" ht="45.6" customHeight="1">
      <c r="A32" s="76"/>
      <c r="B32" s="59">
        <v>26</v>
      </c>
      <c r="C32" s="53" t="s">
        <v>72</v>
      </c>
      <c r="D32" s="54">
        <v>5</v>
      </c>
      <c r="E32" s="55" t="s">
        <v>17</v>
      </c>
      <c r="F32" s="56" t="s">
        <v>73</v>
      </c>
      <c r="G32" s="121"/>
      <c r="H32" s="132"/>
      <c r="I32" s="121"/>
      <c r="J32" s="60"/>
      <c r="K32" s="121"/>
      <c r="L32" s="121"/>
      <c r="M32" s="6">
        <f t="shared" si="0"/>
        <v>190</v>
      </c>
      <c r="N32" s="84">
        <v>38</v>
      </c>
      <c r="O32" s="115">
        <v>35.799999999999997</v>
      </c>
      <c r="P32" s="22">
        <f t="shared" si="2"/>
        <v>179</v>
      </c>
      <c r="Q32" s="36" t="str">
        <f t="shared" si="1"/>
        <v>VYHOVUJE</v>
      </c>
    </row>
    <row r="33" spans="1:17" ht="30" customHeight="1">
      <c r="A33" s="76"/>
      <c r="B33" s="59">
        <v>27</v>
      </c>
      <c r="C33" s="53" t="s">
        <v>74</v>
      </c>
      <c r="D33" s="54">
        <v>1</v>
      </c>
      <c r="E33" s="55" t="s">
        <v>14</v>
      </c>
      <c r="F33" s="56" t="s">
        <v>75</v>
      </c>
      <c r="G33" s="121"/>
      <c r="H33" s="132"/>
      <c r="I33" s="121"/>
      <c r="J33" s="60"/>
      <c r="K33" s="121"/>
      <c r="L33" s="121"/>
      <c r="M33" s="6">
        <f t="shared" si="0"/>
        <v>45</v>
      </c>
      <c r="N33" s="84">
        <v>45</v>
      </c>
      <c r="O33" s="116">
        <v>35.200000000000003</v>
      </c>
      <c r="P33" s="22">
        <f t="shared" si="2"/>
        <v>35.200000000000003</v>
      </c>
      <c r="Q33" s="36" t="str">
        <f t="shared" si="1"/>
        <v>VYHOVUJE</v>
      </c>
    </row>
    <row r="34" spans="1:17" ht="30" customHeight="1">
      <c r="A34" s="76"/>
      <c r="B34" s="59">
        <v>28</v>
      </c>
      <c r="C34" s="42" t="s">
        <v>76</v>
      </c>
      <c r="D34" s="54">
        <v>10</v>
      </c>
      <c r="E34" s="43" t="s">
        <v>14</v>
      </c>
      <c r="F34" s="44" t="s">
        <v>77</v>
      </c>
      <c r="G34" s="121"/>
      <c r="H34" s="132"/>
      <c r="I34" s="121"/>
      <c r="J34" s="60"/>
      <c r="K34" s="121"/>
      <c r="L34" s="121"/>
      <c r="M34" s="6">
        <f t="shared" si="0"/>
        <v>70</v>
      </c>
      <c r="N34" s="6">
        <v>7</v>
      </c>
      <c r="O34" s="115">
        <v>3</v>
      </c>
      <c r="P34" s="22">
        <f t="shared" si="2"/>
        <v>30</v>
      </c>
      <c r="Q34" s="36" t="str">
        <f t="shared" si="1"/>
        <v>VYHOVUJE</v>
      </c>
    </row>
    <row r="35" spans="1:17" ht="30" customHeight="1">
      <c r="A35" s="76"/>
      <c r="B35" s="59">
        <v>29</v>
      </c>
      <c r="C35" s="53" t="s">
        <v>78</v>
      </c>
      <c r="D35" s="54">
        <v>50</v>
      </c>
      <c r="E35" s="55" t="s">
        <v>14</v>
      </c>
      <c r="F35" s="56" t="s">
        <v>15</v>
      </c>
      <c r="G35" s="121"/>
      <c r="H35" s="132"/>
      <c r="I35" s="121"/>
      <c r="J35" s="60"/>
      <c r="K35" s="121"/>
      <c r="L35" s="121"/>
      <c r="M35" s="6">
        <f t="shared" si="0"/>
        <v>150</v>
      </c>
      <c r="N35" s="58">
        <v>3</v>
      </c>
      <c r="O35" s="116">
        <v>2.2000000000000002</v>
      </c>
      <c r="P35" s="22">
        <f t="shared" si="2"/>
        <v>110.00000000000001</v>
      </c>
      <c r="Q35" s="36" t="str">
        <f t="shared" si="1"/>
        <v>VYHOVUJE</v>
      </c>
    </row>
    <row r="36" spans="1:17" ht="30" customHeight="1">
      <c r="A36" s="76"/>
      <c r="B36" s="59">
        <v>30</v>
      </c>
      <c r="C36" s="53" t="s">
        <v>79</v>
      </c>
      <c r="D36" s="54">
        <v>100</v>
      </c>
      <c r="E36" s="55" t="s">
        <v>14</v>
      </c>
      <c r="F36" s="56" t="s">
        <v>15</v>
      </c>
      <c r="G36" s="121"/>
      <c r="H36" s="132"/>
      <c r="I36" s="121"/>
      <c r="J36" s="60"/>
      <c r="K36" s="121"/>
      <c r="L36" s="121"/>
      <c r="M36" s="6">
        <f t="shared" si="0"/>
        <v>300</v>
      </c>
      <c r="N36" s="58">
        <v>3</v>
      </c>
      <c r="O36" s="116">
        <v>2.2000000000000002</v>
      </c>
      <c r="P36" s="22">
        <f t="shared" si="2"/>
        <v>220.00000000000003</v>
      </c>
      <c r="Q36" s="36" t="str">
        <f t="shared" si="1"/>
        <v>VYHOVUJE</v>
      </c>
    </row>
    <row r="37" spans="1:17" ht="30" customHeight="1">
      <c r="A37" s="76"/>
      <c r="B37" s="59">
        <v>31</v>
      </c>
      <c r="C37" s="53" t="s">
        <v>80</v>
      </c>
      <c r="D37" s="54">
        <v>5</v>
      </c>
      <c r="E37" s="55" t="s">
        <v>14</v>
      </c>
      <c r="F37" s="56" t="s">
        <v>81</v>
      </c>
      <c r="G37" s="121"/>
      <c r="H37" s="132"/>
      <c r="I37" s="121"/>
      <c r="J37" s="60"/>
      <c r="K37" s="121"/>
      <c r="L37" s="121"/>
      <c r="M37" s="6">
        <f t="shared" si="0"/>
        <v>110</v>
      </c>
      <c r="N37" s="58">
        <v>22</v>
      </c>
      <c r="O37" s="116">
        <v>14.55</v>
      </c>
      <c r="P37" s="22">
        <f t="shared" si="2"/>
        <v>72.75</v>
      </c>
      <c r="Q37" s="36" t="str">
        <f t="shared" si="1"/>
        <v>VYHOVUJE</v>
      </c>
    </row>
    <row r="38" spans="1:17" ht="30" customHeight="1">
      <c r="A38" s="76"/>
      <c r="B38" s="59">
        <v>32</v>
      </c>
      <c r="C38" s="53" t="s">
        <v>82</v>
      </c>
      <c r="D38" s="54">
        <v>7</v>
      </c>
      <c r="E38" s="55" t="s">
        <v>17</v>
      </c>
      <c r="F38" s="56" t="s">
        <v>83</v>
      </c>
      <c r="G38" s="121"/>
      <c r="H38" s="132"/>
      <c r="I38" s="121"/>
      <c r="J38" s="60"/>
      <c r="K38" s="121"/>
      <c r="L38" s="121"/>
      <c r="M38" s="6">
        <f t="shared" si="0"/>
        <v>420</v>
      </c>
      <c r="N38" s="58">
        <v>60</v>
      </c>
      <c r="O38" s="116">
        <v>42.6</v>
      </c>
      <c r="P38" s="22">
        <f t="shared" si="2"/>
        <v>298.2</v>
      </c>
      <c r="Q38" s="36" t="str">
        <f t="shared" si="1"/>
        <v>VYHOVUJE</v>
      </c>
    </row>
    <row r="39" spans="1:17" ht="58.5" customHeight="1">
      <c r="A39" s="76"/>
      <c r="B39" s="59">
        <v>33</v>
      </c>
      <c r="C39" s="53" t="s">
        <v>84</v>
      </c>
      <c r="D39" s="54">
        <v>2</v>
      </c>
      <c r="E39" s="55" t="s">
        <v>17</v>
      </c>
      <c r="F39" s="56" t="s">
        <v>85</v>
      </c>
      <c r="G39" s="121"/>
      <c r="H39" s="132"/>
      <c r="I39" s="121"/>
      <c r="J39" s="60"/>
      <c r="K39" s="121"/>
      <c r="L39" s="121"/>
      <c r="M39" s="6">
        <f t="shared" si="0"/>
        <v>118</v>
      </c>
      <c r="N39" s="58">
        <v>59</v>
      </c>
      <c r="O39" s="116">
        <v>31.5</v>
      </c>
      <c r="P39" s="22">
        <f t="shared" si="2"/>
        <v>63</v>
      </c>
      <c r="Q39" s="36" t="str">
        <f t="shared" si="1"/>
        <v>VYHOVUJE</v>
      </c>
    </row>
    <row r="40" spans="1:17" ht="58.5" customHeight="1">
      <c r="A40" s="76"/>
      <c r="B40" s="59">
        <v>34</v>
      </c>
      <c r="C40" s="53" t="s">
        <v>86</v>
      </c>
      <c r="D40" s="54">
        <v>20</v>
      </c>
      <c r="E40" s="55" t="s">
        <v>14</v>
      </c>
      <c r="F40" s="56" t="s">
        <v>87</v>
      </c>
      <c r="G40" s="121"/>
      <c r="H40" s="132"/>
      <c r="I40" s="121"/>
      <c r="J40" s="60"/>
      <c r="K40" s="121"/>
      <c r="L40" s="121"/>
      <c r="M40" s="6">
        <f t="shared" si="0"/>
        <v>240</v>
      </c>
      <c r="N40" s="58">
        <v>12</v>
      </c>
      <c r="O40" s="116">
        <v>7.8</v>
      </c>
      <c r="P40" s="22">
        <f t="shared" si="2"/>
        <v>156</v>
      </c>
      <c r="Q40" s="36" t="str">
        <f t="shared" si="1"/>
        <v>VYHOVUJE</v>
      </c>
    </row>
    <row r="41" spans="1:17" ht="27" customHeight="1">
      <c r="A41" s="76"/>
      <c r="B41" s="59">
        <v>35</v>
      </c>
      <c r="C41" s="53" t="s">
        <v>88</v>
      </c>
      <c r="D41" s="54">
        <v>5</v>
      </c>
      <c r="E41" s="55" t="s">
        <v>14</v>
      </c>
      <c r="F41" s="56" t="s">
        <v>89</v>
      </c>
      <c r="G41" s="121"/>
      <c r="H41" s="132"/>
      <c r="I41" s="121"/>
      <c r="J41" s="60"/>
      <c r="K41" s="121"/>
      <c r="L41" s="121"/>
      <c r="M41" s="6">
        <f t="shared" si="0"/>
        <v>80</v>
      </c>
      <c r="N41" s="6">
        <v>16</v>
      </c>
      <c r="O41" s="116">
        <v>9.65</v>
      </c>
      <c r="P41" s="22">
        <f t="shared" si="2"/>
        <v>48.25</v>
      </c>
      <c r="Q41" s="36" t="str">
        <f t="shared" si="1"/>
        <v>VYHOVUJE</v>
      </c>
    </row>
    <row r="42" spans="1:17" ht="30.6" customHeight="1">
      <c r="A42" s="76"/>
      <c r="B42" s="59">
        <v>36</v>
      </c>
      <c r="C42" s="53" t="s">
        <v>90</v>
      </c>
      <c r="D42" s="54">
        <v>4</v>
      </c>
      <c r="E42" s="55" t="s">
        <v>14</v>
      </c>
      <c r="F42" s="56" t="s">
        <v>91</v>
      </c>
      <c r="G42" s="121"/>
      <c r="H42" s="132"/>
      <c r="I42" s="121"/>
      <c r="J42" s="60"/>
      <c r="K42" s="121"/>
      <c r="L42" s="121"/>
      <c r="M42" s="6">
        <f t="shared" si="0"/>
        <v>264</v>
      </c>
      <c r="N42" s="58">
        <v>66</v>
      </c>
      <c r="O42" s="116">
        <v>42.6</v>
      </c>
      <c r="P42" s="22">
        <f t="shared" si="2"/>
        <v>170.4</v>
      </c>
      <c r="Q42" s="36" t="str">
        <f t="shared" si="1"/>
        <v>VYHOVUJE</v>
      </c>
    </row>
    <row r="43" spans="1:17" ht="45.75" customHeight="1">
      <c r="A43" s="76"/>
      <c r="B43" s="59">
        <v>37</v>
      </c>
      <c r="C43" s="53" t="s">
        <v>92</v>
      </c>
      <c r="D43" s="54">
        <v>7</v>
      </c>
      <c r="E43" s="55" t="s">
        <v>17</v>
      </c>
      <c r="F43" s="56" t="s">
        <v>93</v>
      </c>
      <c r="G43" s="121"/>
      <c r="H43" s="132"/>
      <c r="I43" s="121"/>
      <c r="J43" s="60"/>
      <c r="K43" s="121"/>
      <c r="L43" s="121"/>
      <c r="M43" s="6">
        <f t="shared" si="0"/>
        <v>168</v>
      </c>
      <c r="N43" s="58">
        <v>24</v>
      </c>
      <c r="O43" s="116">
        <v>24</v>
      </c>
      <c r="P43" s="22">
        <f t="shared" si="2"/>
        <v>168</v>
      </c>
      <c r="Q43" s="36" t="str">
        <f t="shared" si="1"/>
        <v>VYHOVUJE</v>
      </c>
    </row>
    <row r="44" spans="1:17" ht="107.45" customHeight="1">
      <c r="A44" s="76"/>
      <c r="B44" s="59">
        <v>38</v>
      </c>
      <c r="C44" s="53" t="s">
        <v>94</v>
      </c>
      <c r="D44" s="54">
        <v>5</v>
      </c>
      <c r="E44" s="55" t="s">
        <v>17</v>
      </c>
      <c r="F44" s="56" t="s">
        <v>95</v>
      </c>
      <c r="G44" s="121"/>
      <c r="H44" s="132"/>
      <c r="I44" s="121"/>
      <c r="J44" s="60"/>
      <c r="K44" s="121"/>
      <c r="L44" s="121"/>
      <c r="M44" s="6">
        <f t="shared" si="0"/>
        <v>775</v>
      </c>
      <c r="N44" s="58">
        <v>155</v>
      </c>
      <c r="O44" s="116">
        <v>112</v>
      </c>
      <c r="P44" s="22">
        <f t="shared" si="2"/>
        <v>560</v>
      </c>
      <c r="Q44" s="36" t="str">
        <f t="shared" si="1"/>
        <v>VYHOVUJE</v>
      </c>
    </row>
    <row r="45" spans="1:17" ht="104.45" customHeight="1">
      <c r="A45" s="76"/>
      <c r="B45" s="59">
        <v>39</v>
      </c>
      <c r="C45" s="53" t="s">
        <v>96</v>
      </c>
      <c r="D45" s="54">
        <v>35</v>
      </c>
      <c r="E45" s="55" t="s">
        <v>17</v>
      </c>
      <c r="F45" s="56" t="s">
        <v>97</v>
      </c>
      <c r="G45" s="121"/>
      <c r="H45" s="132"/>
      <c r="I45" s="121"/>
      <c r="J45" s="60"/>
      <c r="K45" s="121"/>
      <c r="L45" s="121"/>
      <c r="M45" s="6">
        <f t="shared" si="0"/>
        <v>2975</v>
      </c>
      <c r="N45" s="58">
        <v>85</v>
      </c>
      <c r="O45" s="116">
        <v>62.9</v>
      </c>
      <c r="P45" s="22">
        <f t="shared" si="2"/>
        <v>2201.5</v>
      </c>
      <c r="Q45" s="36" t="str">
        <f t="shared" si="1"/>
        <v>VYHOVUJE</v>
      </c>
    </row>
    <row r="46" spans="1:17" ht="30" customHeight="1">
      <c r="A46" s="76"/>
      <c r="B46" s="59">
        <v>40</v>
      </c>
      <c r="C46" s="53" t="s">
        <v>98</v>
      </c>
      <c r="D46" s="54">
        <v>25</v>
      </c>
      <c r="E46" s="55" t="s">
        <v>14</v>
      </c>
      <c r="F46" s="56" t="s">
        <v>99</v>
      </c>
      <c r="G46" s="121"/>
      <c r="H46" s="132"/>
      <c r="I46" s="121"/>
      <c r="J46" s="60"/>
      <c r="K46" s="121"/>
      <c r="L46" s="121"/>
      <c r="M46" s="6">
        <f t="shared" si="0"/>
        <v>87.5</v>
      </c>
      <c r="N46" s="58">
        <v>3.5</v>
      </c>
      <c r="O46" s="116">
        <v>3.2</v>
      </c>
      <c r="P46" s="22">
        <f t="shared" si="2"/>
        <v>80</v>
      </c>
      <c r="Q46" s="36" t="str">
        <f t="shared" si="1"/>
        <v>VYHOVUJE</v>
      </c>
    </row>
    <row r="47" spans="1:17" ht="30" customHeight="1">
      <c r="A47" s="76"/>
      <c r="B47" s="59">
        <v>41</v>
      </c>
      <c r="C47" s="53" t="s">
        <v>100</v>
      </c>
      <c r="D47" s="54">
        <v>100</v>
      </c>
      <c r="E47" s="55" t="s">
        <v>14</v>
      </c>
      <c r="F47" s="56" t="s">
        <v>101</v>
      </c>
      <c r="G47" s="121"/>
      <c r="H47" s="132"/>
      <c r="I47" s="121"/>
      <c r="J47" s="60"/>
      <c r="K47" s="121"/>
      <c r="L47" s="121"/>
      <c r="M47" s="6">
        <f t="shared" si="0"/>
        <v>300</v>
      </c>
      <c r="N47" s="58">
        <v>3</v>
      </c>
      <c r="O47" s="116">
        <v>2.4</v>
      </c>
      <c r="P47" s="22">
        <f t="shared" si="2"/>
        <v>240</v>
      </c>
      <c r="Q47" s="36" t="str">
        <f t="shared" si="1"/>
        <v>VYHOVUJE</v>
      </c>
    </row>
    <row r="48" spans="1:17" ht="30" customHeight="1">
      <c r="A48" s="76"/>
      <c r="B48" s="59">
        <v>42</v>
      </c>
      <c r="C48" s="53" t="s">
        <v>102</v>
      </c>
      <c r="D48" s="54">
        <v>10</v>
      </c>
      <c r="E48" s="55" t="s">
        <v>14</v>
      </c>
      <c r="F48" s="56" t="s">
        <v>103</v>
      </c>
      <c r="G48" s="121"/>
      <c r="H48" s="132"/>
      <c r="I48" s="121"/>
      <c r="J48" s="60"/>
      <c r="K48" s="121"/>
      <c r="L48" s="121"/>
      <c r="M48" s="6">
        <f t="shared" si="0"/>
        <v>110</v>
      </c>
      <c r="N48" s="58">
        <v>11</v>
      </c>
      <c r="O48" s="116">
        <v>8.1</v>
      </c>
      <c r="P48" s="22">
        <f t="shared" si="2"/>
        <v>81</v>
      </c>
      <c r="Q48" s="36" t="str">
        <f t="shared" si="1"/>
        <v>VYHOVUJE</v>
      </c>
    </row>
    <row r="49" spans="1:17" ht="30" customHeight="1">
      <c r="A49" s="76"/>
      <c r="B49" s="59">
        <v>43</v>
      </c>
      <c r="C49" s="53" t="s">
        <v>104</v>
      </c>
      <c r="D49" s="54">
        <v>2</v>
      </c>
      <c r="E49" s="55" t="s">
        <v>14</v>
      </c>
      <c r="F49" s="56" t="s">
        <v>103</v>
      </c>
      <c r="G49" s="121"/>
      <c r="H49" s="132"/>
      <c r="I49" s="121"/>
      <c r="J49" s="60"/>
      <c r="K49" s="121"/>
      <c r="L49" s="121"/>
      <c r="M49" s="6">
        <f t="shared" si="0"/>
        <v>36</v>
      </c>
      <c r="N49" s="58">
        <v>18</v>
      </c>
      <c r="O49" s="116">
        <v>10.5</v>
      </c>
      <c r="P49" s="22">
        <f t="shared" si="2"/>
        <v>21</v>
      </c>
      <c r="Q49" s="36" t="str">
        <f t="shared" si="1"/>
        <v>VYHOVUJE</v>
      </c>
    </row>
    <row r="50" spans="1:17" ht="63.75" customHeight="1">
      <c r="A50" s="76"/>
      <c r="B50" s="59">
        <v>44</v>
      </c>
      <c r="C50" s="53" t="s">
        <v>46</v>
      </c>
      <c r="D50" s="54">
        <v>10</v>
      </c>
      <c r="E50" s="55" t="s">
        <v>14</v>
      </c>
      <c r="F50" s="56" t="s">
        <v>47</v>
      </c>
      <c r="G50" s="121"/>
      <c r="H50" s="132"/>
      <c r="I50" s="121"/>
      <c r="J50" s="60"/>
      <c r="K50" s="121"/>
      <c r="L50" s="121"/>
      <c r="M50" s="6">
        <f t="shared" si="0"/>
        <v>400</v>
      </c>
      <c r="N50" s="58">
        <v>40</v>
      </c>
      <c r="O50" s="116">
        <v>21.7</v>
      </c>
      <c r="P50" s="22">
        <f t="shared" si="2"/>
        <v>217</v>
      </c>
      <c r="Q50" s="36" t="str">
        <f t="shared" si="1"/>
        <v>VYHOVUJE</v>
      </c>
    </row>
    <row r="51" spans="1:17" ht="30" customHeight="1">
      <c r="A51" s="76"/>
      <c r="B51" s="59">
        <v>45</v>
      </c>
      <c r="C51" s="53" t="s">
        <v>105</v>
      </c>
      <c r="D51" s="54">
        <v>5</v>
      </c>
      <c r="E51" s="55" t="s">
        <v>14</v>
      </c>
      <c r="F51" s="56" t="s">
        <v>106</v>
      </c>
      <c r="G51" s="121"/>
      <c r="H51" s="132"/>
      <c r="I51" s="121"/>
      <c r="J51" s="60"/>
      <c r="K51" s="121"/>
      <c r="L51" s="121"/>
      <c r="M51" s="6">
        <f t="shared" si="0"/>
        <v>175</v>
      </c>
      <c r="N51" s="58">
        <v>35</v>
      </c>
      <c r="O51" s="116">
        <v>27.4</v>
      </c>
      <c r="P51" s="22">
        <f t="shared" si="2"/>
        <v>137</v>
      </c>
      <c r="Q51" s="36" t="str">
        <f t="shared" si="1"/>
        <v>VYHOVUJE</v>
      </c>
    </row>
    <row r="52" spans="1:17" ht="30" customHeight="1">
      <c r="A52" s="76"/>
      <c r="B52" s="59">
        <v>46</v>
      </c>
      <c r="C52" s="53" t="s">
        <v>107</v>
      </c>
      <c r="D52" s="54">
        <v>5</v>
      </c>
      <c r="E52" s="55" t="s">
        <v>17</v>
      </c>
      <c r="F52" s="56" t="s">
        <v>108</v>
      </c>
      <c r="G52" s="121"/>
      <c r="H52" s="132"/>
      <c r="I52" s="121"/>
      <c r="J52" s="60"/>
      <c r="K52" s="121"/>
      <c r="L52" s="121"/>
      <c r="M52" s="6">
        <f t="shared" si="0"/>
        <v>60</v>
      </c>
      <c r="N52" s="58">
        <v>12</v>
      </c>
      <c r="O52" s="116">
        <v>10.199999999999999</v>
      </c>
      <c r="P52" s="22">
        <f t="shared" si="2"/>
        <v>51</v>
      </c>
      <c r="Q52" s="36" t="str">
        <f t="shared" si="1"/>
        <v>VYHOVUJE</v>
      </c>
    </row>
    <row r="53" spans="1:17" ht="45" customHeight="1">
      <c r="A53" s="76"/>
      <c r="B53" s="59">
        <v>47</v>
      </c>
      <c r="C53" s="53" t="s">
        <v>109</v>
      </c>
      <c r="D53" s="54">
        <v>10</v>
      </c>
      <c r="E53" s="55" t="s">
        <v>110</v>
      </c>
      <c r="F53" s="56" t="s">
        <v>111</v>
      </c>
      <c r="G53" s="121"/>
      <c r="H53" s="132"/>
      <c r="I53" s="121"/>
      <c r="J53" s="60"/>
      <c r="K53" s="121"/>
      <c r="L53" s="121"/>
      <c r="M53" s="6">
        <f t="shared" si="0"/>
        <v>95</v>
      </c>
      <c r="N53" s="58">
        <v>9.5</v>
      </c>
      <c r="O53" s="116">
        <v>6.7</v>
      </c>
      <c r="P53" s="22">
        <f t="shared" si="2"/>
        <v>67</v>
      </c>
      <c r="Q53" s="36" t="str">
        <f t="shared" si="1"/>
        <v>VYHOVUJE</v>
      </c>
    </row>
    <row r="54" spans="1:17" ht="53.25" customHeight="1">
      <c r="A54" s="76"/>
      <c r="B54" s="59">
        <v>48</v>
      </c>
      <c r="C54" s="53" t="s">
        <v>112</v>
      </c>
      <c r="D54" s="54">
        <v>1</v>
      </c>
      <c r="E54" s="55" t="s">
        <v>14</v>
      </c>
      <c r="F54" s="56" t="s">
        <v>113</v>
      </c>
      <c r="G54" s="121"/>
      <c r="H54" s="132"/>
      <c r="I54" s="121"/>
      <c r="J54" s="60"/>
      <c r="K54" s="121"/>
      <c r="L54" s="121"/>
      <c r="M54" s="6">
        <f t="shared" si="0"/>
        <v>9</v>
      </c>
      <c r="N54" s="58">
        <v>9</v>
      </c>
      <c r="O54" s="116">
        <v>6.7</v>
      </c>
      <c r="P54" s="22">
        <f t="shared" si="2"/>
        <v>6.7</v>
      </c>
      <c r="Q54" s="36" t="str">
        <f t="shared" si="1"/>
        <v>VYHOVUJE</v>
      </c>
    </row>
    <row r="55" spans="1:17" ht="41.25" customHeight="1">
      <c r="A55" s="76"/>
      <c r="B55" s="59">
        <v>49</v>
      </c>
      <c r="C55" s="53" t="s">
        <v>114</v>
      </c>
      <c r="D55" s="54">
        <v>1</v>
      </c>
      <c r="E55" s="55" t="s">
        <v>17</v>
      </c>
      <c r="F55" s="56" t="s">
        <v>115</v>
      </c>
      <c r="G55" s="121"/>
      <c r="H55" s="132"/>
      <c r="I55" s="121"/>
      <c r="J55" s="60"/>
      <c r="K55" s="121"/>
      <c r="L55" s="121"/>
      <c r="M55" s="6">
        <f t="shared" si="0"/>
        <v>220</v>
      </c>
      <c r="N55" s="58">
        <v>220</v>
      </c>
      <c r="O55" s="116">
        <v>220</v>
      </c>
      <c r="P55" s="22">
        <f t="shared" si="2"/>
        <v>220</v>
      </c>
      <c r="Q55" s="36" t="str">
        <f t="shared" si="1"/>
        <v>VYHOVUJE</v>
      </c>
    </row>
    <row r="56" spans="1:17" ht="41.25" customHeight="1">
      <c r="A56" s="76"/>
      <c r="B56" s="59">
        <v>50</v>
      </c>
      <c r="C56" s="53" t="s">
        <v>116</v>
      </c>
      <c r="D56" s="54">
        <v>1</v>
      </c>
      <c r="E56" s="55" t="s">
        <v>17</v>
      </c>
      <c r="F56" s="56" t="s">
        <v>117</v>
      </c>
      <c r="G56" s="121"/>
      <c r="H56" s="132"/>
      <c r="I56" s="121"/>
      <c r="J56" s="60"/>
      <c r="K56" s="121"/>
      <c r="L56" s="121"/>
      <c r="M56" s="6">
        <f t="shared" si="0"/>
        <v>220</v>
      </c>
      <c r="N56" s="58">
        <v>220</v>
      </c>
      <c r="O56" s="116">
        <v>134.30000000000001</v>
      </c>
      <c r="P56" s="22">
        <f t="shared" si="2"/>
        <v>134.30000000000001</v>
      </c>
      <c r="Q56" s="36" t="str">
        <f t="shared" si="1"/>
        <v>VYHOVUJE</v>
      </c>
    </row>
    <row r="57" spans="1:17" ht="30" customHeight="1">
      <c r="A57" s="76"/>
      <c r="B57" s="59">
        <v>51</v>
      </c>
      <c r="C57" s="53" t="s">
        <v>118</v>
      </c>
      <c r="D57" s="54">
        <v>10</v>
      </c>
      <c r="E57" s="55" t="s">
        <v>17</v>
      </c>
      <c r="F57" s="56" t="s">
        <v>119</v>
      </c>
      <c r="G57" s="121"/>
      <c r="H57" s="132"/>
      <c r="I57" s="121"/>
      <c r="J57" s="60"/>
      <c r="K57" s="121"/>
      <c r="L57" s="121"/>
      <c r="M57" s="6">
        <f t="shared" si="0"/>
        <v>90</v>
      </c>
      <c r="N57" s="6">
        <v>9</v>
      </c>
      <c r="O57" s="116">
        <v>6.5</v>
      </c>
      <c r="P57" s="22">
        <f t="shared" si="2"/>
        <v>65</v>
      </c>
      <c r="Q57" s="36" t="str">
        <f t="shared" si="1"/>
        <v>VYHOVUJE</v>
      </c>
    </row>
    <row r="58" spans="1:17" ht="30" customHeight="1">
      <c r="A58" s="76"/>
      <c r="B58" s="59">
        <v>52</v>
      </c>
      <c r="C58" s="53" t="s">
        <v>120</v>
      </c>
      <c r="D58" s="54">
        <v>2</v>
      </c>
      <c r="E58" s="55" t="s">
        <v>17</v>
      </c>
      <c r="F58" s="56" t="s">
        <v>121</v>
      </c>
      <c r="G58" s="121"/>
      <c r="H58" s="132"/>
      <c r="I58" s="121"/>
      <c r="J58" s="60"/>
      <c r="K58" s="121"/>
      <c r="L58" s="121"/>
      <c r="M58" s="6">
        <f t="shared" si="0"/>
        <v>32</v>
      </c>
      <c r="N58" s="58">
        <v>16</v>
      </c>
      <c r="O58" s="116">
        <v>9.5</v>
      </c>
      <c r="P58" s="22">
        <f t="shared" si="2"/>
        <v>19</v>
      </c>
      <c r="Q58" s="36" t="str">
        <f t="shared" si="1"/>
        <v>VYHOVUJE</v>
      </c>
    </row>
    <row r="59" spans="1:17" ht="30" customHeight="1">
      <c r="A59" s="76"/>
      <c r="B59" s="59">
        <v>53</v>
      </c>
      <c r="C59" s="53" t="s">
        <v>122</v>
      </c>
      <c r="D59" s="54">
        <v>2</v>
      </c>
      <c r="E59" s="55" t="s">
        <v>17</v>
      </c>
      <c r="F59" s="56" t="s">
        <v>123</v>
      </c>
      <c r="G59" s="121"/>
      <c r="H59" s="132"/>
      <c r="I59" s="121"/>
      <c r="J59" s="60"/>
      <c r="K59" s="121"/>
      <c r="L59" s="121"/>
      <c r="M59" s="6">
        <f t="shared" si="0"/>
        <v>38</v>
      </c>
      <c r="N59" s="58">
        <v>19</v>
      </c>
      <c r="O59" s="116">
        <v>11.7</v>
      </c>
      <c r="P59" s="22">
        <f t="shared" si="2"/>
        <v>23.4</v>
      </c>
      <c r="Q59" s="36" t="str">
        <f t="shared" si="1"/>
        <v>VYHOVUJE</v>
      </c>
    </row>
    <row r="60" spans="1:17" ht="30" customHeight="1">
      <c r="A60" s="76"/>
      <c r="B60" s="59">
        <v>54</v>
      </c>
      <c r="C60" s="53" t="s">
        <v>124</v>
      </c>
      <c r="D60" s="54">
        <v>5</v>
      </c>
      <c r="E60" s="55" t="s">
        <v>17</v>
      </c>
      <c r="F60" s="56" t="s">
        <v>125</v>
      </c>
      <c r="G60" s="121"/>
      <c r="H60" s="132"/>
      <c r="I60" s="121"/>
      <c r="J60" s="60"/>
      <c r="K60" s="121"/>
      <c r="L60" s="121"/>
      <c r="M60" s="6">
        <f t="shared" si="0"/>
        <v>60</v>
      </c>
      <c r="N60" s="58">
        <v>12</v>
      </c>
      <c r="O60" s="116">
        <v>7.7</v>
      </c>
      <c r="P60" s="22">
        <f t="shared" si="2"/>
        <v>38.5</v>
      </c>
      <c r="Q60" s="36" t="str">
        <f t="shared" si="1"/>
        <v>VYHOVUJE</v>
      </c>
    </row>
    <row r="61" spans="1:17" ht="30" customHeight="1">
      <c r="A61" s="76"/>
      <c r="B61" s="59">
        <v>55</v>
      </c>
      <c r="C61" s="53" t="s">
        <v>126</v>
      </c>
      <c r="D61" s="54">
        <v>5</v>
      </c>
      <c r="E61" s="55" t="s">
        <v>17</v>
      </c>
      <c r="F61" s="56" t="s">
        <v>125</v>
      </c>
      <c r="G61" s="121"/>
      <c r="H61" s="132"/>
      <c r="I61" s="121"/>
      <c r="J61" s="60"/>
      <c r="K61" s="121"/>
      <c r="L61" s="121"/>
      <c r="M61" s="6">
        <f t="shared" si="0"/>
        <v>190</v>
      </c>
      <c r="N61" s="58">
        <v>38</v>
      </c>
      <c r="O61" s="116">
        <v>18.100000000000001</v>
      </c>
      <c r="P61" s="22">
        <f t="shared" si="2"/>
        <v>90.5</v>
      </c>
      <c r="Q61" s="36" t="str">
        <f t="shared" si="1"/>
        <v>VYHOVUJE</v>
      </c>
    </row>
    <row r="62" spans="1:17" ht="64.5" customHeight="1">
      <c r="A62" s="76"/>
      <c r="B62" s="59">
        <v>56</v>
      </c>
      <c r="C62" s="53" t="s">
        <v>55</v>
      </c>
      <c r="D62" s="54">
        <v>7</v>
      </c>
      <c r="E62" s="55" t="s">
        <v>14</v>
      </c>
      <c r="F62" s="56" t="s">
        <v>56</v>
      </c>
      <c r="G62" s="121"/>
      <c r="H62" s="132"/>
      <c r="I62" s="121"/>
      <c r="J62" s="60"/>
      <c r="K62" s="121"/>
      <c r="L62" s="121"/>
      <c r="M62" s="6">
        <f t="shared" si="0"/>
        <v>336</v>
      </c>
      <c r="N62" s="58">
        <v>48</v>
      </c>
      <c r="O62" s="116">
        <v>37.1</v>
      </c>
      <c r="P62" s="22">
        <f t="shared" si="2"/>
        <v>259.7</v>
      </c>
      <c r="Q62" s="36" t="str">
        <f t="shared" si="1"/>
        <v>VYHOVUJE</v>
      </c>
    </row>
    <row r="63" spans="1:17" ht="41.25" customHeight="1">
      <c r="A63" s="76"/>
      <c r="B63" s="59">
        <v>57</v>
      </c>
      <c r="C63" s="53" t="s">
        <v>127</v>
      </c>
      <c r="D63" s="54">
        <v>5</v>
      </c>
      <c r="E63" s="55" t="s">
        <v>14</v>
      </c>
      <c r="F63" s="56" t="s">
        <v>128</v>
      </c>
      <c r="G63" s="121"/>
      <c r="H63" s="132"/>
      <c r="I63" s="121"/>
      <c r="J63" s="60"/>
      <c r="K63" s="121"/>
      <c r="L63" s="121"/>
      <c r="M63" s="6">
        <f t="shared" si="0"/>
        <v>200</v>
      </c>
      <c r="N63" s="58">
        <v>40</v>
      </c>
      <c r="O63" s="116">
        <v>21.3</v>
      </c>
      <c r="P63" s="22">
        <f t="shared" si="2"/>
        <v>106.5</v>
      </c>
      <c r="Q63" s="36" t="str">
        <f t="shared" si="1"/>
        <v>VYHOVUJE</v>
      </c>
    </row>
    <row r="64" spans="1:17" ht="41.25" customHeight="1">
      <c r="A64" s="76"/>
      <c r="B64" s="59">
        <v>58</v>
      </c>
      <c r="C64" s="53" t="s">
        <v>129</v>
      </c>
      <c r="D64" s="54">
        <v>5</v>
      </c>
      <c r="E64" s="55" t="s">
        <v>17</v>
      </c>
      <c r="F64" s="56" t="s">
        <v>130</v>
      </c>
      <c r="G64" s="121"/>
      <c r="H64" s="132"/>
      <c r="I64" s="121"/>
      <c r="J64" s="60"/>
      <c r="K64" s="121"/>
      <c r="L64" s="121"/>
      <c r="M64" s="6">
        <f t="shared" si="0"/>
        <v>90</v>
      </c>
      <c r="N64" s="58">
        <v>18</v>
      </c>
      <c r="O64" s="116">
        <v>14.3</v>
      </c>
      <c r="P64" s="22">
        <f t="shared" si="2"/>
        <v>71.5</v>
      </c>
      <c r="Q64" s="36" t="str">
        <f t="shared" si="1"/>
        <v>VYHOVUJE</v>
      </c>
    </row>
    <row r="65" spans="1:17" ht="30" customHeight="1">
      <c r="A65" s="76"/>
      <c r="B65" s="59">
        <v>59</v>
      </c>
      <c r="C65" s="53" t="s">
        <v>131</v>
      </c>
      <c r="D65" s="54">
        <v>1</v>
      </c>
      <c r="E65" s="55" t="s">
        <v>14</v>
      </c>
      <c r="F65" s="56" t="s">
        <v>132</v>
      </c>
      <c r="G65" s="121"/>
      <c r="H65" s="132"/>
      <c r="I65" s="121"/>
      <c r="J65" s="60"/>
      <c r="K65" s="121"/>
      <c r="L65" s="121"/>
      <c r="M65" s="6">
        <f t="shared" si="0"/>
        <v>11</v>
      </c>
      <c r="N65" s="58">
        <v>11</v>
      </c>
      <c r="O65" s="116">
        <v>8.5</v>
      </c>
      <c r="P65" s="22">
        <f t="shared" si="2"/>
        <v>8.5</v>
      </c>
      <c r="Q65" s="36" t="str">
        <f t="shared" si="1"/>
        <v>VYHOVUJE</v>
      </c>
    </row>
    <row r="66" spans="1:17" ht="30" customHeight="1" thickBot="1">
      <c r="A66" s="76"/>
      <c r="B66" s="61">
        <v>60</v>
      </c>
      <c r="C66" s="62" t="s">
        <v>133</v>
      </c>
      <c r="D66" s="63">
        <v>2</v>
      </c>
      <c r="E66" s="64" t="s">
        <v>14</v>
      </c>
      <c r="F66" s="65" t="s">
        <v>132</v>
      </c>
      <c r="G66" s="122"/>
      <c r="H66" s="133"/>
      <c r="I66" s="122"/>
      <c r="J66" s="66"/>
      <c r="K66" s="122"/>
      <c r="L66" s="122"/>
      <c r="M66" s="7">
        <f t="shared" si="0"/>
        <v>36</v>
      </c>
      <c r="N66" s="67">
        <v>18</v>
      </c>
      <c r="O66" s="117">
        <v>12.8</v>
      </c>
      <c r="P66" s="29">
        <f t="shared" si="2"/>
        <v>25.6</v>
      </c>
      <c r="Q66" s="40" t="str">
        <f t="shared" si="1"/>
        <v>VYHOVUJE</v>
      </c>
    </row>
    <row r="67" spans="1:17" ht="32.25" thickTop="1">
      <c r="A67" s="110"/>
      <c r="B67" s="52">
        <v>61</v>
      </c>
      <c r="C67" s="89" t="s">
        <v>134</v>
      </c>
      <c r="D67" s="74">
        <v>3</v>
      </c>
      <c r="E67" s="90" t="s">
        <v>17</v>
      </c>
      <c r="F67" s="91" t="s">
        <v>135</v>
      </c>
      <c r="G67" s="120" t="s">
        <v>254</v>
      </c>
      <c r="H67" s="131"/>
      <c r="I67" s="120"/>
      <c r="J67" s="57"/>
      <c r="K67" s="120" t="s">
        <v>251</v>
      </c>
      <c r="L67" s="120" t="s">
        <v>252</v>
      </c>
      <c r="M67" s="5">
        <f t="shared" si="0"/>
        <v>111</v>
      </c>
      <c r="N67" s="92">
        <v>37</v>
      </c>
      <c r="O67" s="114">
        <v>36</v>
      </c>
      <c r="P67" s="20">
        <f t="shared" si="2"/>
        <v>108</v>
      </c>
      <c r="Q67" s="39" t="str">
        <f t="shared" si="1"/>
        <v>VYHOVUJE</v>
      </c>
    </row>
    <row r="68" spans="1:17" ht="24.75" customHeight="1">
      <c r="A68" s="76"/>
      <c r="B68" s="59">
        <v>62</v>
      </c>
      <c r="C68" s="53" t="s">
        <v>82</v>
      </c>
      <c r="D68" s="54">
        <v>40</v>
      </c>
      <c r="E68" s="55" t="s">
        <v>17</v>
      </c>
      <c r="F68" s="56" t="s">
        <v>83</v>
      </c>
      <c r="G68" s="121"/>
      <c r="H68" s="132"/>
      <c r="I68" s="121"/>
      <c r="J68" s="60"/>
      <c r="K68" s="121"/>
      <c r="L68" s="121"/>
      <c r="M68" s="6">
        <f t="shared" si="0"/>
        <v>2400</v>
      </c>
      <c r="N68" s="58">
        <v>60</v>
      </c>
      <c r="O68" s="116">
        <v>42.6</v>
      </c>
      <c r="P68" s="22">
        <f t="shared" si="2"/>
        <v>1704</v>
      </c>
      <c r="Q68" s="36" t="str">
        <f t="shared" si="1"/>
        <v>VYHOVUJE</v>
      </c>
    </row>
    <row r="69" spans="1:17" ht="39" customHeight="1">
      <c r="A69" s="76"/>
      <c r="B69" s="59">
        <v>63</v>
      </c>
      <c r="C69" s="53" t="s">
        <v>136</v>
      </c>
      <c r="D69" s="54">
        <v>50</v>
      </c>
      <c r="E69" s="55" t="s">
        <v>17</v>
      </c>
      <c r="F69" s="56" t="s">
        <v>137</v>
      </c>
      <c r="G69" s="121"/>
      <c r="H69" s="132"/>
      <c r="I69" s="121"/>
      <c r="J69" s="60"/>
      <c r="K69" s="121"/>
      <c r="L69" s="121"/>
      <c r="M69" s="6">
        <f t="shared" si="0"/>
        <v>1850</v>
      </c>
      <c r="N69" s="58">
        <v>37</v>
      </c>
      <c r="O69" s="116">
        <v>30.3</v>
      </c>
      <c r="P69" s="22">
        <f t="shared" si="2"/>
        <v>1515</v>
      </c>
      <c r="Q69" s="36" t="str">
        <f t="shared" si="1"/>
        <v>VYHOVUJE</v>
      </c>
    </row>
    <row r="70" spans="1:17" ht="31.15" customHeight="1">
      <c r="A70" s="76"/>
      <c r="B70" s="59">
        <v>64</v>
      </c>
      <c r="C70" s="53" t="s">
        <v>88</v>
      </c>
      <c r="D70" s="54">
        <v>20</v>
      </c>
      <c r="E70" s="55" t="s">
        <v>14</v>
      </c>
      <c r="F70" s="56" t="s">
        <v>89</v>
      </c>
      <c r="G70" s="121"/>
      <c r="H70" s="132"/>
      <c r="I70" s="121"/>
      <c r="J70" s="60"/>
      <c r="K70" s="121"/>
      <c r="L70" s="121"/>
      <c r="M70" s="6">
        <f t="shared" si="0"/>
        <v>320</v>
      </c>
      <c r="N70" s="58">
        <v>16</v>
      </c>
      <c r="O70" s="116">
        <v>9.65</v>
      </c>
      <c r="P70" s="22">
        <f t="shared" si="2"/>
        <v>193</v>
      </c>
      <c r="Q70" s="36" t="str">
        <f t="shared" si="1"/>
        <v>VYHOVUJE</v>
      </c>
    </row>
    <row r="71" spans="1:17" ht="39" customHeight="1">
      <c r="A71" s="76"/>
      <c r="B71" s="59">
        <v>65</v>
      </c>
      <c r="C71" s="53" t="s">
        <v>138</v>
      </c>
      <c r="D71" s="54">
        <v>24</v>
      </c>
      <c r="E71" s="55" t="s">
        <v>14</v>
      </c>
      <c r="F71" s="56" t="s">
        <v>139</v>
      </c>
      <c r="G71" s="121"/>
      <c r="H71" s="132"/>
      <c r="I71" s="121"/>
      <c r="J71" s="60"/>
      <c r="K71" s="121"/>
      <c r="L71" s="121"/>
      <c r="M71" s="6">
        <f t="shared" si="0"/>
        <v>264</v>
      </c>
      <c r="N71" s="58">
        <v>11</v>
      </c>
      <c r="O71" s="116">
        <v>3</v>
      </c>
      <c r="P71" s="22">
        <f t="shared" si="2"/>
        <v>72</v>
      </c>
      <c r="Q71" s="36" t="str">
        <f t="shared" ref="Q71:Q134" si="3">IF(ISNUMBER(O71), IF(O71&gt;N71,"NEVYHOVUJE","VYHOVUJE")," ")</f>
        <v>VYHOVUJE</v>
      </c>
    </row>
    <row r="72" spans="1:17" ht="36" customHeight="1">
      <c r="A72" s="76"/>
      <c r="B72" s="59">
        <v>66</v>
      </c>
      <c r="C72" s="53" t="s">
        <v>140</v>
      </c>
      <c r="D72" s="54">
        <v>3</v>
      </c>
      <c r="E72" s="55" t="s">
        <v>14</v>
      </c>
      <c r="F72" s="56" t="s">
        <v>141</v>
      </c>
      <c r="G72" s="121"/>
      <c r="H72" s="132"/>
      <c r="I72" s="121"/>
      <c r="J72" s="60"/>
      <c r="K72" s="121"/>
      <c r="L72" s="121"/>
      <c r="M72" s="6">
        <f t="shared" si="0"/>
        <v>405</v>
      </c>
      <c r="N72" s="58">
        <v>135</v>
      </c>
      <c r="O72" s="116">
        <v>58.4</v>
      </c>
      <c r="P72" s="22">
        <f t="shared" si="2"/>
        <v>175.2</v>
      </c>
      <c r="Q72" s="36" t="str">
        <f t="shared" si="3"/>
        <v>VYHOVUJE</v>
      </c>
    </row>
    <row r="73" spans="1:17" ht="105.6" customHeight="1">
      <c r="A73" s="76"/>
      <c r="B73" s="59">
        <v>67</v>
      </c>
      <c r="C73" s="53" t="s">
        <v>96</v>
      </c>
      <c r="D73" s="54">
        <v>50</v>
      </c>
      <c r="E73" s="55" t="s">
        <v>17</v>
      </c>
      <c r="F73" s="56" t="s">
        <v>97</v>
      </c>
      <c r="G73" s="121"/>
      <c r="H73" s="132"/>
      <c r="I73" s="121"/>
      <c r="J73" s="60"/>
      <c r="K73" s="121"/>
      <c r="L73" s="121"/>
      <c r="M73" s="6">
        <f t="shared" si="0"/>
        <v>4250</v>
      </c>
      <c r="N73" s="58">
        <v>85</v>
      </c>
      <c r="O73" s="116">
        <v>62.9</v>
      </c>
      <c r="P73" s="22">
        <f t="shared" si="2"/>
        <v>3145</v>
      </c>
      <c r="Q73" s="36" t="str">
        <f t="shared" si="3"/>
        <v>VYHOVUJE</v>
      </c>
    </row>
    <row r="74" spans="1:17" ht="95.45" customHeight="1">
      <c r="A74" s="76"/>
      <c r="B74" s="59">
        <v>68</v>
      </c>
      <c r="C74" s="53" t="s">
        <v>16</v>
      </c>
      <c r="D74" s="54">
        <v>240</v>
      </c>
      <c r="E74" s="55" t="s">
        <v>17</v>
      </c>
      <c r="F74" s="56" t="s">
        <v>18</v>
      </c>
      <c r="G74" s="121"/>
      <c r="H74" s="132"/>
      <c r="I74" s="121"/>
      <c r="J74" s="60"/>
      <c r="K74" s="121"/>
      <c r="L74" s="121"/>
      <c r="M74" s="6">
        <f t="shared" si="0"/>
        <v>18000</v>
      </c>
      <c r="N74" s="58">
        <v>75</v>
      </c>
      <c r="O74" s="116">
        <v>55.7</v>
      </c>
      <c r="P74" s="22">
        <f t="shared" ref="P74:P137" si="4">D74*O74</f>
        <v>13368</v>
      </c>
      <c r="Q74" s="36" t="str">
        <f t="shared" si="3"/>
        <v>VYHOVUJE</v>
      </c>
    </row>
    <row r="75" spans="1:17" ht="30" customHeight="1">
      <c r="A75" s="76"/>
      <c r="B75" s="59">
        <v>69</v>
      </c>
      <c r="C75" s="53" t="s">
        <v>142</v>
      </c>
      <c r="D75" s="54">
        <v>2</v>
      </c>
      <c r="E75" s="55" t="s">
        <v>17</v>
      </c>
      <c r="F75" s="56" t="s">
        <v>143</v>
      </c>
      <c r="G75" s="121"/>
      <c r="H75" s="132"/>
      <c r="I75" s="121"/>
      <c r="J75" s="60"/>
      <c r="K75" s="121"/>
      <c r="L75" s="121"/>
      <c r="M75" s="6">
        <f t="shared" si="0"/>
        <v>420</v>
      </c>
      <c r="N75" s="58">
        <v>210</v>
      </c>
      <c r="O75" s="116">
        <v>124</v>
      </c>
      <c r="P75" s="22">
        <f t="shared" si="4"/>
        <v>248</v>
      </c>
      <c r="Q75" s="36" t="str">
        <f t="shared" si="3"/>
        <v>VYHOVUJE</v>
      </c>
    </row>
    <row r="76" spans="1:17" ht="30" customHeight="1">
      <c r="A76" s="76"/>
      <c r="B76" s="59">
        <v>70</v>
      </c>
      <c r="C76" s="53" t="s">
        <v>144</v>
      </c>
      <c r="D76" s="54">
        <v>1</v>
      </c>
      <c r="E76" s="55" t="s">
        <v>17</v>
      </c>
      <c r="F76" s="56" t="s">
        <v>143</v>
      </c>
      <c r="G76" s="121"/>
      <c r="H76" s="132"/>
      <c r="I76" s="121"/>
      <c r="J76" s="60"/>
      <c r="K76" s="121"/>
      <c r="L76" s="121"/>
      <c r="M76" s="6">
        <f t="shared" si="0"/>
        <v>250</v>
      </c>
      <c r="N76" s="58">
        <v>250</v>
      </c>
      <c r="O76" s="116">
        <v>171</v>
      </c>
      <c r="P76" s="22">
        <f t="shared" si="4"/>
        <v>171</v>
      </c>
      <c r="Q76" s="36" t="str">
        <f t="shared" si="3"/>
        <v>VYHOVUJE</v>
      </c>
    </row>
    <row r="77" spans="1:17" ht="30" customHeight="1">
      <c r="A77" s="76"/>
      <c r="B77" s="59">
        <v>71</v>
      </c>
      <c r="C77" s="53" t="s">
        <v>145</v>
      </c>
      <c r="D77" s="54">
        <v>1</v>
      </c>
      <c r="E77" s="55" t="s">
        <v>17</v>
      </c>
      <c r="F77" s="56" t="s">
        <v>146</v>
      </c>
      <c r="G77" s="121"/>
      <c r="H77" s="132"/>
      <c r="I77" s="121"/>
      <c r="J77" s="60"/>
      <c r="K77" s="121"/>
      <c r="L77" s="121"/>
      <c r="M77" s="6">
        <f t="shared" si="0"/>
        <v>120</v>
      </c>
      <c r="N77" s="58">
        <v>120</v>
      </c>
      <c r="O77" s="116">
        <v>95</v>
      </c>
      <c r="P77" s="22">
        <f t="shared" si="4"/>
        <v>95</v>
      </c>
      <c r="Q77" s="36" t="str">
        <f t="shared" si="3"/>
        <v>VYHOVUJE</v>
      </c>
    </row>
    <row r="78" spans="1:17" ht="30" customHeight="1">
      <c r="A78" s="76"/>
      <c r="B78" s="59">
        <v>72</v>
      </c>
      <c r="C78" s="53" t="s">
        <v>147</v>
      </c>
      <c r="D78" s="54">
        <v>3</v>
      </c>
      <c r="E78" s="55" t="s">
        <v>17</v>
      </c>
      <c r="F78" s="56" t="s">
        <v>148</v>
      </c>
      <c r="G78" s="121"/>
      <c r="H78" s="132"/>
      <c r="I78" s="121"/>
      <c r="J78" s="60"/>
      <c r="K78" s="121"/>
      <c r="L78" s="121"/>
      <c r="M78" s="6">
        <f t="shared" si="0"/>
        <v>180</v>
      </c>
      <c r="N78" s="58">
        <v>60</v>
      </c>
      <c r="O78" s="116">
        <v>51.3</v>
      </c>
      <c r="P78" s="22">
        <f t="shared" si="4"/>
        <v>153.89999999999998</v>
      </c>
      <c r="Q78" s="36" t="str">
        <f t="shared" si="3"/>
        <v>VYHOVUJE</v>
      </c>
    </row>
    <row r="79" spans="1:17" ht="30" customHeight="1">
      <c r="A79" s="76"/>
      <c r="B79" s="59">
        <v>73</v>
      </c>
      <c r="C79" s="53" t="s">
        <v>149</v>
      </c>
      <c r="D79" s="54">
        <v>500</v>
      </c>
      <c r="E79" s="55" t="s">
        <v>14</v>
      </c>
      <c r="F79" s="56" t="s">
        <v>150</v>
      </c>
      <c r="G79" s="121"/>
      <c r="H79" s="132"/>
      <c r="I79" s="121"/>
      <c r="J79" s="60"/>
      <c r="K79" s="121"/>
      <c r="L79" s="121"/>
      <c r="M79" s="6">
        <f t="shared" si="0"/>
        <v>800</v>
      </c>
      <c r="N79" s="58">
        <v>1.6</v>
      </c>
      <c r="O79" s="116">
        <v>0.89</v>
      </c>
      <c r="P79" s="22">
        <f t="shared" si="4"/>
        <v>445</v>
      </c>
      <c r="Q79" s="36" t="str">
        <f t="shared" si="3"/>
        <v>VYHOVUJE</v>
      </c>
    </row>
    <row r="80" spans="1:17" ht="30" customHeight="1">
      <c r="A80" s="76"/>
      <c r="B80" s="59">
        <v>74</v>
      </c>
      <c r="C80" s="53" t="s">
        <v>98</v>
      </c>
      <c r="D80" s="54">
        <v>250</v>
      </c>
      <c r="E80" s="55" t="s">
        <v>14</v>
      </c>
      <c r="F80" s="56" t="s">
        <v>99</v>
      </c>
      <c r="G80" s="121"/>
      <c r="H80" s="132"/>
      <c r="I80" s="121"/>
      <c r="J80" s="60"/>
      <c r="K80" s="121"/>
      <c r="L80" s="121"/>
      <c r="M80" s="6">
        <f t="shared" si="0"/>
        <v>875</v>
      </c>
      <c r="N80" s="58">
        <v>3.5</v>
      </c>
      <c r="O80" s="116">
        <v>3.2</v>
      </c>
      <c r="P80" s="22">
        <f t="shared" si="4"/>
        <v>800</v>
      </c>
      <c r="Q80" s="36" t="str">
        <f t="shared" si="3"/>
        <v>VYHOVUJE</v>
      </c>
    </row>
    <row r="81" spans="1:17" ht="45" customHeight="1">
      <c r="A81" s="76"/>
      <c r="B81" s="59">
        <v>75</v>
      </c>
      <c r="C81" s="53" t="s">
        <v>19</v>
      </c>
      <c r="D81" s="54">
        <v>5</v>
      </c>
      <c r="E81" s="55" t="s">
        <v>14</v>
      </c>
      <c r="F81" s="56" t="s">
        <v>20</v>
      </c>
      <c r="G81" s="121"/>
      <c r="H81" s="132"/>
      <c r="I81" s="121"/>
      <c r="J81" s="60"/>
      <c r="K81" s="121"/>
      <c r="L81" s="121"/>
      <c r="M81" s="6">
        <f t="shared" si="0"/>
        <v>80</v>
      </c>
      <c r="N81" s="58">
        <v>16</v>
      </c>
      <c r="O81" s="116">
        <v>12.25</v>
      </c>
      <c r="P81" s="22">
        <f t="shared" si="4"/>
        <v>61.25</v>
      </c>
      <c r="Q81" s="36" t="str">
        <f t="shared" si="3"/>
        <v>VYHOVUJE</v>
      </c>
    </row>
    <row r="82" spans="1:17" ht="45" customHeight="1">
      <c r="A82" s="76"/>
      <c r="B82" s="59">
        <v>76</v>
      </c>
      <c r="C82" s="53" t="s">
        <v>151</v>
      </c>
      <c r="D82" s="54">
        <v>5</v>
      </c>
      <c r="E82" s="55" t="s">
        <v>14</v>
      </c>
      <c r="F82" s="56" t="s">
        <v>152</v>
      </c>
      <c r="G82" s="121"/>
      <c r="H82" s="132"/>
      <c r="I82" s="121"/>
      <c r="J82" s="60"/>
      <c r="K82" s="121"/>
      <c r="L82" s="121"/>
      <c r="M82" s="6">
        <f t="shared" si="0"/>
        <v>90</v>
      </c>
      <c r="N82" s="58">
        <v>18</v>
      </c>
      <c r="O82" s="116">
        <v>13</v>
      </c>
      <c r="P82" s="22">
        <f t="shared" si="4"/>
        <v>65</v>
      </c>
      <c r="Q82" s="36" t="str">
        <f t="shared" si="3"/>
        <v>VYHOVUJE</v>
      </c>
    </row>
    <row r="83" spans="1:17" ht="45" customHeight="1">
      <c r="A83" s="76"/>
      <c r="B83" s="59">
        <v>77</v>
      </c>
      <c r="C83" s="53" t="s">
        <v>153</v>
      </c>
      <c r="D83" s="54">
        <v>3</v>
      </c>
      <c r="E83" s="55" t="s">
        <v>14</v>
      </c>
      <c r="F83" s="56" t="s">
        <v>152</v>
      </c>
      <c r="G83" s="121"/>
      <c r="H83" s="132"/>
      <c r="I83" s="121"/>
      <c r="J83" s="60"/>
      <c r="K83" s="121"/>
      <c r="L83" s="121"/>
      <c r="M83" s="6">
        <f t="shared" si="0"/>
        <v>60</v>
      </c>
      <c r="N83" s="58">
        <v>20</v>
      </c>
      <c r="O83" s="116">
        <v>17</v>
      </c>
      <c r="P83" s="22">
        <f t="shared" si="4"/>
        <v>51</v>
      </c>
      <c r="Q83" s="36" t="str">
        <f t="shared" si="3"/>
        <v>VYHOVUJE</v>
      </c>
    </row>
    <row r="84" spans="1:17" ht="45" customHeight="1">
      <c r="A84" s="76"/>
      <c r="B84" s="59">
        <v>78</v>
      </c>
      <c r="C84" s="53" t="s">
        <v>154</v>
      </c>
      <c r="D84" s="54">
        <v>2</v>
      </c>
      <c r="E84" s="55" t="s">
        <v>14</v>
      </c>
      <c r="F84" s="56" t="s">
        <v>155</v>
      </c>
      <c r="G84" s="121"/>
      <c r="H84" s="132"/>
      <c r="I84" s="121"/>
      <c r="J84" s="60"/>
      <c r="K84" s="121"/>
      <c r="L84" s="121"/>
      <c r="M84" s="6">
        <f t="shared" si="0"/>
        <v>56</v>
      </c>
      <c r="N84" s="58">
        <v>28</v>
      </c>
      <c r="O84" s="116">
        <v>23.3</v>
      </c>
      <c r="P84" s="22">
        <f t="shared" si="4"/>
        <v>46.6</v>
      </c>
      <c r="Q84" s="36" t="str">
        <f t="shared" si="3"/>
        <v>VYHOVUJE</v>
      </c>
    </row>
    <row r="85" spans="1:17" ht="45" customHeight="1">
      <c r="A85" s="76"/>
      <c r="B85" s="59">
        <v>79</v>
      </c>
      <c r="C85" s="53" t="s">
        <v>156</v>
      </c>
      <c r="D85" s="54">
        <v>2</v>
      </c>
      <c r="E85" s="55" t="s">
        <v>14</v>
      </c>
      <c r="F85" s="56" t="s">
        <v>155</v>
      </c>
      <c r="G85" s="121"/>
      <c r="H85" s="132"/>
      <c r="I85" s="121"/>
      <c r="J85" s="60"/>
      <c r="K85" s="121"/>
      <c r="L85" s="121"/>
      <c r="M85" s="6">
        <f t="shared" si="0"/>
        <v>74</v>
      </c>
      <c r="N85" s="58">
        <v>37</v>
      </c>
      <c r="O85" s="116">
        <v>30.6</v>
      </c>
      <c r="P85" s="22">
        <f t="shared" si="4"/>
        <v>61.2</v>
      </c>
      <c r="Q85" s="36" t="str">
        <f t="shared" si="3"/>
        <v>VYHOVUJE</v>
      </c>
    </row>
    <row r="86" spans="1:17" ht="43.15" customHeight="1">
      <c r="A86" s="76"/>
      <c r="B86" s="59">
        <v>80</v>
      </c>
      <c r="C86" s="53" t="s">
        <v>23</v>
      </c>
      <c r="D86" s="54">
        <v>36</v>
      </c>
      <c r="E86" s="55" t="s">
        <v>14</v>
      </c>
      <c r="F86" s="56" t="s">
        <v>24</v>
      </c>
      <c r="G86" s="121"/>
      <c r="H86" s="132"/>
      <c r="I86" s="121"/>
      <c r="J86" s="60"/>
      <c r="K86" s="121"/>
      <c r="L86" s="121"/>
      <c r="M86" s="6">
        <f t="shared" si="0"/>
        <v>864</v>
      </c>
      <c r="N86" s="58">
        <v>24</v>
      </c>
      <c r="O86" s="116">
        <v>15.3</v>
      </c>
      <c r="P86" s="22">
        <f t="shared" si="4"/>
        <v>550.80000000000007</v>
      </c>
      <c r="Q86" s="36" t="str">
        <f t="shared" si="3"/>
        <v>VYHOVUJE</v>
      </c>
    </row>
    <row r="87" spans="1:17" ht="65.25" customHeight="1">
      <c r="A87" s="76"/>
      <c r="B87" s="59">
        <v>81</v>
      </c>
      <c r="C87" s="53" t="s">
        <v>157</v>
      </c>
      <c r="D87" s="54">
        <v>5</v>
      </c>
      <c r="E87" s="55" t="s">
        <v>14</v>
      </c>
      <c r="F87" s="56" t="s">
        <v>158</v>
      </c>
      <c r="G87" s="121"/>
      <c r="H87" s="132"/>
      <c r="I87" s="121"/>
      <c r="J87" s="93"/>
      <c r="K87" s="121"/>
      <c r="L87" s="121"/>
      <c r="M87" s="6">
        <f t="shared" si="0"/>
        <v>45</v>
      </c>
      <c r="N87" s="58">
        <v>9</v>
      </c>
      <c r="O87" s="115">
        <v>3.5</v>
      </c>
      <c r="P87" s="22">
        <f t="shared" si="4"/>
        <v>17.5</v>
      </c>
      <c r="Q87" s="36" t="str">
        <f t="shared" si="3"/>
        <v>VYHOVUJE</v>
      </c>
    </row>
    <row r="88" spans="1:17" ht="30" customHeight="1">
      <c r="A88" s="76"/>
      <c r="B88" s="59">
        <v>82</v>
      </c>
      <c r="C88" s="53" t="s">
        <v>159</v>
      </c>
      <c r="D88" s="54">
        <v>60</v>
      </c>
      <c r="E88" s="55" t="s">
        <v>14</v>
      </c>
      <c r="F88" s="56" t="s">
        <v>160</v>
      </c>
      <c r="G88" s="121"/>
      <c r="H88" s="132"/>
      <c r="I88" s="121"/>
      <c r="J88" s="93"/>
      <c r="K88" s="121"/>
      <c r="L88" s="121"/>
      <c r="M88" s="6">
        <f t="shared" si="0"/>
        <v>120</v>
      </c>
      <c r="N88" s="58">
        <v>2</v>
      </c>
      <c r="O88" s="115">
        <v>1</v>
      </c>
      <c r="P88" s="22">
        <f t="shared" si="4"/>
        <v>60</v>
      </c>
      <c r="Q88" s="36" t="str">
        <f t="shared" si="3"/>
        <v>VYHOVUJE</v>
      </c>
    </row>
    <row r="89" spans="1:17" ht="30" customHeight="1">
      <c r="A89" s="76"/>
      <c r="B89" s="59">
        <v>83</v>
      </c>
      <c r="C89" s="94" t="s">
        <v>161</v>
      </c>
      <c r="D89" s="54">
        <v>3</v>
      </c>
      <c r="E89" s="95" t="s">
        <v>51</v>
      </c>
      <c r="F89" s="96" t="s">
        <v>162</v>
      </c>
      <c r="G89" s="121"/>
      <c r="H89" s="132"/>
      <c r="I89" s="121"/>
      <c r="J89" s="93"/>
      <c r="K89" s="121"/>
      <c r="L89" s="121"/>
      <c r="M89" s="6">
        <f t="shared" si="0"/>
        <v>66</v>
      </c>
      <c r="N89" s="58">
        <v>22</v>
      </c>
      <c r="O89" s="115">
        <v>16</v>
      </c>
      <c r="P89" s="22">
        <f t="shared" si="4"/>
        <v>48</v>
      </c>
      <c r="Q89" s="36" t="str">
        <f t="shared" si="3"/>
        <v>VYHOVUJE</v>
      </c>
    </row>
    <row r="90" spans="1:17" ht="65.25" customHeight="1">
      <c r="A90" s="76"/>
      <c r="B90" s="59">
        <v>84</v>
      </c>
      <c r="C90" s="53" t="s">
        <v>163</v>
      </c>
      <c r="D90" s="54">
        <v>100</v>
      </c>
      <c r="E90" s="55" t="s">
        <v>14</v>
      </c>
      <c r="F90" s="56" t="s">
        <v>164</v>
      </c>
      <c r="G90" s="121"/>
      <c r="H90" s="132"/>
      <c r="I90" s="121"/>
      <c r="J90" s="93"/>
      <c r="K90" s="121"/>
      <c r="L90" s="121"/>
      <c r="M90" s="6">
        <f t="shared" si="0"/>
        <v>700</v>
      </c>
      <c r="N90" s="58">
        <v>7</v>
      </c>
      <c r="O90" s="115">
        <v>3.75</v>
      </c>
      <c r="P90" s="22">
        <f t="shared" si="4"/>
        <v>375</v>
      </c>
      <c r="Q90" s="36" t="str">
        <f t="shared" si="3"/>
        <v>VYHOVUJE</v>
      </c>
    </row>
    <row r="91" spans="1:17" ht="65.25" customHeight="1">
      <c r="A91" s="76"/>
      <c r="B91" s="59">
        <v>85</v>
      </c>
      <c r="C91" s="53" t="s">
        <v>165</v>
      </c>
      <c r="D91" s="54">
        <v>40</v>
      </c>
      <c r="E91" s="55" t="s">
        <v>14</v>
      </c>
      <c r="F91" s="56" t="s">
        <v>166</v>
      </c>
      <c r="G91" s="121"/>
      <c r="H91" s="132"/>
      <c r="I91" s="121"/>
      <c r="J91" s="93"/>
      <c r="K91" s="121"/>
      <c r="L91" s="121"/>
      <c r="M91" s="6">
        <f t="shared" si="0"/>
        <v>360</v>
      </c>
      <c r="N91" s="58">
        <v>9</v>
      </c>
      <c r="O91" s="115">
        <v>6.4</v>
      </c>
      <c r="P91" s="22">
        <f t="shared" si="4"/>
        <v>256</v>
      </c>
      <c r="Q91" s="36" t="str">
        <f t="shared" si="3"/>
        <v>VYHOVUJE</v>
      </c>
    </row>
    <row r="92" spans="1:17" ht="65.25" customHeight="1">
      <c r="A92" s="76"/>
      <c r="B92" s="59">
        <v>86</v>
      </c>
      <c r="C92" s="53" t="s">
        <v>167</v>
      </c>
      <c r="D92" s="54">
        <v>20</v>
      </c>
      <c r="E92" s="55" t="s">
        <v>14</v>
      </c>
      <c r="F92" s="56" t="s">
        <v>166</v>
      </c>
      <c r="G92" s="121"/>
      <c r="H92" s="132"/>
      <c r="I92" s="121"/>
      <c r="J92" s="93"/>
      <c r="K92" s="121"/>
      <c r="L92" s="121"/>
      <c r="M92" s="6">
        <f t="shared" si="0"/>
        <v>180</v>
      </c>
      <c r="N92" s="58">
        <v>9</v>
      </c>
      <c r="O92" s="115">
        <v>6.4</v>
      </c>
      <c r="P92" s="22">
        <f t="shared" si="4"/>
        <v>128</v>
      </c>
      <c r="Q92" s="36" t="str">
        <f t="shared" si="3"/>
        <v>VYHOVUJE</v>
      </c>
    </row>
    <row r="93" spans="1:17" ht="30" customHeight="1">
      <c r="A93" s="76"/>
      <c r="B93" s="59">
        <v>87</v>
      </c>
      <c r="C93" s="53" t="s">
        <v>168</v>
      </c>
      <c r="D93" s="54">
        <v>10</v>
      </c>
      <c r="E93" s="55" t="s">
        <v>110</v>
      </c>
      <c r="F93" s="56" t="s">
        <v>169</v>
      </c>
      <c r="G93" s="121"/>
      <c r="H93" s="132"/>
      <c r="I93" s="121"/>
      <c r="J93" s="93"/>
      <c r="K93" s="121"/>
      <c r="L93" s="121"/>
      <c r="M93" s="6">
        <f t="shared" si="0"/>
        <v>80</v>
      </c>
      <c r="N93" s="58">
        <v>8</v>
      </c>
      <c r="O93" s="115">
        <v>5</v>
      </c>
      <c r="P93" s="22">
        <f t="shared" si="4"/>
        <v>50</v>
      </c>
      <c r="Q93" s="36" t="str">
        <f t="shared" si="3"/>
        <v>VYHOVUJE</v>
      </c>
    </row>
    <row r="94" spans="1:17" ht="30" customHeight="1">
      <c r="A94" s="76"/>
      <c r="B94" s="59">
        <v>88</v>
      </c>
      <c r="C94" s="53" t="s">
        <v>170</v>
      </c>
      <c r="D94" s="54">
        <v>20</v>
      </c>
      <c r="E94" s="55" t="s">
        <v>110</v>
      </c>
      <c r="F94" s="56" t="s">
        <v>171</v>
      </c>
      <c r="G94" s="121"/>
      <c r="H94" s="132"/>
      <c r="I94" s="121"/>
      <c r="J94" s="93"/>
      <c r="K94" s="121"/>
      <c r="L94" s="121"/>
      <c r="M94" s="6">
        <f t="shared" si="0"/>
        <v>160</v>
      </c>
      <c r="N94" s="58">
        <v>8</v>
      </c>
      <c r="O94" s="115">
        <v>5</v>
      </c>
      <c r="P94" s="22">
        <f t="shared" si="4"/>
        <v>100</v>
      </c>
      <c r="Q94" s="36" t="str">
        <f t="shared" si="3"/>
        <v>VYHOVUJE</v>
      </c>
    </row>
    <row r="95" spans="1:17" ht="30" customHeight="1">
      <c r="A95" s="76"/>
      <c r="B95" s="59">
        <v>89</v>
      </c>
      <c r="C95" s="53" t="s">
        <v>172</v>
      </c>
      <c r="D95" s="54">
        <v>20</v>
      </c>
      <c r="E95" s="55" t="s">
        <v>110</v>
      </c>
      <c r="F95" s="56" t="s">
        <v>173</v>
      </c>
      <c r="G95" s="121"/>
      <c r="H95" s="132"/>
      <c r="I95" s="121"/>
      <c r="J95" s="93"/>
      <c r="K95" s="121"/>
      <c r="L95" s="121"/>
      <c r="M95" s="6">
        <f t="shared" si="0"/>
        <v>160</v>
      </c>
      <c r="N95" s="58">
        <v>8</v>
      </c>
      <c r="O95" s="115">
        <v>5</v>
      </c>
      <c r="P95" s="22">
        <f t="shared" si="4"/>
        <v>100</v>
      </c>
      <c r="Q95" s="36" t="str">
        <f t="shared" si="3"/>
        <v>VYHOVUJE</v>
      </c>
    </row>
    <row r="96" spans="1:17" ht="45" customHeight="1">
      <c r="A96" s="76"/>
      <c r="B96" s="59">
        <v>90</v>
      </c>
      <c r="C96" s="53" t="s">
        <v>174</v>
      </c>
      <c r="D96" s="54">
        <v>5</v>
      </c>
      <c r="E96" s="55" t="s">
        <v>51</v>
      </c>
      <c r="F96" s="56" t="s">
        <v>175</v>
      </c>
      <c r="G96" s="121"/>
      <c r="H96" s="132"/>
      <c r="I96" s="121"/>
      <c r="J96" s="93"/>
      <c r="K96" s="121"/>
      <c r="L96" s="121"/>
      <c r="M96" s="6">
        <f t="shared" si="0"/>
        <v>160</v>
      </c>
      <c r="N96" s="58">
        <v>32</v>
      </c>
      <c r="O96" s="115">
        <v>22.1</v>
      </c>
      <c r="P96" s="22">
        <f t="shared" si="4"/>
        <v>110.5</v>
      </c>
      <c r="Q96" s="36" t="str">
        <f t="shared" si="3"/>
        <v>VYHOVUJE</v>
      </c>
    </row>
    <row r="97" spans="1:17" ht="45" customHeight="1">
      <c r="A97" s="76"/>
      <c r="B97" s="59">
        <v>91</v>
      </c>
      <c r="C97" s="53" t="s">
        <v>109</v>
      </c>
      <c r="D97" s="54">
        <v>20</v>
      </c>
      <c r="E97" s="55" t="s">
        <v>110</v>
      </c>
      <c r="F97" s="56" t="s">
        <v>111</v>
      </c>
      <c r="G97" s="121"/>
      <c r="H97" s="132"/>
      <c r="I97" s="121"/>
      <c r="J97" s="93"/>
      <c r="K97" s="121"/>
      <c r="L97" s="121"/>
      <c r="M97" s="6">
        <f t="shared" si="0"/>
        <v>190</v>
      </c>
      <c r="N97" s="58">
        <v>9.5</v>
      </c>
      <c r="O97" s="115">
        <v>6.7</v>
      </c>
      <c r="P97" s="22">
        <f t="shared" si="4"/>
        <v>134</v>
      </c>
      <c r="Q97" s="36" t="str">
        <f t="shared" si="3"/>
        <v>VYHOVUJE</v>
      </c>
    </row>
    <row r="98" spans="1:17" ht="66" customHeight="1">
      <c r="A98" s="76"/>
      <c r="B98" s="59">
        <v>92</v>
      </c>
      <c r="C98" s="53" t="s">
        <v>176</v>
      </c>
      <c r="D98" s="54">
        <v>20</v>
      </c>
      <c r="E98" s="55" t="s">
        <v>51</v>
      </c>
      <c r="F98" s="56" t="s">
        <v>177</v>
      </c>
      <c r="G98" s="121"/>
      <c r="H98" s="132"/>
      <c r="I98" s="121"/>
      <c r="J98" s="93"/>
      <c r="K98" s="121"/>
      <c r="L98" s="121"/>
      <c r="M98" s="6">
        <f t="shared" si="0"/>
        <v>760</v>
      </c>
      <c r="N98" s="58">
        <v>38</v>
      </c>
      <c r="O98" s="115">
        <v>6.7</v>
      </c>
      <c r="P98" s="22">
        <f t="shared" si="4"/>
        <v>134</v>
      </c>
      <c r="Q98" s="36" t="str">
        <f t="shared" si="3"/>
        <v>VYHOVUJE</v>
      </c>
    </row>
    <row r="99" spans="1:17" ht="66" customHeight="1">
      <c r="A99" s="76"/>
      <c r="B99" s="59">
        <v>93</v>
      </c>
      <c r="C99" s="53" t="s">
        <v>112</v>
      </c>
      <c r="D99" s="54">
        <v>10</v>
      </c>
      <c r="E99" s="55" t="s">
        <v>14</v>
      </c>
      <c r="F99" s="56" t="s">
        <v>113</v>
      </c>
      <c r="G99" s="121"/>
      <c r="H99" s="132"/>
      <c r="I99" s="121"/>
      <c r="J99" s="93"/>
      <c r="K99" s="121"/>
      <c r="L99" s="121"/>
      <c r="M99" s="6">
        <f t="shared" si="0"/>
        <v>90</v>
      </c>
      <c r="N99" s="58">
        <v>9</v>
      </c>
      <c r="O99" s="115">
        <v>6.1</v>
      </c>
      <c r="P99" s="22">
        <f t="shared" si="4"/>
        <v>61</v>
      </c>
      <c r="Q99" s="36" t="str">
        <f t="shared" si="3"/>
        <v>VYHOVUJE</v>
      </c>
    </row>
    <row r="100" spans="1:17" ht="66" customHeight="1">
      <c r="A100" s="76"/>
      <c r="B100" s="59">
        <v>94</v>
      </c>
      <c r="C100" s="53" t="s">
        <v>178</v>
      </c>
      <c r="D100" s="54">
        <v>10</v>
      </c>
      <c r="E100" s="55" t="s">
        <v>51</v>
      </c>
      <c r="F100" s="56" t="s">
        <v>179</v>
      </c>
      <c r="G100" s="121"/>
      <c r="H100" s="132"/>
      <c r="I100" s="121"/>
      <c r="J100" s="93"/>
      <c r="K100" s="121"/>
      <c r="L100" s="121"/>
      <c r="M100" s="6">
        <f t="shared" si="0"/>
        <v>350</v>
      </c>
      <c r="N100" s="58">
        <v>35</v>
      </c>
      <c r="O100" s="115">
        <v>24.4</v>
      </c>
      <c r="P100" s="22">
        <f t="shared" si="4"/>
        <v>244</v>
      </c>
      <c r="Q100" s="36" t="str">
        <f t="shared" si="3"/>
        <v>VYHOVUJE</v>
      </c>
    </row>
    <row r="101" spans="1:17" ht="45" customHeight="1">
      <c r="A101" s="76"/>
      <c r="B101" s="59">
        <v>95</v>
      </c>
      <c r="C101" s="53" t="s">
        <v>180</v>
      </c>
      <c r="D101" s="54">
        <v>30</v>
      </c>
      <c r="E101" s="55" t="s">
        <v>14</v>
      </c>
      <c r="F101" s="56" t="s">
        <v>181</v>
      </c>
      <c r="G101" s="121"/>
      <c r="H101" s="132"/>
      <c r="I101" s="121"/>
      <c r="J101" s="93"/>
      <c r="K101" s="121"/>
      <c r="L101" s="121"/>
      <c r="M101" s="6">
        <f t="shared" si="0"/>
        <v>270</v>
      </c>
      <c r="N101" s="58">
        <v>9</v>
      </c>
      <c r="O101" s="115">
        <v>7.1</v>
      </c>
      <c r="P101" s="22">
        <f t="shared" si="4"/>
        <v>213</v>
      </c>
      <c r="Q101" s="36" t="str">
        <f t="shared" si="3"/>
        <v>VYHOVUJE</v>
      </c>
    </row>
    <row r="102" spans="1:17" ht="45" customHeight="1">
      <c r="A102" s="76"/>
      <c r="B102" s="59">
        <v>96</v>
      </c>
      <c r="C102" s="53" t="s">
        <v>182</v>
      </c>
      <c r="D102" s="54">
        <v>2</v>
      </c>
      <c r="E102" s="55" t="s">
        <v>51</v>
      </c>
      <c r="F102" s="56" t="s">
        <v>183</v>
      </c>
      <c r="G102" s="121"/>
      <c r="H102" s="132"/>
      <c r="I102" s="121"/>
      <c r="J102" s="93"/>
      <c r="K102" s="121"/>
      <c r="L102" s="121"/>
      <c r="M102" s="6">
        <f t="shared" si="0"/>
        <v>74</v>
      </c>
      <c r="N102" s="58">
        <v>37</v>
      </c>
      <c r="O102" s="115">
        <v>23.3</v>
      </c>
      <c r="P102" s="22">
        <f t="shared" si="4"/>
        <v>46.6</v>
      </c>
      <c r="Q102" s="36" t="str">
        <f t="shared" si="3"/>
        <v>VYHOVUJE</v>
      </c>
    </row>
    <row r="103" spans="1:17" ht="45" customHeight="1">
      <c r="A103" s="76"/>
      <c r="B103" s="59">
        <v>97</v>
      </c>
      <c r="C103" s="53" t="s">
        <v>184</v>
      </c>
      <c r="D103" s="54">
        <v>30</v>
      </c>
      <c r="E103" s="55" t="s">
        <v>14</v>
      </c>
      <c r="F103" s="56" t="s">
        <v>185</v>
      </c>
      <c r="G103" s="121"/>
      <c r="H103" s="132"/>
      <c r="I103" s="121"/>
      <c r="J103" s="93"/>
      <c r="K103" s="121"/>
      <c r="L103" s="121"/>
      <c r="M103" s="6">
        <f t="shared" si="0"/>
        <v>360</v>
      </c>
      <c r="N103" s="58">
        <v>12</v>
      </c>
      <c r="O103" s="115">
        <v>8.8000000000000007</v>
      </c>
      <c r="P103" s="22">
        <f t="shared" si="4"/>
        <v>264</v>
      </c>
      <c r="Q103" s="36" t="str">
        <f t="shared" si="3"/>
        <v>VYHOVUJE</v>
      </c>
    </row>
    <row r="104" spans="1:17" ht="45" customHeight="1">
      <c r="A104" s="76"/>
      <c r="B104" s="59">
        <v>98</v>
      </c>
      <c r="C104" s="53" t="s">
        <v>186</v>
      </c>
      <c r="D104" s="54">
        <v>10</v>
      </c>
      <c r="E104" s="55" t="s">
        <v>14</v>
      </c>
      <c r="F104" s="56" t="s">
        <v>185</v>
      </c>
      <c r="G104" s="121"/>
      <c r="H104" s="132"/>
      <c r="I104" s="121"/>
      <c r="J104" s="93"/>
      <c r="K104" s="121"/>
      <c r="L104" s="121"/>
      <c r="M104" s="6">
        <f t="shared" si="0"/>
        <v>120</v>
      </c>
      <c r="N104" s="58">
        <v>12</v>
      </c>
      <c r="O104" s="115">
        <v>8.8000000000000007</v>
      </c>
      <c r="P104" s="22">
        <f t="shared" si="4"/>
        <v>88</v>
      </c>
      <c r="Q104" s="36" t="str">
        <f t="shared" si="3"/>
        <v>VYHOVUJE</v>
      </c>
    </row>
    <row r="105" spans="1:17" ht="45" customHeight="1">
      <c r="A105" s="76"/>
      <c r="B105" s="59">
        <v>99</v>
      </c>
      <c r="C105" s="53" t="s">
        <v>187</v>
      </c>
      <c r="D105" s="54">
        <v>20</v>
      </c>
      <c r="E105" s="55" t="s">
        <v>14</v>
      </c>
      <c r="F105" s="56" t="s">
        <v>185</v>
      </c>
      <c r="G105" s="121"/>
      <c r="H105" s="132"/>
      <c r="I105" s="121"/>
      <c r="J105" s="93"/>
      <c r="K105" s="121"/>
      <c r="L105" s="121"/>
      <c r="M105" s="6">
        <f t="shared" si="0"/>
        <v>240</v>
      </c>
      <c r="N105" s="58">
        <v>12</v>
      </c>
      <c r="O105" s="115">
        <v>8.8000000000000007</v>
      </c>
      <c r="P105" s="22">
        <f t="shared" si="4"/>
        <v>176</v>
      </c>
      <c r="Q105" s="36" t="str">
        <f t="shared" si="3"/>
        <v>VYHOVUJE</v>
      </c>
    </row>
    <row r="106" spans="1:17" ht="45" customHeight="1">
      <c r="A106" s="76"/>
      <c r="B106" s="59">
        <v>100</v>
      </c>
      <c r="C106" s="53" t="s">
        <v>188</v>
      </c>
      <c r="D106" s="54">
        <v>50</v>
      </c>
      <c r="E106" s="55" t="s">
        <v>14</v>
      </c>
      <c r="F106" s="56" t="s">
        <v>185</v>
      </c>
      <c r="G106" s="121"/>
      <c r="H106" s="132"/>
      <c r="I106" s="121"/>
      <c r="J106" s="93"/>
      <c r="K106" s="121"/>
      <c r="L106" s="121"/>
      <c r="M106" s="6">
        <f t="shared" si="0"/>
        <v>600</v>
      </c>
      <c r="N106" s="58">
        <v>12</v>
      </c>
      <c r="O106" s="115">
        <v>8.8000000000000007</v>
      </c>
      <c r="P106" s="22">
        <f t="shared" si="4"/>
        <v>440.00000000000006</v>
      </c>
      <c r="Q106" s="36" t="str">
        <f t="shared" si="3"/>
        <v>VYHOVUJE</v>
      </c>
    </row>
    <row r="107" spans="1:17" ht="45" customHeight="1">
      <c r="A107" s="76"/>
      <c r="B107" s="59">
        <v>101</v>
      </c>
      <c r="C107" s="53" t="s">
        <v>50</v>
      </c>
      <c r="D107" s="54">
        <v>20</v>
      </c>
      <c r="E107" s="55" t="s">
        <v>51</v>
      </c>
      <c r="F107" s="56" t="s">
        <v>52</v>
      </c>
      <c r="G107" s="121"/>
      <c r="H107" s="132"/>
      <c r="I107" s="121"/>
      <c r="J107" s="93"/>
      <c r="K107" s="121"/>
      <c r="L107" s="121"/>
      <c r="M107" s="6">
        <f t="shared" si="0"/>
        <v>920</v>
      </c>
      <c r="N107" s="58">
        <v>46</v>
      </c>
      <c r="O107" s="115">
        <v>34.4</v>
      </c>
      <c r="P107" s="22">
        <f t="shared" si="4"/>
        <v>688</v>
      </c>
      <c r="Q107" s="36" t="str">
        <f t="shared" si="3"/>
        <v>VYHOVUJE</v>
      </c>
    </row>
    <row r="108" spans="1:17" ht="45" customHeight="1">
      <c r="A108" s="76"/>
      <c r="B108" s="59">
        <v>102</v>
      </c>
      <c r="C108" s="53" t="s">
        <v>189</v>
      </c>
      <c r="D108" s="54">
        <v>20</v>
      </c>
      <c r="E108" s="55" t="s">
        <v>110</v>
      </c>
      <c r="F108" s="56" t="s">
        <v>190</v>
      </c>
      <c r="G108" s="121"/>
      <c r="H108" s="132"/>
      <c r="I108" s="121"/>
      <c r="J108" s="93"/>
      <c r="K108" s="121"/>
      <c r="L108" s="121"/>
      <c r="M108" s="6">
        <f t="shared" si="0"/>
        <v>180</v>
      </c>
      <c r="N108" s="58">
        <v>9</v>
      </c>
      <c r="O108" s="115">
        <v>6.6</v>
      </c>
      <c r="P108" s="22">
        <f t="shared" si="4"/>
        <v>132</v>
      </c>
      <c r="Q108" s="36" t="str">
        <f t="shared" si="3"/>
        <v>VYHOVUJE</v>
      </c>
    </row>
    <row r="109" spans="1:17" ht="45" customHeight="1">
      <c r="A109" s="76"/>
      <c r="B109" s="59">
        <v>103</v>
      </c>
      <c r="C109" s="53" t="s">
        <v>191</v>
      </c>
      <c r="D109" s="54">
        <v>20</v>
      </c>
      <c r="E109" s="55" t="s">
        <v>51</v>
      </c>
      <c r="F109" s="56" t="s">
        <v>192</v>
      </c>
      <c r="G109" s="121"/>
      <c r="H109" s="132"/>
      <c r="I109" s="121"/>
      <c r="J109" s="93"/>
      <c r="K109" s="121"/>
      <c r="L109" s="121"/>
      <c r="M109" s="6">
        <f t="shared" si="0"/>
        <v>760</v>
      </c>
      <c r="N109" s="58">
        <v>38</v>
      </c>
      <c r="O109" s="115">
        <v>26.3</v>
      </c>
      <c r="P109" s="22">
        <f t="shared" si="4"/>
        <v>526</v>
      </c>
      <c r="Q109" s="36" t="str">
        <f t="shared" si="3"/>
        <v>VYHOVUJE</v>
      </c>
    </row>
    <row r="110" spans="1:17" ht="45" customHeight="1">
      <c r="A110" s="76"/>
      <c r="B110" s="59">
        <v>104</v>
      </c>
      <c r="C110" s="53" t="s">
        <v>193</v>
      </c>
      <c r="D110" s="54">
        <v>10</v>
      </c>
      <c r="E110" s="55" t="s">
        <v>51</v>
      </c>
      <c r="F110" s="56" t="s">
        <v>194</v>
      </c>
      <c r="G110" s="121"/>
      <c r="H110" s="132"/>
      <c r="I110" s="121"/>
      <c r="J110" s="93"/>
      <c r="K110" s="121"/>
      <c r="L110" s="121"/>
      <c r="M110" s="6">
        <f t="shared" si="0"/>
        <v>460</v>
      </c>
      <c r="N110" s="58">
        <v>46</v>
      </c>
      <c r="O110" s="115">
        <v>35</v>
      </c>
      <c r="P110" s="22">
        <f t="shared" si="4"/>
        <v>350</v>
      </c>
      <c r="Q110" s="36" t="str">
        <f t="shared" si="3"/>
        <v>VYHOVUJE</v>
      </c>
    </row>
    <row r="111" spans="1:17" ht="31.15" customHeight="1">
      <c r="A111" s="76"/>
      <c r="B111" s="59">
        <v>105</v>
      </c>
      <c r="C111" s="53" t="s">
        <v>195</v>
      </c>
      <c r="D111" s="54">
        <v>2</v>
      </c>
      <c r="E111" s="55" t="s">
        <v>14</v>
      </c>
      <c r="F111" s="56" t="s">
        <v>196</v>
      </c>
      <c r="G111" s="121"/>
      <c r="H111" s="132"/>
      <c r="I111" s="121"/>
      <c r="J111" s="93"/>
      <c r="K111" s="121"/>
      <c r="L111" s="121"/>
      <c r="M111" s="6">
        <f t="shared" si="0"/>
        <v>270</v>
      </c>
      <c r="N111" s="58">
        <v>135</v>
      </c>
      <c r="O111" s="115">
        <v>54</v>
      </c>
      <c r="P111" s="22">
        <f t="shared" si="4"/>
        <v>108</v>
      </c>
      <c r="Q111" s="36" t="str">
        <f t="shared" si="3"/>
        <v>VYHOVUJE</v>
      </c>
    </row>
    <row r="112" spans="1:17" ht="66" customHeight="1">
      <c r="A112" s="76"/>
      <c r="B112" s="59">
        <v>106</v>
      </c>
      <c r="C112" s="53" t="s">
        <v>197</v>
      </c>
      <c r="D112" s="54">
        <v>5</v>
      </c>
      <c r="E112" s="55" t="s">
        <v>14</v>
      </c>
      <c r="F112" s="56" t="s">
        <v>198</v>
      </c>
      <c r="G112" s="121"/>
      <c r="H112" s="132"/>
      <c r="I112" s="121"/>
      <c r="J112" s="93"/>
      <c r="K112" s="121"/>
      <c r="L112" s="121"/>
      <c r="M112" s="6">
        <f t="shared" si="0"/>
        <v>150</v>
      </c>
      <c r="N112" s="58">
        <v>30</v>
      </c>
      <c r="O112" s="115">
        <v>15.7</v>
      </c>
      <c r="P112" s="22">
        <f t="shared" si="4"/>
        <v>78.5</v>
      </c>
      <c r="Q112" s="36" t="str">
        <f t="shared" si="3"/>
        <v>VYHOVUJE</v>
      </c>
    </row>
    <row r="113" spans="1:17" ht="30" customHeight="1">
      <c r="A113" s="76"/>
      <c r="B113" s="59">
        <v>107</v>
      </c>
      <c r="C113" s="53" t="s">
        <v>199</v>
      </c>
      <c r="D113" s="54">
        <v>2</v>
      </c>
      <c r="E113" s="55" t="s">
        <v>14</v>
      </c>
      <c r="F113" s="56" t="s">
        <v>200</v>
      </c>
      <c r="G113" s="121"/>
      <c r="H113" s="132"/>
      <c r="I113" s="121"/>
      <c r="J113" s="93"/>
      <c r="K113" s="121"/>
      <c r="L113" s="121"/>
      <c r="M113" s="6">
        <f t="shared" si="0"/>
        <v>540</v>
      </c>
      <c r="N113" s="58">
        <v>270</v>
      </c>
      <c r="O113" s="115">
        <v>185</v>
      </c>
      <c r="P113" s="22">
        <f t="shared" si="4"/>
        <v>370</v>
      </c>
      <c r="Q113" s="36" t="str">
        <f t="shared" si="3"/>
        <v>VYHOVUJE</v>
      </c>
    </row>
    <row r="114" spans="1:17" ht="30" customHeight="1">
      <c r="A114" s="76"/>
      <c r="B114" s="59">
        <v>108</v>
      </c>
      <c r="C114" s="53" t="s">
        <v>201</v>
      </c>
      <c r="D114" s="54">
        <v>2</v>
      </c>
      <c r="E114" s="55" t="s">
        <v>14</v>
      </c>
      <c r="F114" s="56" t="s">
        <v>202</v>
      </c>
      <c r="G114" s="121"/>
      <c r="H114" s="132"/>
      <c r="I114" s="121"/>
      <c r="J114" s="93"/>
      <c r="K114" s="121"/>
      <c r="L114" s="121"/>
      <c r="M114" s="6">
        <f t="shared" si="0"/>
        <v>54</v>
      </c>
      <c r="N114" s="58">
        <v>27</v>
      </c>
      <c r="O114" s="115">
        <v>14.05</v>
      </c>
      <c r="P114" s="22">
        <f t="shared" si="4"/>
        <v>28.1</v>
      </c>
      <c r="Q114" s="36" t="str">
        <f t="shared" si="3"/>
        <v>VYHOVUJE</v>
      </c>
    </row>
    <row r="115" spans="1:17" ht="51" customHeight="1">
      <c r="A115" s="76"/>
      <c r="B115" s="59">
        <v>109</v>
      </c>
      <c r="C115" s="53" t="s">
        <v>203</v>
      </c>
      <c r="D115" s="54">
        <v>2</v>
      </c>
      <c r="E115" s="55" t="s">
        <v>14</v>
      </c>
      <c r="F115" s="56" t="s">
        <v>204</v>
      </c>
      <c r="G115" s="121"/>
      <c r="H115" s="132"/>
      <c r="I115" s="121"/>
      <c r="J115" s="93"/>
      <c r="K115" s="121"/>
      <c r="L115" s="121"/>
      <c r="M115" s="6">
        <f t="shared" si="0"/>
        <v>380</v>
      </c>
      <c r="N115" s="58">
        <v>190</v>
      </c>
      <c r="O115" s="115">
        <v>123</v>
      </c>
      <c r="P115" s="22">
        <f t="shared" si="4"/>
        <v>246</v>
      </c>
      <c r="Q115" s="36" t="str">
        <f t="shared" si="3"/>
        <v>VYHOVUJE</v>
      </c>
    </row>
    <row r="116" spans="1:17" ht="40.5" customHeight="1">
      <c r="A116" s="76"/>
      <c r="B116" s="59">
        <v>110</v>
      </c>
      <c r="C116" s="53" t="s">
        <v>205</v>
      </c>
      <c r="D116" s="54">
        <v>20</v>
      </c>
      <c r="E116" s="55" t="s">
        <v>14</v>
      </c>
      <c r="F116" s="56" t="s">
        <v>206</v>
      </c>
      <c r="G116" s="121"/>
      <c r="H116" s="132"/>
      <c r="I116" s="121"/>
      <c r="J116" s="93"/>
      <c r="K116" s="121"/>
      <c r="L116" s="121"/>
      <c r="M116" s="6">
        <f t="shared" si="0"/>
        <v>30</v>
      </c>
      <c r="N116" s="58">
        <v>1.5</v>
      </c>
      <c r="O116" s="115">
        <v>1.4</v>
      </c>
      <c r="P116" s="22">
        <f t="shared" si="4"/>
        <v>28</v>
      </c>
      <c r="Q116" s="36" t="str">
        <f t="shared" si="3"/>
        <v>VYHOVUJE</v>
      </c>
    </row>
    <row r="117" spans="1:17" ht="40.5" customHeight="1">
      <c r="A117" s="76"/>
      <c r="B117" s="59">
        <v>111</v>
      </c>
      <c r="C117" s="53" t="s">
        <v>207</v>
      </c>
      <c r="D117" s="54">
        <v>5</v>
      </c>
      <c r="E117" s="55" t="s">
        <v>17</v>
      </c>
      <c r="F117" s="56" t="s">
        <v>208</v>
      </c>
      <c r="G117" s="121"/>
      <c r="H117" s="132"/>
      <c r="I117" s="121"/>
      <c r="J117" s="93"/>
      <c r="K117" s="121"/>
      <c r="L117" s="121"/>
      <c r="M117" s="6">
        <f t="shared" si="0"/>
        <v>130</v>
      </c>
      <c r="N117" s="58">
        <v>26</v>
      </c>
      <c r="O117" s="115">
        <v>22.8</v>
      </c>
      <c r="P117" s="22">
        <f t="shared" si="4"/>
        <v>114</v>
      </c>
      <c r="Q117" s="36" t="str">
        <f t="shared" si="3"/>
        <v>VYHOVUJE</v>
      </c>
    </row>
    <row r="118" spans="1:17" ht="40.5" customHeight="1">
      <c r="A118" s="76"/>
      <c r="B118" s="59">
        <v>112</v>
      </c>
      <c r="C118" s="53" t="s">
        <v>209</v>
      </c>
      <c r="D118" s="54">
        <v>5</v>
      </c>
      <c r="E118" s="55" t="s">
        <v>17</v>
      </c>
      <c r="F118" s="56" t="s">
        <v>210</v>
      </c>
      <c r="G118" s="121"/>
      <c r="H118" s="132"/>
      <c r="I118" s="121"/>
      <c r="J118" s="93"/>
      <c r="K118" s="121"/>
      <c r="L118" s="121"/>
      <c r="M118" s="6">
        <f t="shared" si="0"/>
        <v>140</v>
      </c>
      <c r="N118" s="58">
        <v>28</v>
      </c>
      <c r="O118" s="115">
        <v>10.199999999999999</v>
      </c>
      <c r="P118" s="22">
        <f t="shared" si="4"/>
        <v>51</v>
      </c>
      <c r="Q118" s="36" t="str">
        <f t="shared" si="3"/>
        <v>VYHOVUJE</v>
      </c>
    </row>
    <row r="119" spans="1:17" ht="40.5" customHeight="1">
      <c r="A119" s="76"/>
      <c r="B119" s="59">
        <v>113</v>
      </c>
      <c r="C119" s="53" t="s">
        <v>211</v>
      </c>
      <c r="D119" s="54">
        <v>2</v>
      </c>
      <c r="E119" s="55" t="s">
        <v>14</v>
      </c>
      <c r="F119" s="56" t="s">
        <v>212</v>
      </c>
      <c r="G119" s="121"/>
      <c r="H119" s="132"/>
      <c r="I119" s="121"/>
      <c r="J119" s="93"/>
      <c r="K119" s="121"/>
      <c r="L119" s="121"/>
      <c r="M119" s="6">
        <f t="shared" si="0"/>
        <v>160</v>
      </c>
      <c r="N119" s="58">
        <v>80</v>
      </c>
      <c r="O119" s="115">
        <v>75.5</v>
      </c>
      <c r="P119" s="22">
        <f t="shared" si="4"/>
        <v>151</v>
      </c>
      <c r="Q119" s="36" t="str">
        <f t="shared" si="3"/>
        <v>VYHOVUJE</v>
      </c>
    </row>
    <row r="120" spans="1:17" ht="40.5" customHeight="1">
      <c r="A120" s="76"/>
      <c r="B120" s="59">
        <v>114</v>
      </c>
      <c r="C120" s="53" t="s">
        <v>213</v>
      </c>
      <c r="D120" s="54">
        <v>2</v>
      </c>
      <c r="E120" s="55" t="s">
        <v>14</v>
      </c>
      <c r="F120" s="56" t="s">
        <v>214</v>
      </c>
      <c r="G120" s="121"/>
      <c r="H120" s="132"/>
      <c r="I120" s="121"/>
      <c r="J120" s="93"/>
      <c r="K120" s="121"/>
      <c r="L120" s="121"/>
      <c r="M120" s="6">
        <f t="shared" si="0"/>
        <v>190</v>
      </c>
      <c r="N120" s="58">
        <v>95</v>
      </c>
      <c r="O120" s="115">
        <v>95</v>
      </c>
      <c r="P120" s="22">
        <f t="shared" si="4"/>
        <v>190</v>
      </c>
      <c r="Q120" s="36" t="str">
        <f t="shared" si="3"/>
        <v>VYHOVUJE</v>
      </c>
    </row>
    <row r="121" spans="1:17" ht="30" customHeight="1">
      <c r="A121" s="76"/>
      <c r="B121" s="59">
        <v>115</v>
      </c>
      <c r="C121" s="53" t="s">
        <v>53</v>
      </c>
      <c r="D121" s="54">
        <v>10</v>
      </c>
      <c r="E121" s="55" t="s">
        <v>17</v>
      </c>
      <c r="F121" s="56" t="s">
        <v>54</v>
      </c>
      <c r="G121" s="121"/>
      <c r="H121" s="132"/>
      <c r="I121" s="121"/>
      <c r="J121" s="93"/>
      <c r="K121" s="121"/>
      <c r="L121" s="121"/>
      <c r="M121" s="6">
        <f t="shared" si="0"/>
        <v>60</v>
      </c>
      <c r="N121" s="58">
        <v>6</v>
      </c>
      <c r="O121" s="115">
        <v>6</v>
      </c>
      <c r="P121" s="22">
        <f t="shared" si="4"/>
        <v>60</v>
      </c>
      <c r="Q121" s="36" t="str">
        <f t="shared" si="3"/>
        <v>VYHOVUJE</v>
      </c>
    </row>
    <row r="122" spans="1:17" ht="30" customHeight="1">
      <c r="A122" s="76"/>
      <c r="B122" s="59">
        <v>116</v>
      </c>
      <c r="C122" s="53" t="s">
        <v>215</v>
      </c>
      <c r="D122" s="54">
        <v>10</v>
      </c>
      <c r="E122" s="55" t="s">
        <v>17</v>
      </c>
      <c r="F122" s="56" t="s">
        <v>216</v>
      </c>
      <c r="G122" s="121"/>
      <c r="H122" s="132"/>
      <c r="I122" s="121"/>
      <c r="J122" s="93"/>
      <c r="K122" s="121"/>
      <c r="L122" s="121"/>
      <c r="M122" s="6">
        <f t="shared" si="0"/>
        <v>40</v>
      </c>
      <c r="N122" s="58">
        <v>4</v>
      </c>
      <c r="O122" s="115">
        <v>4</v>
      </c>
      <c r="P122" s="22">
        <f t="shared" si="4"/>
        <v>40</v>
      </c>
      <c r="Q122" s="36" t="str">
        <f t="shared" si="3"/>
        <v>VYHOVUJE</v>
      </c>
    </row>
    <row r="123" spans="1:17" ht="40.5" customHeight="1">
      <c r="A123" s="76"/>
      <c r="B123" s="59">
        <v>117</v>
      </c>
      <c r="C123" s="53" t="s">
        <v>217</v>
      </c>
      <c r="D123" s="54">
        <v>5</v>
      </c>
      <c r="E123" s="55" t="s">
        <v>14</v>
      </c>
      <c r="F123" s="56" t="s">
        <v>218</v>
      </c>
      <c r="G123" s="121"/>
      <c r="H123" s="132"/>
      <c r="I123" s="121"/>
      <c r="J123" s="93"/>
      <c r="K123" s="121"/>
      <c r="L123" s="121"/>
      <c r="M123" s="6">
        <f t="shared" si="0"/>
        <v>500</v>
      </c>
      <c r="N123" s="58">
        <v>100</v>
      </c>
      <c r="O123" s="115">
        <v>80</v>
      </c>
      <c r="P123" s="22">
        <f t="shared" si="4"/>
        <v>400</v>
      </c>
      <c r="Q123" s="36" t="str">
        <f t="shared" si="3"/>
        <v>VYHOVUJE</v>
      </c>
    </row>
    <row r="124" spans="1:17" ht="40.5" customHeight="1">
      <c r="A124" s="76"/>
      <c r="B124" s="59">
        <v>118</v>
      </c>
      <c r="C124" s="53" t="s">
        <v>219</v>
      </c>
      <c r="D124" s="54">
        <v>2</v>
      </c>
      <c r="E124" s="55" t="s">
        <v>14</v>
      </c>
      <c r="F124" s="56" t="s">
        <v>220</v>
      </c>
      <c r="G124" s="121"/>
      <c r="H124" s="132"/>
      <c r="I124" s="121"/>
      <c r="J124" s="93"/>
      <c r="K124" s="121"/>
      <c r="L124" s="121"/>
      <c r="M124" s="6">
        <f t="shared" si="0"/>
        <v>40</v>
      </c>
      <c r="N124" s="58">
        <v>20</v>
      </c>
      <c r="O124" s="115">
        <v>14.85</v>
      </c>
      <c r="P124" s="22">
        <f t="shared" si="4"/>
        <v>29.7</v>
      </c>
      <c r="Q124" s="36" t="str">
        <f t="shared" si="3"/>
        <v>VYHOVUJE</v>
      </c>
    </row>
    <row r="125" spans="1:17" ht="40.5" customHeight="1">
      <c r="A125" s="76"/>
      <c r="B125" s="59">
        <v>119</v>
      </c>
      <c r="C125" s="53" t="s">
        <v>221</v>
      </c>
      <c r="D125" s="54">
        <v>5</v>
      </c>
      <c r="E125" s="55" t="s">
        <v>14</v>
      </c>
      <c r="F125" s="56" t="s">
        <v>222</v>
      </c>
      <c r="G125" s="121"/>
      <c r="H125" s="132"/>
      <c r="I125" s="121"/>
      <c r="J125" s="93"/>
      <c r="K125" s="121"/>
      <c r="L125" s="121"/>
      <c r="M125" s="6">
        <f t="shared" si="0"/>
        <v>40</v>
      </c>
      <c r="N125" s="58">
        <v>8</v>
      </c>
      <c r="O125" s="115">
        <v>5.65</v>
      </c>
      <c r="P125" s="22">
        <f t="shared" si="4"/>
        <v>28.25</v>
      </c>
      <c r="Q125" s="36" t="str">
        <f t="shared" si="3"/>
        <v>VYHOVUJE</v>
      </c>
    </row>
    <row r="126" spans="1:17" ht="40.5" customHeight="1">
      <c r="A126" s="76"/>
      <c r="B126" s="59">
        <v>120</v>
      </c>
      <c r="C126" s="53" t="s">
        <v>223</v>
      </c>
      <c r="D126" s="54">
        <v>10</v>
      </c>
      <c r="E126" s="55" t="s">
        <v>14</v>
      </c>
      <c r="F126" s="56" t="s">
        <v>224</v>
      </c>
      <c r="G126" s="121"/>
      <c r="H126" s="132"/>
      <c r="I126" s="121"/>
      <c r="J126" s="93"/>
      <c r="K126" s="121"/>
      <c r="L126" s="121"/>
      <c r="M126" s="6">
        <f t="shared" si="0"/>
        <v>550</v>
      </c>
      <c r="N126" s="58">
        <v>55</v>
      </c>
      <c r="O126" s="115">
        <v>21</v>
      </c>
      <c r="P126" s="22">
        <f t="shared" si="4"/>
        <v>210</v>
      </c>
      <c r="Q126" s="36" t="str">
        <f t="shared" si="3"/>
        <v>VYHOVUJE</v>
      </c>
    </row>
    <row r="127" spans="1:17" ht="40.5" customHeight="1">
      <c r="A127" s="76"/>
      <c r="B127" s="59">
        <v>121</v>
      </c>
      <c r="C127" s="53" t="s">
        <v>225</v>
      </c>
      <c r="D127" s="54">
        <v>10</v>
      </c>
      <c r="E127" s="55" t="s">
        <v>14</v>
      </c>
      <c r="F127" s="56" t="s">
        <v>226</v>
      </c>
      <c r="G127" s="121"/>
      <c r="H127" s="132"/>
      <c r="I127" s="121"/>
      <c r="J127" s="93"/>
      <c r="K127" s="121"/>
      <c r="L127" s="121"/>
      <c r="M127" s="6">
        <f t="shared" si="0"/>
        <v>1000</v>
      </c>
      <c r="N127" s="58">
        <v>100</v>
      </c>
      <c r="O127" s="115">
        <v>44.9</v>
      </c>
      <c r="P127" s="22">
        <f t="shared" si="4"/>
        <v>449</v>
      </c>
      <c r="Q127" s="36" t="str">
        <f t="shared" si="3"/>
        <v>VYHOVUJE</v>
      </c>
    </row>
    <row r="128" spans="1:17" ht="40.5" customHeight="1">
      <c r="A128" s="76"/>
      <c r="B128" s="59">
        <v>122</v>
      </c>
      <c r="C128" s="53" t="s">
        <v>227</v>
      </c>
      <c r="D128" s="54">
        <v>1</v>
      </c>
      <c r="E128" s="55" t="s">
        <v>14</v>
      </c>
      <c r="F128" s="56" t="s">
        <v>228</v>
      </c>
      <c r="G128" s="121"/>
      <c r="H128" s="132"/>
      <c r="I128" s="121"/>
      <c r="J128" s="93"/>
      <c r="K128" s="121"/>
      <c r="L128" s="121"/>
      <c r="M128" s="6">
        <f t="shared" si="0"/>
        <v>350</v>
      </c>
      <c r="N128" s="58">
        <v>350</v>
      </c>
      <c r="O128" s="115">
        <v>130</v>
      </c>
      <c r="P128" s="22">
        <f t="shared" si="4"/>
        <v>130</v>
      </c>
      <c r="Q128" s="36" t="str">
        <f t="shared" si="3"/>
        <v>VYHOVUJE</v>
      </c>
    </row>
    <row r="129" spans="1:17" ht="30" customHeight="1">
      <c r="A129" s="76"/>
      <c r="B129" s="59">
        <v>123</v>
      </c>
      <c r="C129" s="53" t="s">
        <v>118</v>
      </c>
      <c r="D129" s="54">
        <v>5</v>
      </c>
      <c r="E129" s="55" t="s">
        <v>17</v>
      </c>
      <c r="F129" s="56" t="s">
        <v>119</v>
      </c>
      <c r="G129" s="121"/>
      <c r="H129" s="132"/>
      <c r="I129" s="121"/>
      <c r="J129" s="93"/>
      <c r="K129" s="121"/>
      <c r="L129" s="121"/>
      <c r="M129" s="6">
        <f t="shared" si="0"/>
        <v>45</v>
      </c>
      <c r="N129" s="58">
        <v>9</v>
      </c>
      <c r="O129" s="115">
        <v>6.5</v>
      </c>
      <c r="P129" s="22">
        <f t="shared" si="4"/>
        <v>32.5</v>
      </c>
      <c r="Q129" s="36" t="str">
        <f t="shared" si="3"/>
        <v>VYHOVUJE</v>
      </c>
    </row>
    <row r="130" spans="1:17" ht="30" customHeight="1">
      <c r="A130" s="76"/>
      <c r="B130" s="59">
        <v>124</v>
      </c>
      <c r="C130" s="53" t="s">
        <v>229</v>
      </c>
      <c r="D130" s="54">
        <v>3</v>
      </c>
      <c r="E130" s="55" t="s">
        <v>17</v>
      </c>
      <c r="F130" s="56" t="s">
        <v>119</v>
      </c>
      <c r="G130" s="121"/>
      <c r="H130" s="132"/>
      <c r="I130" s="121"/>
      <c r="J130" s="93"/>
      <c r="K130" s="121"/>
      <c r="L130" s="121"/>
      <c r="M130" s="6">
        <f t="shared" si="0"/>
        <v>39</v>
      </c>
      <c r="N130" s="58">
        <v>13</v>
      </c>
      <c r="O130" s="115">
        <v>10.1</v>
      </c>
      <c r="P130" s="22">
        <f t="shared" si="4"/>
        <v>30.299999999999997</v>
      </c>
      <c r="Q130" s="36" t="str">
        <f t="shared" si="3"/>
        <v>VYHOVUJE</v>
      </c>
    </row>
    <row r="131" spans="1:17" ht="30" customHeight="1">
      <c r="A131" s="76"/>
      <c r="B131" s="59">
        <v>125</v>
      </c>
      <c r="C131" s="53" t="s">
        <v>230</v>
      </c>
      <c r="D131" s="54">
        <v>3</v>
      </c>
      <c r="E131" s="55" t="s">
        <v>17</v>
      </c>
      <c r="F131" s="56" t="s">
        <v>119</v>
      </c>
      <c r="G131" s="121"/>
      <c r="H131" s="132"/>
      <c r="I131" s="121"/>
      <c r="J131" s="93"/>
      <c r="K131" s="121"/>
      <c r="L131" s="121"/>
      <c r="M131" s="6">
        <f t="shared" si="0"/>
        <v>48</v>
      </c>
      <c r="N131" s="58">
        <v>16</v>
      </c>
      <c r="O131" s="115">
        <v>9.5500000000000007</v>
      </c>
      <c r="P131" s="22">
        <f t="shared" si="4"/>
        <v>28.650000000000002</v>
      </c>
      <c r="Q131" s="36" t="str">
        <f t="shared" si="3"/>
        <v>VYHOVUJE</v>
      </c>
    </row>
    <row r="132" spans="1:17" ht="30" customHeight="1">
      <c r="A132" s="76"/>
      <c r="B132" s="59">
        <v>126</v>
      </c>
      <c r="C132" s="53" t="s">
        <v>231</v>
      </c>
      <c r="D132" s="54">
        <v>3</v>
      </c>
      <c r="E132" s="55" t="s">
        <v>17</v>
      </c>
      <c r="F132" s="56" t="s">
        <v>119</v>
      </c>
      <c r="G132" s="121"/>
      <c r="H132" s="132"/>
      <c r="I132" s="121"/>
      <c r="J132" s="93"/>
      <c r="K132" s="121"/>
      <c r="L132" s="121"/>
      <c r="M132" s="6">
        <f t="shared" si="0"/>
        <v>60</v>
      </c>
      <c r="N132" s="58">
        <v>20</v>
      </c>
      <c r="O132" s="115">
        <v>14.7</v>
      </c>
      <c r="P132" s="22">
        <f t="shared" si="4"/>
        <v>44.099999999999994</v>
      </c>
      <c r="Q132" s="36" t="str">
        <f t="shared" si="3"/>
        <v>VYHOVUJE</v>
      </c>
    </row>
    <row r="133" spans="1:17" ht="30" customHeight="1">
      <c r="A133" s="76"/>
      <c r="B133" s="59">
        <v>127</v>
      </c>
      <c r="C133" s="53" t="s">
        <v>124</v>
      </c>
      <c r="D133" s="54">
        <v>2</v>
      </c>
      <c r="E133" s="55" t="s">
        <v>17</v>
      </c>
      <c r="F133" s="56" t="s">
        <v>125</v>
      </c>
      <c r="G133" s="121"/>
      <c r="H133" s="132"/>
      <c r="I133" s="121"/>
      <c r="J133" s="93"/>
      <c r="K133" s="121"/>
      <c r="L133" s="121"/>
      <c r="M133" s="6">
        <f t="shared" si="0"/>
        <v>24</v>
      </c>
      <c r="N133" s="58">
        <v>12</v>
      </c>
      <c r="O133" s="115">
        <v>7.7</v>
      </c>
      <c r="P133" s="22">
        <f t="shared" si="4"/>
        <v>15.4</v>
      </c>
      <c r="Q133" s="36" t="str">
        <f t="shared" si="3"/>
        <v>VYHOVUJE</v>
      </c>
    </row>
    <row r="134" spans="1:17" ht="30" customHeight="1">
      <c r="A134" s="76"/>
      <c r="B134" s="59">
        <v>128</v>
      </c>
      <c r="C134" s="53" t="s">
        <v>232</v>
      </c>
      <c r="D134" s="54">
        <v>2</v>
      </c>
      <c r="E134" s="55" t="s">
        <v>17</v>
      </c>
      <c r="F134" s="56" t="s">
        <v>125</v>
      </c>
      <c r="G134" s="121"/>
      <c r="H134" s="132"/>
      <c r="I134" s="121"/>
      <c r="J134" s="93"/>
      <c r="K134" s="121"/>
      <c r="L134" s="121"/>
      <c r="M134" s="6">
        <f t="shared" si="0"/>
        <v>36</v>
      </c>
      <c r="N134" s="58">
        <v>18</v>
      </c>
      <c r="O134" s="115">
        <v>8.85</v>
      </c>
      <c r="P134" s="22">
        <f t="shared" si="4"/>
        <v>17.7</v>
      </c>
      <c r="Q134" s="36" t="str">
        <f t="shared" si="3"/>
        <v>VYHOVUJE</v>
      </c>
    </row>
    <row r="135" spans="1:17" ht="60.75" customHeight="1">
      <c r="A135" s="76"/>
      <c r="B135" s="59">
        <v>129</v>
      </c>
      <c r="C135" s="53" t="s">
        <v>233</v>
      </c>
      <c r="D135" s="54">
        <v>10</v>
      </c>
      <c r="E135" s="55" t="s">
        <v>14</v>
      </c>
      <c r="F135" s="56" t="s">
        <v>234</v>
      </c>
      <c r="G135" s="121"/>
      <c r="H135" s="132"/>
      <c r="I135" s="121"/>
      <c r="J135" s="93"/>
      <c r="K135" s="121"/>
      <c r="L135" s="121"/>
      <c r="M135" s="6">
        <f t="shared" si="0"/>
        <v>800</v>
      </c>
      <c r="N135" s="58">
        <v>80</v>
      </c>
      <c r="O135" s="115">
        <v>68.5</v>
      </c>
      <c r="P135" s="22">
        <f t="shared" si="4"/>
        <v>685</v>
      </c>
      <c r="Q135" s="36" t="str">
        <f t="shared" ref="Q135:Q145" si="5">IF(ISNUMBER(O135), IF(O135&gt;N135,"NEVYHOVUJE","VYHOVUJE")," ")</f>
        <v>VYHOVUJE</v>
      </c>
    </row>
    <row r="136" spans="1:17" ht="26.25" customHeight="1">
      <c r="A136" s="76"/>
      <c r="B136" s="59">
        <v>130</v>
      </c>
      <c r="C136" s="42" t="s">
        <v>235</v>
      </c>
      <c r="D136" s="54">
        <v>5</v>
      </c>
      <c r="E136" s="82" t="s">
        <v>17</v>
      </c>
      <c r="F136" s="44" t="s">
        <v>236</v>
      </c>
      <c r="G136" s="121"/>
      <c r="H136" s="132"/>
      <c r="I136" s="121"/>
      <c r="J136" s="93"/>
      <c r="K136" s="121"/>
      <c r="L136" s="121"/>
      <c r="M136" s="6">
        <f t="shared" si="0"/>
        <v>550</v>
      </c>
      <c r="N136" s="58">
        <v>110</v>
      </c>
      <c r="O136" s="115">
        <v>63.1</v>
      </c>
      <c r="P136" s="22">
        <f t="shared" si="4"/>
        <v>315.5</v>
      </c>
      <c r="Q136" s="36" t="str">
        <f t="shared" si="5"/>
        <v>VYHOVUJE</v>
      </c>
    </row>
    <row r="137" spans="1:17" ht="26.25" customHeight="1">
      <c r="A137" s="76"/>
      <c r="B137" s="59">
        <v>131</v>
      </c>
      <c r="C137" s="53" t="s">
        <v>237</v>
      </c>
      <c r="D137" s="54">
        <v>3</v>
      </c>
      <c r="E137" s="55" t="s">
        <v>51</v>
      </c>
      <c r="F137" s="56" t="s">
        <v>238</v>
      </c>
      <c r="G137" s="121"/>
      <c r="H137" s="132"/>
      <c r="I137" s="121"/>
      <c r="J137" s="93"/>
      <c r="K137" s="121"/>
      <c r="L137" s="121"/>
      <c r="M137" s="6">
        <f t="shared" si="0"/>
        <v>42</v>
      </c>
      <c r="N137" s="58">
        <v>14</v>
      </c>
      <c r="O137" s="115">
        <v>12.4</v>
      </c>
      <c r="P137" s="22">
        <f t="shared" si="4"/>
        <v>37.200000000000003</v>
      </c>
      <c r="Q137" s="36" t="str">
        <f t="shared" si="5"/>
        <v>VYHOVUJE</v>
      </c>
    </row>
    <row r="138" spans="1:17" ht="26.25" customHeight="1">
      <c r="A138" s="76"/>
      <c r="B138" s="59">
        <v>132</v>
      </c>
      <c r="C138" s="53" t="s">
        <v>239</v>
      </c>
      <c r="D138" s="54">
        <v>10</v>
      </c>
      <c r="E138" s="55" t="s">
        <v>14</v>
      </c>
      <c r="F138" s="56" t="s">
        <v>240</v>
      </c>
      <c r="G138" s="121"/>
      <c r="H138" s="132"/>
      <c r="I138" s="121"/>
      <c r="J138" s="93"/>
      <c r="K138" s="121"/>
      <c r="L138" s="121"/>
      <c r="M138" s="6">
        <f t="shared" si="0"/>
        <v>130</v>
      </c>
      <c r="N138" s="58">
        <v>13</v>
      </c>
      <c r="O138" s="115">
        <v>12.8</v>
      </c>
      <c r="P138" s="22">
        <f t="shared" ref="P138:P145" si="6">D138*O138</f>
        <v>128</v>
      </c>
      <c r="Q138" s="36" t="str">
        <f t="shared" si="5"/>
        <v>VYHOVUJE</v>
      </c>
    </row>
    <row r="139" spans="1:17" ht="57.75" customHeight="1">
      <c r="A139" s="76"/>
      <c r="B139" s="59">
        <v>133</v>
      </c>
      <c r="C139" s="53" t="s">
        <v>241</v>
      </c>
      <c r="D139" s="54">
        <v>12</v>
      </c>
      <c r="E139" s="55" t="s">
        <v>14</v>
      </c>
      <c r="F139" s="56" t="s">
        <v>242</v>
      </c>
      <c r="G139" s="121"/>
      <c r="H139" s="132"/>
      <c r="I139" s="121"/>
      <c r="J139" s="93"/>
      <c r="K139" s="121"/>
      <c r="L139" s="121"/>
      <c r="M139" s="6">
        <f t="shared" si="0"/>
        <v>984</v>
      </c>
      <c r="N139" s="58">
        <v>82</v>
      </c>
      <c r="O139" s="115">
        <v>50.3</v>
      </c>
      <c r="P139" s="22">
        <f t="shared" si="6"/>
        <v>603.59999999999991</v>
      </c>
      <c r="Q139" s="36" t="str">
        <f t="shared" si="5"/>
        <v>VYHOVUJE</v>
      </c>
    </row>
    <row r="140" spans="1:17" ht="30" customHeight="1">
      <c r="A140" s="76"/>
      <c r="B140" s="59">
        <v>134</v>
      </c>
      <c r="C140" s="53" t="s">
        <v>243</v>
      </c>
      <c r="D140" s="54">
        <v>5</v>
      </c>
      <c r="E140" s="55" t="s">
        <v>14</v>
      </c>
      <c r="F140" s="56" t="s">
        <v>244</v>
      </c>
      <c r="G140" s="121"/>
      <c r="H140" s="132"/>
      <c r="I140" s="121"/>
      <c r="J140" s="93"/>
      <c r="K140" s="121"/>
      <c r="L140" s="121"/>
      <c r="M140" s="6">
        <f t="shared" si="0"/>
        <v>15</v>
      </c>
      <c r="N140" s="58">
        <v>3</v>
      </c>
      <c r="O140" s="115">
        <v>1.1499999999999999</v>
      </c>
      <c r="P140" s="22">
        <f t="shared" si="6"/>
        <v>5.75</v>
      </c>
      <c r="Q140" s="36" t="str">
        <f t="shared" si="5"/>
        <v>VYHOVUJE</v>
      </c>
    </row>
    <row r="141" spans="1:17" ht="30" customHeight="1">
      <c r="A141" s="76"/>
      <c r="B141" s="59">
        <v>135</v>
      </c>
      <c r="C141" s="53" t="s">
        <v>245</v>
      </c>
      <c r="D141" s="54">
        <v>5</v>
      </c>
      <c r="E141" s="55" t="s">
        <v>14</v>
      </c>
      <c r="F141" s="56" t="s">
        <v>246</v>
      </c>
      <c r="G141" s="121"/>
      <c r="H141" s="132"/>
      <c r="I141" s="121"/>
      <c r="J141" s="93"/>
      <c r="K141" s="121"/>
      <c r="L141" s="121"/>
      <c r="M141" s="6">
        <f t="shared" si="0"/>
        <v>50</v>
      </c>
      <c r="N141" s="58">
        <v>10</v>
      </c>
      <c r="O141" s="115">
        <v>10</v>
      </c>
      <c r="P141" s="22">
        <f t="shared" si="6"/>
        <v>50</v>
      </c>
      <c r="Q141" s="36" t="str">
        <f t="shared" si="5"/>
        <v>VYHOVUJE</v>
      </c>
    </row>
    <row r="142" spans="1:17" ht="30" customHeight="1">
      <c r="A142" s="76"/>
      <c r="B142" s="59">
        <v>136</v>
      </c>
      <c r="C142" s="53" t="s">
        <v>247</v>
      </c>
      <c r="D142" s="54">
        <v>5</v>
      </c>
      <c r="E142" s="55" t="s">
        <v>14</v>
      </c>
      <c r="F142" s="56" t="s">
        <v>132</v>
      </c>
      <c r="G142" s="121"/>
      <c r="H142" s="132"/>
      <c r="I142" s="121"/>
      <c r="J142" s="93"/>
      <c r="K142" s="121"/>
      <c r="L142" s="121"/>
      <c r="M142" s="6">
        <f t="shared" si="0"/>
        <v>35</v>
      </c>
      <c r="N142" s="58">
        <v>7</v>
      </c>
      <c r="O142" s="115">
        <v>2.5</v>
      </c>
      <c r="P142" s="22">
        <f t="shared" si="6"/>
        <v>12.5</v>
      </c>
      <c r="Q142" s="36" t="str">
        <f t="shared" si="5"/>
        <v>VYHOVUJE</v>
      </c>
    </row>
    <row r="143" spans="1:17" ht="30" customHeight="1">
      <c r="A143" s="76"/>
      <c r="B143" s="59">
        <v>137</v>
      </c>
      <c r="C143" s="53" t="s">
        <v>248</v>
      </c>
      <c r="D143" s="54">
        <v>5</v>
      </c>
      <c r="E143" s="55" t="s">
        <v>14</v>
      </c>
      <c r="F143" s="56" t="s">
        <v>132</v>
      </c>
      <c r="G143" s="121"/>
      <c r="H143" s="132"/>
      <c r="I143" s="121"/>
      <c r="J143" s="93"/>
      <c r="K143" s="121"/>
      <c r="L143" s="121"/>
      <c r="M143" s="6">
        <f t="shared" si="0"/>
        <v>45</v>
      </c>
      <c r="N143" s="58">
        <v>9</v>
      </c>
      <c r="O143" s="115">
        <v>2.9</v>
      </c>
      <c r="P143" s="22">
        <f t="shared" si="6"/>
        <v>14.5</v>
      </c>
      <c r="Q143" s="36" t="str">
        <f t="shared" si="5"/>
        <v>VYHOVUJE</v>
      </c>
    </row>
    <row r="144" spans="1:17" ht="30" customHeight="1">
      <c r="A144" s="76"/>
      <c r="B144" s="59">
        <v>138</v>
      </c>
      <c r="C144" s="53" t="s">
        <v>131</v>
      </c>
      <c r="D144" s="54">
        <v>2</v>
      </c>
      <c r="E144" s="55" t="s">
        <v>14</v>
      </c>
      <c r="F144" s="56" t="s">
        <v>132</v>
      </c>
      <c r="G144" s="121"/>
      <c r="H144" s="132"/>
      <c r="I144" s="121"/>
      <c r="J144" s="93"/>
      <c r="K144" s="121"/>
      <c r="L144" s="121"/>
      <c r="M144" s="6">
        <f t="shared" si="0"/>
        <v>22</v>
      </c>
      <c r="N144" s="58">
        <v>11</v>
      </c>
      <c r="O144" s="115">
        <v>8.5</v>
      </c>
      <c r="P144" s="22">
        <f t="shared" si="6"/>
        <v>17</v>
      </c>
      <c r="Q144" s="36" t="str">
        <f t="shared" si="5"/>
        <v>VYHOVUJE</v>
      </c>
    </row>
    <row r="145" spans="1:19" ht="30" customHeight="1" thickBot="1">
      <c r="A145" s="76"/>
      <c r="B145" s="61">
        <v>139</v>
      </c>
      <c r="C145" s="62" t="s">
        <v>249</v>
      </c>
      <c r="D145" s="63">
        <v>5</v>
      </c>
      <c r="E145" s="64" t="s">
        <v>14</v>
      </c>
      <c r="F145" s="65" t="s">
        <v>250</v>
      </c>
      <c r="G145" s="122"/>
      <c r="H145" s="133"/>
      <c r="I145" s="122"/>
      <c r="J145" s="66"/>
      <c r="K145" s="122"/>
      <c r="L145" s="122"/>
      <c r="M145" s="7">
        <f t="shared" si="0"/>
        <v>50</v>
      </c>
      <c r="N145" s="67">
        <v>10</v>
      </c>
      <c r="O145" s="119">
        <v>4.5999999999999996</v>
      </c>
      <c r="P145" s="41">
        <f t="shared" si="6"/>
        <v>23</v>
      </c>
      <c r="Q145" s="40" t="str">
        <f t="shared" si="5"/>
        <v>VYHOVUJE</v>
      </c>
    </row>
    <row r="146" spans="1:19" ht="13.5" customHeight="1" thickTop="1" thickBot="1">
      <c r="A146" s="111"/>
      <c r="B146" s="47"/>
      <c r="C146" s="97"/>
      <c r="D146" s="47"/>
      <c r="E146" s="97"/>
      <c r="F146" s="97"/>
      <c r="G146" s="47"/>
      <c r="H146" s="97"/>
      <c r="I146" s="47"/>
      <c r="J146" s="97"/>
      <c r="K146" s="47"/>
      <c r="L146" s="47"/>
      <c r="M146" s="47"/>
      <c r="N146" s="47"/>
      <c r="O146" s="47"/>
      <c r="P146" s="98"/>
      <c r="Q146" s="47"/>
      <c r="R146" s="47"/>
    </row>
    <row r="147" spans="1:19" ht="60.75" customHeight="1" thickTop="1" thickBot="1">
      <c r="A147" s="103"/>
      <c r="B147" s="141" t="s">
        <v>12</v>
      </c>
      <c r="C147" s="141"/>
      <c r="D147" s="141"/>
      <c r="E147" s="141"/>
      <c r="F147" s="141"/>
      <c r="G147" s="141"/>
      <c r="H147" s="141"/>
      <c r="I147" s="1"/>
      <c r="J147" s="100"/>
      <c r="K147" s="101"/>
      <c r="L147" s="101"/>
      <c r="M147" s="2"/>
      <c r="N147" s="23" t="s">
        <v>2</v>
      </c>
      <c r="O147" s="135" t="s">
        <v>3</v>
      </c>
      <c r="P147" s="136"/>
      <c r="Q147" s="137"/>
    </row>
    <row r="148" spans="1:19" ht="33" customHeight="1" thickTop="1" thickBot="1">
      <c r="A148" s="99"/>
      <c r="B148" s="142" t="s">
        <v>4</v>
      </c>
      <c r="C148" s="142"/>
      <c r="D148" s="142"/>
      <c r="E148" s="142"/>
      <c r="F148" s="142"/>
      <c r="G148" s="142"/>
      <c r="H148" s="142"/>
      <c r="J148" s="16"/>
      <c r="K148" s="3"/>
      <c r="L148" s="3"/>
      <c r="M148" s="4"/>
      <c r="N148" s="24">
        <f>SUM(M7:M145)</f>
        <v>68131.5</v>
      </c>
      <c r="O148" s="138">
        <f>SUM(P7:P145)</f>
        <v>47844.249999999993</v>
      </c>
      <c r="P148" s="139"/>
      <c r="Q148" s="140"/>
    </row>
    <row r="149" spans="1:19" ht="14.25" customHeight="1" thickTop="1">
      <c r="A149" s="99"/>
      <c r="B149" s="103"/>
      <c r="C149" s="104"/>
      <c r="D149" s="105"/>
      <c r="E149" s="106"/>
      <c r="F149" s="104"/>
      <c r="G149" s="45"/>
      <c r="H149" s="104"/>
      <c r="I149" s="103"/>
      <c r="J149" s="107"/>
      <c r="K149" s="103"/>
      <c r="L149" s="103"/>
      <c r="M149" s="45"/>
      <c r="N149" s="45"/>
      <c r="O149" s="45"/>
      <c r="P149" s="103"/>
      <c r="Q149" s="103"/>
      <c r="R149" s="103"/>
      <c r="S149" s="103"/>
    </row>
    <row r="150" spans="1:19">
      <c r="C150" s="9"/>
      <c r="D150" s="25"/>
      <c r="E150" s="9"/>
      <c r="F150" s="9"/>
      <c r="G150" s="25"/>
      <c r="H150" s="9"/>
      <c r="L150" s="25"/>
      <c r="M150" s="25"/>
      <c r="N150" s="25"/>
    </row>
    <row r="151" spans="1:19">
      <c r="C151" s="9"/>
      <c r="D151" s="25"/>
      <c r="E151" s="9"/>
      <c r="F151" s="9"/>
      <c r="G151" s="25"/>
      <c r="H151" s="9"/>
      <c r="L151" s="25"/>
      <c r="M151" s="25"/>
      <c r="N151" s="25"/>
    </row>
    <row r="152" spans="1:19">
      <c r="C152" s="9"/>
      <c r="D152" s="25"/>
      <c r="E152" s="9"/>
      <c r="F152" s="9"/>
      <c r="G152" s="25"/>
      <c r="H152" s="9"/>
      <c r="L152" s="25"/>
      <c r="M152" s="25"/>
      <c r="N152" s="25"/>
    </row>
    <row r="153" spans="1:19">
      <c r="C153" s="9"/>
      <c r="D153" s="25"/>
      <c r="E153" s="9"/>
      <c r="F153" s="9"/>
      <c r="G153" s="25"/>
      <c r="H153" s="9"/>
      <c r="L153" s="25"/>
      <c r="M153" s="25"/>
      <c r="N153" s="25"/>
    </row>
    <row r="154" spans="1:19">
      <c r="C154" s="9"/>
      <c r="D154" s="25"/>
      <c r="E154" s="9"/>
      <c r="F154" s="9"/>
      <c r="G154" s="25"/>
      <c r="H154" s="9"/>
      <c r="L154" s="25"/>
      <c r="M154" s="25"/>
      <c r="N154" s="25"/>
    </row>
    <row r="155" spans="1:19">
      <c r="C155" s="9"/>
      <c r="D155" s="25"/>
      <c r="E155" s="9"/>
      <c r="F155" s="9"/>
      <c r="G155" s="25"/>
      <c r="H155" s="9"/>
      <c r="L155" s="25"/>
      <c r="M155" s="25"/>
      <c r="N155" s="25"/>
    </row>
    <row r="156" spans="1:19">
      <c r="C156" s="9"/>
      <c r="D156" s="25"/>
      <c r="E156" s="9"/>
      <c r="F156" s="9"/>
      <c r="G156" s="25"/>
      <c r="H156" s="9"/>
      <c r="L156" s="25"/>
      <c r="M156" s="25"/>
      <c r="N156" s="25"/>
    </row>
    <row r="157" spans="1:19">
      <c r="C157" s="9"/>
      <c r="D157" s="25"/>
      <c r="E157" s="9"/>
      <c r="F157" s="9"/>
      <c r="G157" s="25"/>
      <c r="H157" s="9"/>
      <c r="L157" s="25"/>
      <c r="M157" s="25"/>
      <c r="N157" s="25"/>
    </row>
    <row r="158" spans="1:19">
      <c r="C158" s="9"/>
      <c r="D158" s="25"/>
      <c r="E158" s="9"/>
      <c r="F158" s="9"/>
      <c r="G158" s="25"/>
      <c r="H158" s="9"/>
      <c r="L158" s="25"/>
      <c r="M158" s="25"/>
      <c r="N158" s="25"/>
    </row>
    <row r="159" spans="1:19">
      <c r="C159" s="9"/>
      <c r="D159" s="25"/>
      <c r="E159" s="9"/>
      <c r="F159" s="9"/>
      <c r="G159" s="25"/>
      <c r="H159" s="9"/>
      <c r="L159" s="25"/>
      <c r="M159" s="25"/>
      <c r="N159" s="25"/>
    </row>
    <row r="160" spans="1:19">
      <c r="C160" s="9"/>
      <c r="D160" s="25"/>
      <c r="E160" s="9"/>
      <c r="F160" s="9"/>
      <c r="G160" s="25"/>
      <c r="H160" s="9"/>
      <c r="L160" s="25"/>
      <c r="M160" s="25"/>
      <c r="N160" s="25"/>
    </row>
    <row r="161" spans="3:14">
      <c r="C161" s="9"/>
      <c r="D161" s="25"/>
      <c r="E161" s="9"/>
      <c r="F161" s="9"/>
      <c r="G161" s="25"/>
      <c r="H161" s="9"/>
      <c r="L161" s="25"/>
      <c r="M161" s="25"/>
      <c r="N161" s="25"/>
    </row>
    <row r="162" spans="3:14">
      <c r="C162" s="9"/>
      <c r="D162" s="25"/>
      <c r="E162" s="9"/>
      <c r="F162" s="9"/>
      <c r="G162" s="25"/>
      <c r="H162" s="9"/>
      <c r="L162" s="25"/>
      <c r="M162" s="25"/>
      <c r="N162" s="25"/>
    </row>
    <row r="163" spans="3:14">
      <c r="C163" s="9"/>
      <c r="D163" s="25"/>
      <c r="E163" s="9"/>
      <c r="F163" s="9"/>
      <c r="G163" s="25"/>
      <c r="H163" s="9"/>
      <c r="L163" s="25"/>
      <c r="M163" s="25"/>
      <c r="N163" s="25"/>
    </row>
    <row r="164" spans="3:14">
      <c r="C164" s="9"/>
      <c r="D164" s="25"/>
      <c r="E164" s="9"/>
      <c r="F164" s="9"/>
      <c r="G164" s="25"/>
      <c r="H164" s="9"/>
      <c r="L164" s="25"/>
      <c r="M164" s="25"/>
      <c r="N164" s="25"/>
    </row>
    <row r="165" spans="3:14">
      <c r="C165" s="9"/>
      <c r="D165" s="25"/>
      <c r="E165" s="9"/>
      <c r="F165" s="9"/>
      <c r="G165" s="25"/>
      <c r="H165" s="9"/>
      <c r="L165" s="25"/>
      <c r="M165" s="25"/>
      <c r="N165" s="25"/>
    </row>
    <row r="166" spans="3:14">
      <c r="C166" s="9"/>
      <c r="D166" s="25"/>
      <c r="E166" s="9"/>
      <c r="F166" s="9"/>
      <c r="G166" s="25"/>
      <c r="H166" s="9"/>
      <c r="L166" s="25"/>
      <c r="M166" s="25"/>
      <c r="N166" s="25"/>
    </row>
    <row r="167" spans="3:14">
      <c r="C167" s="9"/>
      <c r="D167" s="25"/>
      <c r="E167" s="9"/>
      <c r="F167" s="9"/>
      <c r="G167" s="25"/>
      <c r="H167" s="9"/>
      <c r="L167" s="25"/>
      <c r="M167" s="25"/>
      <c r="N167" s="25"/>
    </row>
    <row r="168" spans="3:14">
      <c r="C168" s="9"/>
      <c r="D168" s="25"/>
      <c r="E168" s="9"/>
      <c r="F168" s="9"/>
      <c r="G168" s="25"/>
      <c r="H168" s="9"/>
      <c r="L168" s="25"/>
      <c r="M168" s="25"/>
      <c r="N168" s="25"/>
    </row>
    <row r="169" spans="3:14">
      <c r="C169" s="9"/>
      <c r="D169" s="25"/>
      <c r="E169" s="9"/>
      <c r="F169" s="9"/>
      <c r="G169" s="25"/>
      <c r="H169" s="9"/>
      <c r="L169" s="25"/>
      <c r="M169" s="25"/>
      <c r="N169" s="25"/>
    </row>
    <row r="170" spans="3:14">
      <c r="C170" s="9"/>
      <c r="D170" s="25"/>
      <c r="E170" s="9"/>
      <c r="F170" s="9"/>
      <c r="G170" s="25"/>
      <c r="H170" s="9"/>
      <c r="L170" s="25"/>
      <c r="M170" s="25"/>
      <c r="N170" s="25"/>
    </row>
    <row r="171" spans="3:14">
      <c r="C171" s="9"/>
      <c r="D171" s="25"/>
      <c r="E171" s="9"/>
      <c r="F171" s="9"/>
      <c r="G171" s="25"/>
      <c r="H171" s="9"/>
      <c r="L171" s="25"/>
      <c r="M171" s="25"/>
      <c r="N171" s="25"/>
    </row>
    <row r="172" spans="3:14">
      <c r="C172" s="9"/>
      <c r="D172" s="25"/>
      <c r="E172" s="9"/>
      <c r="F172" s="9"/>
      <c r="G172" s="25"/>
      <c r="H172" s="9"/>
      <c r="L172" s="25"/>
      <c r="M172" s="25"/>
      <c r="N172" s="25"/>
    </row>
    <row r="173" spans="3:14">
      <c r="C173" s="9"/>
      <c r="D173" s="25"/>
      <c r="E173" s="9"/>
      <c r="F173" s="9"/>
      <c r="G173" s="25"/>
      <c r="H173" s="9"/>
      <c r="L173" s="25"/>
      <c r="M173" s="25"/>
      <c r="N173" s="25"/>
    </row>
    <row r="174" spans="3:14">
      <c r="C174" s="9"/>
      <c r="D174" s="25"/>
      <c r="E174" s="9"/>
      <c r="F174" s="9"/>
      <c r="G174" s="25"/>
      <c r="H174" s="9"/>
      <c r="L174" s="25"/>
      <c r="M174" s="25"/>
      <c r="N174" s="25"/>
    </row>
    <row r="175" spans="3:14">
      <c r="C175" s="9"/>
      <c r="D175" s="25"/>
      <c r="E175" s="9"/>
      <c r="F175" s="9"/>
      <c r="G175" s="25"/>
      <c r="H175" s="9"/>
      <c r="L175" s="25"/>
      <c r="M175" s="25"/>
      <c r="N175" s="25"/>
    </row>
    <row r="176" spans="3:14">
      <c r="C176" s="9"/>
      <c r="D176" s="25"/>
      <c r="E176" s="9"/>
      <c r="F176" s="9"/>
      <c r="G176" s="25"/>
      <c r="H176" s="9"/>
      <c r="L176" s="25"/>
      <c r="M176" s="25"/>
      <c r="N176" s="25"/>
    </row>
    <row r="177" spans="3:14">
      <c r="C177" s="9"/>
      <c r="D177" s="25"/>
      <c r="E177" s="9"/>
      <c r="F177" s="9"/>
      <c r="G177" s="25"/>
      <c r="H177" s="9"/>
      <c r="L177" s="25"/>
      <c r="M177" s="25"/>
      <c r="N177" s="25"/>
    </row>
    <row r="178" spans="3:14">
      <c r="C178" s="9"/>
      <c r="D178" s="25"/>
      <c r="E178" s="9"/>
      <c r="F178" s="9"/>
      <c r="G178" s="25"/>
      <c r="H178" s="9"/>
      <c r="L178" s="25"/>
      <c r="M178" s="25"/>
      <c r="N178" s="25"/>
    </row>
    <row r="179" spans="3:14">
      <c r="C179" s="9"/>
      <c r="D179" s="25"/>
      <c r="E179" s="9"/>
      <c r="F179" s="9"/>
      <c r="G179" s="25"/>
      <c r="H179" s="9"/>
      <c r="L179" s="25"/>
      <c r="M179" s="25"/>
      <c r="N179" s="25"/>
    </row>
    <row r="180" spans="3:14">
      <c r="C180" s="9"/>
      <c r="D180" s="25"/>
      <c r="E180" s="9"/>
      <c r="F180" s="9"/>
      <c r="G180" s="25"/>
      <c r="H180" s="9"/>
      <c r="L180" s="25"/>
      <c r="M180" s="25"/>
      <c r="N180" s="25"/>
    </row>
    <row r="181" spans="3:14">
      <c r="C181" s="9"/>
      <c r="D181" s="25"/>
      <c r="E181" s="9"/>
      <c r="F181" s="9"/>
      <c r="G181" s="25"/>
      <c r="H181" s="9"/>
      <c r="L181" s="25"/>
      <c r="M181" s="25"/>
      <c r="N181" s="25"/>
    </row>
    <row r="182" spans="3:14">
      <c r="C182" s="9"/>
      <c r="D182" s="25"/>
      <c r="E182" s="9"/>
      <c r="F182" s="9"/>
      <c r="G182" s="25"/>
      <c r="H182" s="9"/>
      <c r="L182" s="25"/>
      <c r="M182" s="25"/>
      <c r="N182" s="25"/>
    </row>
    <row r="183" spans="3:14">
      <c r="C183" s="9"/>
      <c r="D183" s="25"/>
      <c r="E183" s="9"/>
      <c r="F183" s="9"/>
      <c r="G183" s="25"/>
      <c r="H183" s="9"/>
      <c r="L183" s="25"/>
      <c r="M183" s="25"/>
      <c r="N183" s="25"/>
    </row>
    <row r="184" spans="3:14">
      <c r="C184" s="9"/>
      <c r="D184" s="25"/>
      <c r="E184" s="9"/>
      <c r="F184" s="9"/>
      <c r="G184" s="25"/>
      <c r="H184" s="9"/>
      <c r="L184" s="25"/>
      <c r="M184" s="25"/>
      <c r="N184" s="25"/>
    </row>
    <row r="185" spans="3:14">
      <c r="C185" s="9"/>
      <c r="D185" s="25"/>
      <c r="E185" s="9"/>
      <c r="F185" s="9"/>
      <c r="G185" s="25"/>
      <c r="H185" s="9"/>
      <c r="L185" s="25"/>
      <c r="M185" s="25"/>
      <c r="N185" s="25"/>
    </row>
    <row r="186" spans="3:14">
      <c r="C186" s="9"/>
      <c r="D186" s="25"/>
      <c r="E186" s="9"/>
      <c r="F186" s="9"/>
      <c r="G186" s="25"/>
      <c r="H186" s="9"/>
      <c r="L186" s="25"/>
      <c r="M186" s="25"/>
      <c r="N186" s="25"/>
    </row>
    <row r="187" spans="3:14">
      <c r="C187" s="9"/>
      <c r="D187" s="25"/>
      <c r="E187" s="9"/>
      <c r="F187" s="9"/>
      <c r="G187" s="25"/>
      <c r="H187" s="9"/>
      <c r="L187" s="25"/>
      <c r="M187" s="25"/>
      <c r="N187" s="25"/>
    </row>
    <row r="188" spans="3:14">
      <c r="C188" s="9"/>
      <c r="D188" s="25"/>
      <c r="E188" s="9"/>
      <c r="F188" s="9"/>
      <c r="G188" s="25"/>
      <c r="H188" s="9"/>
      <c r="L188" s="25"/>
      <c r="M188" s="25"/>
      <c r="N188" s="25"/>
    </row>
    <row r="189" spans="3:14">
      <c r="C189" s="9"/>
      <c r="D189" s="25"/>
      <c r="E189" s="9"/>
      <c r="F189" s="9"/>
      <c r="G189" s="25"/>
      <c r="H189" s="9"/>
      <c r="L189" s="25"/>
      <c r="M189" s="25"/>
      <c r="N189" s="25"/>
    </row>
    <row r="190" spans="3:14">
      <c r="C190" s="9"/>
      <c r="D190" s="25"/>
      <c r="E190" s="9"/>
      <c r="F190" s="9"/>
      <c r="G190" s="25"/>
      <c r="H190" s="9"/>
      <c r="L190" s="25"/>
      <c r="M190" s="25"/>
      <c r="N190" s="25"/>
    </row>
    <row r="191" spans="3:14">
      <c r="C191" s="9"/>
      <c r="D191" s="25"/>
      <c r="E191" s="9"/>
      <c r="F191" s="9"/>
      <c r="G191" s="25"/>
      <c r="H191" s="9"/>
      <c r="L191" s="25"/>
      <c r="M191" s="25"/>
      <c r="N191" s="25"/>
    </row>
    <row r="192" spans="3:14">
      <c r="C192" s="9"/>
      <c r="D192" s="25"/>
      <c r="E192" s="9"/>
      <c r="F192" s="9"/>
      <c r="G192" s="25"/>
      <c r="H192" s="9"/>
      <c r="L192" s="25"/>
      <c r="M192" s="25"/>
      <c r="N192" s="25"/>
    </row>
    <row r="193" spans="3:14">
      <c r="C193" s="9"/>
      <c r="D193" s="25"/>
      <c r="E193" s="9"/>
      <c r="F193" s="9"/>
      <c r="G193" s="25"/>
      <c r="H193" s="9"/>
      <c r="L193" s="25"/>
      <c r="M193" s="25"/>
      <c r="N193" s="25"/>
    </row>
    <row r="194" spans="3:14">
      <c r="C194" s="9"/>
      <c r="D194" s="25"/>
      <c r="E194" s="9"/>
      <c r="F194" s="9"/>
      <c r="G194" s="25"/>
      <c r="H194" s="9"/>
      <c r="L194" s="25"/>
      <c r="M194" s="25"/>
      <c r="N194" s="25"/>
    </row>
    <row r="195" spans="3:14">
      <c r="C195" s="9"/>
      <c r="D195" s="25"/>
      <c r="E195" s="9"/>
      <c r="F195" s="9"/>
      <c r="G195" s="25"/>
      <c r="H195" s="9"/>
      <c r="L195" s="25"/>
      <c r="M195" s="25"/>
      <c r="N195" s="25"/>
    </row>
    <row r="196" spans="3:14">
      <c r="C196" s="9"/>
      <c r="D196" s="25"/>
      <c r="E196" s="9"/>
      <c r="F196" s="9"/>
      <c r="G196" s="25"/>
      <c r="H196" s="9"/>
      <c r="L196" s="25"/>
      <c r="M196" s="25"/>
      <c r="N196" s="25"/>
    </row>
    <row r="197" spans="3:14">
      <c r="C197" s="9"/>
      <c r="D197" s="25"/>
      <c r="E197" s="9"/>
      <c r="F197" s="9"/>
      <c r="G197" s="25"/>
      <c r="H197" s="9"/>
      <c r="L197" s="25"/>
      <c r="M197" s="25"/>
      <c r="N197" s="25"/>
    </row>
    <row r="198" spans="3:14">
      <c r="C198" s="9"/>
      <c r="D198" s="25"/>
      <c r="E198" s="9"/>
      <c r="F198" s="9"/>
      <c r="G198" s="25"/>
      <c r="H198" s="9"/>
      <c r="L198" s="25"/>
      <c r="M198" s="25"/>
      <c r="N198" s="25"/>
    </row>
    <row r="199" spans="3:14">
      <c r="C199" s="9"/>
      <c r="D199" s="25"/>
      <c r="E199" s="9"/>
      <c r="F199" s="9"/>
      <c r="G199" s="25"/>
      <c r="H199" s="9"/>
      <c r="L199" s="25"/>
      <c r="M199" s="25"/>
      <c r="N199" s="25"/>
    </row>
    <row r="200" spans="3:14">
      <c r="C200" s="9"/>
      <c r="D200" s="25"/>
      <c r="E200" s="9"/>
      <c r="F200" s="9"/>
      <c r="G200" s="25"/>
      <c r="H200" s="9"/>
      <c r="L200" s="25"/>
      <c r="M200" s="25"/>
      <c r="N200" s="25"/>
    </row>
    <row r="201" spans="3:14">
      <c r="C201" s="9"/>
      <c r="D201" s="25"/>
      <c r="E201" s="9"/>
      <c r="F201" s="9"/>
      <c r="G201" s="25"/>
      <c r="H201" s="9"/>
      <c r="L201" s="25"/>
      <c r="M201" s="25"/>
      <c r="N201" s="25"/>
    </row>
    <row r="202" spans="3:14">
      <c r="C202" s="9"/>
      <c r="D202" s="25"/>
      <c r="E202" s="9"/>
      <c r="F202" s="9"/>
      <c r="G202" s="25"/>
      <c r="H202" s="9"/>
      <c r="L202" s="25"/>
      <c r="M202" s="25"/>
      <c r="N202" s="25"/>
    </row>
    <row r="203" spans="3:14">
      <c r="C203" s="9"/>
      <c r="D203" s="25"/>
      <c r="E203" s="9"/>
      <c r="F203" s="9"/>
      <c r="G203" s="25"/>
      <c r="H203" s="9"/>
      <c r="L203" s="25"/>
      <c r="M203" s="25"/>
      <c r="N203" s="25"/>
    </row>
    <row r="204" spans="3:14">
      <c r="C204" s="9"/>
      <c r="D204" s="25"/>
      <c r="E204" s="9"/>
      <c r="F204" s="9"/>
      <c r="G204" s="25"/>
      <c r="H204" s="9"/>
      <c r="L204" s="25"/>
      <c r="M204" s="25"/>
      <c r="N204" s="25"/>
    </row>
    <row r="205" spans="3:14">
      <c r="C205" s="9"/>
      <c r="D205" s="25"/>
      <c r="E205" s="9"/>
      <c r="F205" s="9"/>
      <c r="G205" s="25"/>
      <c r="H205" s="9"/>
      <c r="L205" s="25"/>
      <c r="M205" s="25"/>
      <c r="N205" s="25"/>
    </row>
    <row r="206" spans="3:14">
      <c r="C206" s="9"/>
      <c r="D206" s="25"/>
      <c r="E206" s="9"/>
      <c r="F206" s="9"/>
      <c r="G206" s="25"/>
      <c r="H206" s="9"/>
      <c r="L206" s="25"/>
      <c r="M206" s="25"/>
      <c r="N206" s="25"/>
    </row>
    <row r="207" spans="3:14">
      <c r="C207" s="9"/>
      <c r="D207" s="25"/>
      <c r="E207" s="9"/>
      <c r="F207" s="9"/>
      <c r="G207" s="25"/>
      <c r="H207" s="9"/>
      <c r="L207" s="25"/>
      <c r="M207" s="25"/>
      <c r="N207" s="25"/>
    </row>
    <row r="208" spans="3:14">
      <c r="C208" s="9"/>
      <c r="D208" s="25"/>
      <c r="E208" s="9"/>
      <c r="F208" s="9"/>
      <c r="G208" s="25"/>
      <c r="H208" s="9"/>
      <c r="L208" s="25"/>
      <c r="M208" s="25"/>
      <c r="N208" s="25"/>
    </row>
    <row r="209" spans="3:14">
      <c r="C209" s="9"/>
      <c r="D209" s="25"/>
      <c r="E209" s="9"/>
      <c r="F209" s="9"/>
      <c r="G209" s="25"/>
      <c r="H209" s="9"/>
      <c r="L209" s="25"/>
      <c r="M209" s="25"/>
      <c r="N209" s="25"/>
    </row>
    <row r="210" spans="3:14">
      <c r="C210" s="9"/>
      <c r="D210" s="25"/>
      <c r="E210" s="9"/>
      <c r="F210" s="9"/>
      <c r="G210" s="25"/>
      <c r="H210" s="9"/>
      <c r="L210" s="25"/>
      <c r="M210" s="25"/>
      <c r="N210" s="25"/>
    </row>
    <row r="211" spans="3:14">
      <c r="C211" s="9"/>
      <c r="D211" s="25"/>
      <c r="E211" s="9"/>
      <c r="F211" s="9"/>
      <c r="G211" s="25"/>
      <c r="H211" s="9"/>
      <c r="L211" s="25"/>
      <c r="M211" s="25"/>
      <c r="N211" s="25"/>
    </row>
    <row r="212" spans="3:14">
      <c r="C212" s="9"/>
      <c r="D212" s="25"/>
      <c r="E212" s="9"/>
      <c r="F212" s="9"/>
      <c r="G212" s="25"/>
      <c r="H212" s="9"/>
      <c r="L212" s="25"/>
      <c r="M212" s="25"/>
      <c r="N212" s="25"/>
    </row>
    <row r="213" spans="3:14">
      <c r="C213" s="9"/>
      <c r="D213" s="25"/>
      <c r="E213" s="9"/>
      <c r="F213" s="9"/>
      <c r="G213" s="25"/>
      <c r="H213" s="9"/>
      <c r="L213" s="25"/>
      <c r="M213" s="25"/>
      <c r="N213" s="25"/>
    </row>
    <row r="214" spans="3:14">
      <c r="C214" s="9"/>
      <c r="D214" s="25"/>
      <c r="E214" s="9"/>
      <c r="F214" s="9"/>
      <c r="G214" s="25"/>
      <c r="H214" s="9"/>
      <c r="L214" s="25"/>
      <c r="M214" s="25"/>
      <c r="N214" s="25"/>
    </row>
    <row r="215" spans="3:14">
      <c r="C215" s="9"/>
      <c r="D215" s="25"/>
      <c r="E215" s="9"/>
      <c r="F215" s="9"/>
      <c r="G215" s="25"/>
      <c r="H215" s="9"/>
      <c r="L215" s="25"/>
      <c r="M215" s="25"/>
      <c r="N215" s="25"/>
    </row>
    <row r="216" spans="3:14">
      <c r="C216" s="9"/>
      <c r="D216" s="25"/>
      <c r="E216" s="9"/>
      <c r="F216" s="9"/>
      <c r="G216" s="25"/>
      <c r="H216" s="9"/>
      <c r="L216" s="25"/>
      <c r="M216" s="25"/>
      <c r="N216" s="25"/>
    </row>
    <row r="217" spans="3:14">
      <c r="C217" s="9"/>
      <c r="D217" s="25"/>
      <c r="E217" s="9"/>
      <c r="F217" s="9"/>
      <c r="G217" s="25"/>
      <c r="H217" s="9"/>
      <c r="L217" s="25"/>
      <c r="M217" s="25"/>
      <c r="N217" s="25"/>
    </row>
    <row r="218" spans="3:14">
      <c r="C218" s="9"/>
      <c r="D218" s="25"/>
      <c r="E218" s="9"/>
      <c r="F218" s="9"/>
      <c r="G218" s="25"/>
      <c r="H218" s="9"/>
      <c r="L218" s="25"/>
      <c r="M218" s="25"/>
      <c r="N218" s="25"/>
    </row>
    <row r="219" spans="3:14">
      <c r="C219" s="9"/>
      <c r="D219" s="25"/>
      <c r="E219" s="9"/>
      <c r="F219" s="9"/>
      <c r="G219" s="25"/>
      <c r="H219" s="9"/>
      <c r="L219" s="25"/>
      <c r="M219" s="25"/>
      <c r="N219" s="25"/>
    </row>
    <row r="220" spans="3:14">
      <c r="C220" s="9"/>
      <c r="D220" s="25"/>
      <c r="E220" s="9"/>
      <c r="F220" s="9"/>
      <c r="G220" s="25"/>
      <c r="H220" s="9"/>
      <c r="L220" s="25"/>
      <c r="M220" s="25"/>
      <c r="N220" s="25"/>
    </row>
    <row r="221" spans="3:14">
      <c r="C221" s="9"/>
      <c r="D221" s="25"/>
      <c r="E221" s="9"/>
      <c r="F221" s="9"/>
      <c r="G221" s="25"/>
      <c r="H221" s="9"/>
      <c r="L221" s="25"/>
      <c r="M221" s="25"/>
      <c r="N221" s="25"/>
    </row>
    <row r="222" spans="3:14">
      <c r="C222" s="9"/>
      <c r="D222" s="25"/>
      <c r="E222" s="9"/>
      <c r="F222" s="9"/>
      <c r="G222" s="25"/>
      <c r="H222" s="9"/>
      <c r="L222" s="25"/>
      <c r="M222" s="25"/>
      <c r="N222" s="25"/>
    </row>
    <row r="223" spans="3:14">
      <c r="C223" s="9"/>
      <c r="D223" s="25"/>
      <c r="E223" s="9"/>
      <c r="F223" s="9"/>
      <c r="G223" s="25"/>
      <c r="H223" s="9"/>
      <c r="L223" s="25"/>
      <c r="M223" s="25"/>
      <c r="N223" s="25"/>
    </row>
    <row r="224" spans="3:14">
      <c r="C224" s="9"/>
      <c r="D224" s="25"/>
      <c r="E224" s="9"/>
      <c r="F224" s="9"/>
      <c r="G224" s="25"/>
      <c r="H224" s="9"/>
      <c r="L224" s="25"/>
      <c r="M224" s="25"/>
      <c r="N224" s="25"/>
    </row>
    <row r="225" spans="3:14">
      <c r="C225" s="9"/>
      <c r="D225" s="25"/>
      <c r="E225" s="9"/>
      <c r="F225" s="9"/>
      <c r="G225" s="25"/>
      <c r="H225" s="9"/>
      <c r="L225" s="25"/>
      <c r="M225" s="25"/>
      <c r="N225" s="25"/>
    </row>
    <row r="226" spans="3:14">
      <c r="C226" s="9"/>
      <c r="D226" s="25"/>
      <c r="E226" s="9"/>
      <c r="F226" s="9"/>
      <c r="G226" s="25"/>
      <c r="H226" s="9"/>
      <c r="L226" s="25"/>
      <c r="M226" s="25"/>
      <c r="N226" s="25"/>
    </row>
    <row r="227" spans="3:14">
      <c r="C227" s="9"/>
      <c r="D227" s="25"/>
      <c r="E227" s="9"/>
      <c r="F227" s="9"/>
      <c r="G227" s="25"/>
      <c r="H227" s="9"/>
      <c r="L227" s="25"/>
      <c r="M227" s="25"/>
      <c r="N227" s="25"/>
    </row>
    <row r="228" spans="3:14">
      <c r="C228" s="9"/>
      <c r="D228" s="25"/>
      <c r="E228" s="9"/>
      <c r="F228" s="9"/>
      <c r="G228" s="25"/>
      <c r="H228" s="9"/>
      <c r="L228" s="25"/>
      <c r="M228" s="25"/>
      <c r="N228" s="25"/>
    </row>
    <row r="229" spans="3:14">
      <c r="C229" s="9"/>
      <c r="D229" s="25"/>
      <c r="E229" s="9"/>
      <c r="F229" s="9"/>
      <c r="G229" s="25"/>
      <c r="H229" s="9"/>
      <c r="L229" s="25"/>
      <c r="M229" s="25"/>
      <c r="N229" s="25"/>
    </row>
    <row r="230" spans="3:14">
      <c r="C230" s="9"/>
      <c r="D230" s="25"/>
      <c r="E230" s="9"/>
      <c r="F230" s="9"/>
      <c r="G230" s="25"/>
      <c r="H230" s="9"/>
      <c r="L230" s="25"/>
      <c r="M230" s="25"/>
      <c r="N230" s="25"/>
    </row>
    <row r="231" spans="3:14">
      <c r="C231" s="9"/>
      <c r="D231" s="25"/>
      <c r="E231" s="9"/>
      <c r="F231" s="9"/>
      <c r="G231" s="25"/>
      <c r="H231" s="9"/>
      <c r="L231" s="25"/>
      <c r="M231" s="25"/>
      <c r="N231" s="25"/>
    </row>
    <row r="232" spans="3:14">
      <c r="C232" s="9"/>
      <c r="D232" s="25"/>
      <c r="E232" s="9"/>
      <c r="F232" s="9"/>
      <c r="G232" s="25"/>
      <c r="H232" s="9"/>
      <c r="L232" s="25"/>
      <c r="M232" s="25"/>
      <c r="N232" s="25"/>
    </row>
    <row r="233" spans="3:14">
      <c r="C233" s="9"/>
      <c r="D233" s="25"/>
      <c r="E233" s="9"/>
      <c r="F233" s="9"/>
      <c r="G233" s="25"/>
      <c r="H233" s="9"/>
      <c r="L233" s="25"/>
      <c r="M233" s="25"/>
      <c r="N233" s="25"/>
    </row>
    <row r="234" spans="3:14">
      <c r="C234" s="9"/>
      <c r="D234" s="25"/>
      <c r="E234" s="9"/>
      <c r="F234" s="9"/>
      <c r="G234" s="25"/>
      <c r="H234" s="9"/>
      <c r="L234" s="25"/>
      <c r="M234" s="25"/>
      <c r="N234" s="25"/>
    </row>
    <row r="235" spans="3:14">
      <c r="C235" s="9"/>
      <c r="D235" s="25"/>
      <c r="E235" s="9"/>
      <c r="F235" s="9"/>
      <c r="G235" s="25"/>
      <c r="H235" s="9"/>
      <c r="L235" s="25"/>
      <c r="M235" s="25"/>
      <c r="N235" s="25"/>
    </row>
    <row r="236" spans="3:14">
      <c r="C236" s="9"/>
      <c r="D236" s="25"/>
      <c r="E236" s="9"/>
      <c r="F236" s="9"/>
      <c r="G236" s="25"/>
      <c r="H236" s="9"/>
      <c r="L236" s="25"/>
      <c r="M236" s="25"/>
      <c r="N236" s="25"/>
    </row>
    <row r="237" spans="3:14">
      <c r="C237" s="9"/>
      <c r="D237" s="25"/>
      <c r="E237" s="9"/>
      <c r="F237" s="9"/>
      <c r="G237" s="25"/>
      <c r="H237" s="9"/>
      <c r="L237" s="25"/>
      <c r="M237" s="25"/>
      <c r="N237" s="25"/>
    </row>
    <row r="238" spans="3:14">
      <c r="C238" s="9"/>
      <c r="D238" s="25"/>
      <c r="E238" s="9"/>
      <c r="F238" s="9"/>
      <c r="G238" s="25"/>
      <c r="H238" s="9"/>
      <c r="L238" s="25"/>
      <c r="M238" s="25"/>
      <c r="N238" s="25"/>
    </row>
    <row r="239" spans="3:14">
      <c r="C239" s="9"/>
      <c r="D239" s="25"/>
      <c r="E239" s="9"/>
      <c r="F239" s="9"/>
      <c r="G239" s="25"/>
      <c r="H239" s="9"/>
      <c r="L239" s="25"/>
      <c r="M239" s="25"/>
      <c r="N239" s="25"/>
    </row>
    <row r="240" spans="3:14">
      <c r="C240" s="9"/>
      <c r="D240" s="25"/>
      <c r="E240" s="9"/>
      <c r="F240" s="9"/>
      <c r="G240" s="25"/>
      <c r="H240" s="9"/>
      <c r="L240" s="25"/>
      <c r="M240" s="25"/>
      <c r="N240" s="25"/>
    </row>
    <row r="241" spans="3:14">
      <c r="C241" s="9"/>
      <c r="D241" s="25"/>
      <c r="E241" s="9"/>
      <c r="F241" s="9"/>
      <c r="G241" s="25"/>
      <c r="H241" s="9"/>
      <c r="L241" s="25"/>
      <c r="M241" s="25"/>
      <c r="N241" s="25"/>
    </row>
    <row r="242" spans="3:14">
      <c r="C242" s="9"/>
      <c r="D242" s="25"/>
      <c r="E242" s="9"/>
      <c r="F242" s="9"/>
      <c r="G242" s="25"/>
      <c r="H242" s="9"/>
      <c r="L242" s="25"/>
      <c r="M242" s="25"/>
      <c r="N242" s="25"/>
    </row>
    <row r="243" spans="3:14">
      <c r="C243" s="9"/>
      <c r="D243" s="25"/>
      <c r="E243" s="9"/>
      <c r="F243" s="9"/>
      <c r="G243" s="25"/>
      <c r="H243" s="9"/>
      <c r="L243" s="25"/>
      <c r="M243" s="25"/>
      <c r="N243" s="25"/>
    </row>
    <row r="244" spans="3:14">
      <c r="C244" s="9"/>
      <c r="D244" s="25"/>
      <c r="E244" s="9"/>
      <c r="F244" s="9"/>
      <c r="G244" s="25"/>
      <c r="H244" s="9"/>
      <c r="L244" s="25"/>
      <c r="M244" s="25"/>
      <c r="N244" s="25"/>
    </row>
    <row r="245" spans="3:14">
      <c r="C245" s="9"/>
      <c r="D245" s="25"/>
      <c r="E245" s="9"/>
      <c r="F245" s="9"/>
      <c r="G245" s="25"/>
      <c r="H245" s="9"/>
      <c r="L245" s="25"/>
      <c r="M245" s="25"/>
      <c r="N245" s="25"/>
    </row>
    <row r="246" spans="3:14">
      <c r="C246" s="9"/>
      <c r="D246" s="25"/>
      <c r="E246" s="9"/>
      <c r="F246" s="9"/>
      <c r="G246" s="25"/>
      <c r="H246" s="9"/>
      <c r="L246" s="25"/>
      <c r="M246" s="25"/>
      <c r="N246" s="25"/>
    </row>
    <row r="247" spans="3:14">
      <c r="C247" s="9"/>
      <c r="D247" s="25"/>
      <c r="E247" s="9"/>
      <c r="F247" s="9"/>
      <c r="G247" s="25"/>
      <c r="H247" s="9"/>
      <c r="L247" s="25"/>
      <c r="M247" s="25"/>
      <c r="N247" s="25"/>
    </row>
    <row r="248" spans="3:14">
      <c r="C248" s="9"/>
      <c r="D248" s="25"/>
      <c r="E248" s="9"/>
      <c r="F248" s="9"/>
      <c r="G248" s="25"/>
      <c r="H248" s="9"/>
      <c r="L248" s="25"/>
      <c r="M248" s="25"/>
      <c r="N248" s="25"/>
    </row>
    <row r="249" spans="3:14">
      <c r="C249" s="9"/>
      <c r="D249" s="25"/>
      <c r="E249" s="9"/>
      <c r="F249" s="9"/>
      <c r="G249" s="25"/>
      <c r="H249" s="9"/>
      <c r="L249" s="25"/>
      <c r="M249" s="25"/>
      <c r="N249" s="25"/>
    </row>
    <row r="250" spans="3:14">
      <c r="C250" s="9"/>
      <c r="D250" s="25"/>
      <c r="E250" s="9"/>
      <c r="F250" s="9"/>
      <c r="G250" s="25"/>
      <c r="H250" s="9"/>
      <c r="L250" s="25"/>
      <c r="M250" s="25"/>
      <c r="N250" s="25"/>
    </row>
    <row r="251" spans="3:14">
      <c r="C251" s="9"/>
      <c r="D251" s="25"/>
      <c r="E251" s="9"/>
      <c r="F251" s="9"/>
      <c r="G251" s="25"/>
      <c r="H251" s="9"/>
      <c r="L251" s="25"/>
      <c r="M251" s="25"/>
      <c r="N251" s="25"/>
    </row>
    <row r="252" spans="3:14">
      <c r="C252" s="9"/>
      <c r="D252" s="25"/>
      <c r="E252" s="9"/>
      <c r="F252" s="9"/>
      <c r="G252" s="25"/>
      <c r="H252" s="9"/>
      <c r="L252" s="25"/>
      <c r="M252" s="25"/>
      <c r="N252" s="25"/>
    </row>
    <row r="253" spans="3:14">
      <c r="C253" s="9"/>
      <c r="D253" s="25"/>
      <c r="E253" s="9"/>
      <c r="F253" s="9"/>
      <c r="G253" s="25"/>
      <c r="H253" s="9"/>
      <c r="L253" s="25"/>
      <c r="M253" s="25"/>
      <c r="N253" s="25"/>
    </row>
    <row r="254" spans="3:14">
      <c r="C254" s="9"/>
      <c r="D254" s="25"/>
      <c r="E254" s="9"/>
      <c r="F254" s="9"/>
      <c r="G254" s="25"/>
      <c r="H254" s="9"/>
      <c r="L254" s="25"/>
      <c r="M254" s="25"/>
      <c r="N254" s="25"/>
    </row>
    <row r="255" spans="3:14">
      <c r="C255" s="9"/>
      <c r="D255" s="25"/>
      <c r="E255" s="9"/>
      <c r="F255" s="9"/>
      <c r="G255" s="25"/>
      <c r="H255" s="9"/>
      <c r="L255" s="25"/>
      <c r="M255" s="25"/>
      <c r="N255" s="25"/>
    </row>
    <row r="256" spans="3:14">
      <c r="C256" s="9"/>
      <c r="D256" s="25"/>
      <c r="E256" s="9"/>
      <c r="F256" s="9"/>
      <c r="G256" s="25"/>
      <c r="H256" s="9"/>
      <c r="L256" s="25"/>
      <c r="M256" s="25"/>
      <c r="N256" s="25"/>
    </row>
    <row r="257" spans="3:14">
      <c r="C257" s="9"/>
      <c r="D257" s="25"/>
      <c r="E257" s="9"/>
      <c r="F257" s="9"/>
      <c r="G257" s="25"/>
      <c r="H257" s="9"/>
      <c r="L257" s="25"/>
      <c r="M257" s="25"/>
      <c r="N257" s="25"/>
    </row>
    <row r="258" spans="3:14">
      <c r="C258" s="9"/>
      <c r="D258" s="25"/>
      <c r="E258" s="9"/>
      <c r="F258" s="9"/>
      <c r="G258" s="25"/>
      <c r="H258" s="9"/>
      <c r="L258" s="25"/>
      <c r="M258" s="25"/>
      <c r="N258" s="25"/>
    </row>
    <row r="259" spans="3:14">
      <c r="C259" s="9"/>
      <c r="D259" s="25"/>
      <c r="E259" s="9"/>
      <c r="F259" s="9"/>
      <c r="G259" s="25"/>
      <c r="H259" s="9"/>
      <c r="L259" s="25"/>
      <c r="M259" s="25"/>
      <c r="N259" s="25"/>
    </row>
    <row r="260" spans="3:14">
      <c r="C260" s="9"/>
      <c r="D260" s="25"/>
      <c r="E260" s="9"/>
      <c r="F260" s="9"/>
      <c r="G260" s="25"/>
      <c r="H260" s="9"/>
      <c r="L260" s="25"/>
      <c r="M260" s="25"/>
      <c r="N260" s="25"/>
    </row>
    <row r="261" spans="3:14">
      <c r="C261" s="9"/>
      <c r="D261" s="25"/>
      <c r="E261" s="9"/>
      <c r="F261" s="9"/>
      <c r="G261" s="25"/>
      <c r="H261" s="9"/>
      <c r="L261" s="25"/>
      <c r="M261" s="25"/>
      <c r="N261" s="25"/>
    </row>
    <row r="262" spans="3:14">
      <c r="C262" s="9"/>
      <c r="D262" s="25"/>
      <c r="E262" s="9"/>
      <c r="F262" s="9"/>
      <c r="G262" s="25"/>
      <c r="H262" s="9"/>
      <c r="L262" s="25"/>
      <c r="M262" s="25"/>
      <c r="N262" s="25"/>
    </row>
    <row r="263" spans="3:14">
      <c r="C263" s="9"/>
      <c r="D263" s="25"/>
      <c r="E263" s="9"/>
      <c r="F263" s="9"/>
      <c r="G263" s="25"/>
      <c r="H263" s="9"/>
      <c r="L263" s="25"/>
      <c r="M263" s="25"/>
      <c r="N263" s="25"/>
    </row>
    <row r="264" spans="3:14">
      <c r="C264" s="9"/>
      <c r="D264" s="25"/>
      <c r="E264" s="9"/>
      <c r="F264" s="9"/>
      <c r="G264" s="25"/>
      <c r="H264" s="9"/>
      <c r="L264" s="25"/>
      <c r="M264" s="25"/>
      <c r="N264" s="25"/>
    </row>
    <row r="265" spans="3:14">
      <c r="C265" s="9"/>
      <c r="D265" s="25"/>
      <c r="E265" s="9"/>
      <c r="F265" s="9"/>
      <c r="G265" s="25"/>
      <c r="H265" s="9"/>
      <c r="L265" s="25"/>
      <c r="M265" s="25"/>
      <c r="N265" s="25"/>
    </row>
    <row r="266" spans="3:14">
      <c r="C266" s="9"/>
      <c r="D266" s="25"/>
      <c r="E266" s="9"/>
      <c r="F266" s="9"/>
      <c r="G266" s="25"/>
      <c r="H266" s="9"/>
      <c r="L266" s="25"/>
      <c r="M266" s="25"/>
      <c r="N266" s="25"/>
    </row>
    <row r="267" spans="3:14">
      <c r="C267" s="9"/>
      <c r="D267" s="25"/>
      <c r="E267" s="9"/>
      <c r="F267" s="9"/>
      <c r="G267" s="25"/>
      <c r="H267" s="9"/>
      <c r="L267" s="25"/>
      <c r="M267" s="25"/>
      <c r="N267" s="25"/>
    </row>
    <row r="268" spans="3:14">
      <c r="C268" s="9"/>
      <c r="D268" s="25"/>
      <c r="E268" s="9"/>
      <c r="F268" s="9"/>
      <c r="G268" s="25"/>
      <c r="H268" s="9"/>
      <c r="L268" s="25"/>
      <c r="M268" s="25"/>
      <c r="N268" s="25"/>
    </row>
    <row r="269" spans="3:14">
      <c r="C269" s="9"/>
      <c r="D269" s="25"/>
      <c r="E269" s="9"/>
      <c r="F269" s="9"/>
      <c r="G269" s="25"/>
      <c r="H269" s="9"/>
      <c r="L269" s="25"/>
      <c r="M269" s="25"/>
      <c r="N269" s="25"/>
    </row>
    <row r="270" spans="3:14">
      <c r="C270" s="9"/>
      <c r="D270" s="25"/>
      <c r="E270" s="9"/>
      <c r="F270" s="9"/>
      <c r="G270" s="25"/>
      <c r="H270" s="9"/>
      <c r="L270" s="25"/>
      <c r="M270" s="25"/>
      <c r="N270" s="25"/>
    </row>
    <row r="271" spans="3:14">
      <c r="C271" s="9"/>
      <c r="D271" s="25"/>
      <c r="E271" s="9"/>
      <c r="F271" s="9"/>
      <c r="G271" s="25"/>
      <c r="H271" s="9"/>
      <c r="L271" s="25"/>
      <c r="M271" s="25"/>
      <c r="N271" s="25"/>
    </row>
    <row r="272" spans="3:14">
      <c r="C272" s="9"/>
      <c r="D272" s="25"/>
      <c r="E272" s="9"/>
      <c r="F272" s="9"/>
      <c r="G272" s="25"/>
      <c r="H272" s="9"/>
      <c r="L272" s="25"/>
      <c r="M272" s="25"/>
      <c r="N272" s="25"/>
    </row>
    <row r="273" spans="3:14">
      <c r="C273" s="9"/>
      <c r="D273" s="25"/>
      <c r="E273" s="9"/>
      <c r="F273" s="9"/>
      <c r="G273" s="25"/>
      <c r="H273" s="9"/>
      <c r="L273" s="25"/>
      <c r="M273" s="25"/>
      <c r="N273" s="25"/>
    </row>
    <row r="274" spans="3:14">
      <c r="C274" s="9"/>
      <c r="D274" s="25"/>
      <c r="E274" s="9"/>
      <c r="F274" s="9"/>
      <c r="G274" s="25"/>
      <c r="H274" s="9"/>
      <c r="L274" s="25"/>
      <c r="M274" s="25"/>
      <c r="N274" s="25"/>
    </row>
    <row r="275" spans="3:14">
      <c r="C275" s="9"/>
      <c r="D275" s="25"/>
      <c r="E275" s="9"/>
      <c r="F275" s="9"/>
      <c r="G275" s="25"/>
      <c r="H275" s="9"/>
      <c r="L275" s="25"/>
      <c r="M275" s="25"/>
      <c r="N275" s="25"/>
    </row>
    <row r="276" spans="3:14">
      <c r="C276" s="9"/>
      <c r="D276" s="25"/>
      <c r="E276" s="9"/>
      <c r="F276" s="9"/>
      <c r="G276" s="25"/>
      <c r="H276" s="9"/>
      <c r="L276" s="25"/>
      <c r="M276" s="25"/>
      <c r="N276" s="25"/>
    </row>
    <row r="277" spans="3:14">
      <c r="C277" s="9"/>
      <c r="D277" s="25"/>
      <c r="E277" s="9"/>
      <c r="F277" s="9"/>
      <c r="G277" s="25"/>
      <c r="H277" s="9"/>
      <c r="L277" s="25"/>
      <c r="M277" s="25"/>
      <c r="N277" s="25"/>
    </row>
    <row r="278" spans="3:14">
      <c r="C278" s="9"/>
      <c r="D278" s="25"/>
      <c r="E278" s="9"/>
      <c r="F278" s="9"/>
      <c r="G278" s="25"/>
      <c r="H278" s="9"/>
      <c r="L278" s="25"/>
      <c r="M278" s="25"/>
      <c r="N278" s="25"/>
    </row>
    <row r="279" spans="3:14">
      <c r="C279" s="9"/>
      <c r="D279" s="25"/>
      <c r="E279" s="9"/>
      <c r="F279" s="9"/>
      <c r="G279" s="25"/>
      <c r="H279" s="9"/>
      <c r="L279" s="25"/>
      <c r="M279" s="25"/>
      <c r="N279" s="25"/>
    </row>
    <row r="280" spans="3:14">
      <c r="C280" s="9"/>
      <c r="D280" s="25"/>
      <c r="E280" s="9"/>
      <c r="F280" s="9"/>
      <c r="G280" s="25"/>
      <c r="H280" s="9"/>
      <c r="L280" s="25"/>
      <c r="M280" s="25"/>
      <c r="N280" s="25"/>
    </row>
    <row r="281" spans="3:14">
      <c r="C281" s="9"/>
      <c r="D281" s="25"/>
      <c r="E281" s="9"/>
      <c r="F281" s="9"/>
      <c r="G281" s="25"/>
      <c r="H281" s="9"/>
      <c r="L281" s="25"/>
      <c r="M281" s="25"/>
      <c r="N281" s="25"/>
    </row>
  </sheetData>
  <sheetProtection password="F79C" sheet="1" objects="1" scenarios="1" selectLockedCells="1"/>
  <mergeCells count="34">
    <mergeCell ref="O148:Q148"/>
    <mergeCell ref="B147:H147"/>
    <mergeCell ref="B148:H148"/>
    <mergeCell ref="K13:K15"/>
    <mergeCell ref="L13:L15"/>
    <mergeCell ref="H67:H145"/>
    <mergeCell ref="I67:I145"/>
    <mergeCell ref="K67:K145"/>
    <mergeCell ref="L67:L145"/>
    <mergeCell ref="L26:L66"/>
    <mergeCell ref="K26:K66"/>
    <mergeCell ref="I26:I66"/>
    <mergeCell ref="N1:Q1"/>
    <mergeCell ref="O147:Q147"/>
    <mergeCell ref="K16:K25"/>
    <mergeCell ref="I16:I25"/>
    <mergeCell ref="H26:H66"/>
    <mergeCell ref="H16:H25"/>
    <mergeCell ref="L16:L25"/>
    <mergeCell ref="G16:G25"/>
    <mergeCell ref="G26:G66"/>
    <mergeCell ref="L7:L11"/>
    <mergeCell ref="I13:I15"/>
    <mergeCell ref="H13:H15"/>
    <mergeCell ref="H7:H11"/>
    <mergeCell ref="I7:I11"/>
    <mergeCell ref="K7:K11"/>
    <mergeCell ref="G13:G15"/>
    <mergeCell ref="B1:E1"/>
    <mergeCell ref="C3:C4"/>
    <mergeCell ref="D3:E4"/>
    <mergeCell ref="F3:I4"/>
    <mergeCell ref="G67:G145"/>
    <mergeCell ref="G7:G11"/>
  </mergeCells>
  <phoneticPr fontId="20" type="noConversion"/>
  <conditionalFormatting sqref="O7:O9">
    <cfRule type="notContainsBlanks" dxfId="39" priority="45">
      <formula>LEN(TRIM(O7))&gt;0</formula>
    </cfRule>
    <cfRule type="containsBlanks" dxfId="38" priority="46">
      <formula>LEN(TRIM(O7))=0</formula>
    </cfRule>
  </conditionalFormatting>
  <conditionalFormatting sqref="O7:O9">
    <cfRule type="notContainsBlanks" dxfId="37" priority="44">
      <formula>LEN(TRIM(O7))&gt;0</formula>
    </cfRule>
  </conditionalFormatting>
  <conditionalFormatting sqref="Q7:Q145">
    <cfRule type="cellIs" dxfId="36" priority="42" operator="equal">
      <formula>"NEVYHOVUJE"</formula>
    </cfRule>
    <cfRule type="cellIs" dxfId="35" priority="43" operator="equal">
      <formula>"VYHOVUJE"</formula>
    </cfRule>
  </conditionalFormatting>
  <conditionalFormatting sqref="O10:O11 O17 O23 O29 O86:O144">
    <cfRule type="notContainsBlanks" dxfId="34" priority="40">
      <formula>LEN(TRIM(O10))&gt;0</formula>
    </cfRule>
    <cfRule type="containsBlanks" dxfId="33" priority="41">
      <formula>LEN(TRIM(O10))=0</formula>
    </cfRule>
  </conditionalFormatting>
  <conditionalFormatting sqref="O10:O11 O17 O23 O29 O86:O144">
    <cfRule type="notContainsBlanks" dxfId="32" priority="39">
      <formula>LEN(TRIM(O10))&gt;0</formula>
    </cfRule>
  </conditionalFormatting>
  <conditionalFormatting sqref="O12:O13 O18:O19 O24:O25 O30:O31 O145">
    <cfRule type="notContainsBlanks" dxfId="31" priority="35">
      <formula>LEN(TRIM(O12))&gt;0</formula>
    </cfRule>
    <cfRule type="containsBlanks" dxfId="30" priority="36">
      <formula>LEN(TRIM(O12))=0</formula>
    </cfRule>
  </conditionalFormatting>
  <conditionalFormatting sqref="O12:O13 O18:O19 O24:O25 O30:O31 O145">
    <cfRule type="notContainsBlanks" dxfId="29" priority="34">
      <formula>LEN(TRIM(O12))&gt;0</formula>
    </cfRule>
  </conditionalFormatting>
  <conditionalFormatting sqref="O14:O15 O20:O21 O26:O27 O32:O33">
    <cfRule type="notContainsBlanks" dxfId="28" priority="30">
      <formula>LEN(TRIM(O14))&gt;0</formula>
    </cfRule>
    <cfRule type="containsBlanks" dxfId="27" priority="31">
      <formula>LEN(TRIM(O14))=0</formula>
    </cfRule>
  </conditionalFormatting>
  <conditionalFormatting sqref="O14:O15 O20:O21 O26:O27 O32:O33">
    <cfRule type="notContainsBlanks" dxfId="26" priority="29">
      <formula>LEN(TRIM(O14))&gt;0</formula>
    </cfRule>
  </conditionalFormatting>
  <conditionalFormatting sqref="O16 O22 O28 O34:O85">
    <cfRule type="notContainsBlanks" dxfId="25" priority="25">
      <formula>LEN(TRIM(O16))&gt;0</formula>
    </cfRule>
    <cfRule type="containsBlanks" dxfId="24" priority="26">
      <formula>LEN(TRIM(O16))=0</formula>
    </cfRule>
  </conditionalFormatting>
  <conditionalFormatting sqref="O16 O22 O28 O34:O85">
    <cfRule type="notContainsBlanks" dxfId="23" priority="24">
      <formula>LEN(TRIM(O16))&gt;0</formula>
    </cfRule>
  </conditionalFormatting>
  <conditionalFormatting sqref="B7:B145">
    <cfRule type="containsBlanks" dxfId="22" priority="78">
      <formula>LEN(TRIM(B7))=0</formula>
    </cfRule>
  </conditionalFormatting>
  <conditionalFormatting sqref="B7:B145">
    <cfRule type="cellIs" dxfId="21" priority="73" operator="greaterThanOrEqual">
      <formula>1</formula>
    </cfRule>
  </conditionalFormatting>
  <conditionalFormatting sqref="D7:D11">
    <cfRule type="containsBlanks" dxfId="20" priority="21">
      <formula>LEN(TRIM(D7))=0</formula>
    </cfRule>
  </conditionalFormatting>
  <conditionalFormatting sqref="D12">
    <cfRule type="containsBlanks" dxfId="19" priority="20">
      <formula>LEN(TRIM(D12))=0</formula>
    </cfRule>
  </conditionalFormatting>
  <conditionalFormatting sqref="D13:D15">
    <cfRule type="containsBlanks" dxfId="18" priority="19">
      <formula>LEN(TRIM(D13))=0</formula>
    </cfRule>
  </conditionalFormatting>
  <conditionalFormatting sqref="D16:D18">
    <cfRule type="containsBlanks" dxfId="17" priority="18">
      <formula>LEN(TRIM(D16))=0</formula>
    </cfRule>
  </conditionalFormatting>
  <conditionalFormatting sqref="D19">
    <cfRule type="containsBlanks" dxfId="16" priority="17">
      <formula>LEN(TRIM(D19))=0</formula>
    </cfRule>
  </conditionalFormatting>
  <conditionalFormatting sqref="D20">
    <cfRule type="containsBlanks" dxfId="15" priority="16">
      <formula>LEN(TRIM(D20))=0</formula>
    </cfRule>
  </conditionalFormatting>
  <conditionalFormatting sqref="D21:D25">
    <cfRule type="containsBlanks" dxfId="14" priority="15">
      <formula>LEN(TRIM(D21))=0</formula>
    </cfRule>
  </conditionalFormatting>
  <conditionalFormatting sqref="D26:D28">
    <cfRule type="containsBlanks" dxfId="13" priority="14">
      <formula>LEN(TRIM(D26))=0</formula>
    </cfRule>
  </conditionalFormatting>
  <conditionalFormatting sqref="D29:D33">
    <cfRule type="containsBlanks" dxfId="12" priority="13">
      <formula>LEN(TRIM(D29))=0</formula>
    </cfRule>
  </conditionalFormatting>
  <conditionalFormatting sqref="D34">
    <cfRule type="containsBlanks" dxfId="11" priority="12">
      <formula>LEN(TRIM(D34))=0</formula>
    </cfRule>
  </conditionalFormatting>
  <conditionalFormatting sqref="D35:D40">
    <cfRule type="containsBlanks" dxfId="10" priority="11">
      <formula>LEN(TRIM(D35))=0</formula>
    </cfRule>
  </conditionalFormatting>
  <conditionalFormatting sqref="D41">
    <cfRule type="containsBlanks" dxfId="9" priority="10">
      <formula>LEN(TRIM(D41))=0</formula>
    </cfRule>
  </conditionalFormatting>
  <conditionalFormatting sqref="D42:D45">
    <cfRule type="containsBlanks" dxfId="8" priority="9">
      <formula>LEN(TRIM(D42))=0</formula>
    </cfRule>
  </conditionalFormatting>
  <conditionalFormatting sqref="D46:D50">
    <cfRule type="containsBlanks" dxfId="7" priority="8">
      <formula>LEN(TRIM(D46))=0</formula>
    </cfRule>
  </conditionalFormatting>
  <conditionalFormatting sqref="D51:D52">
    <cfRule type="containsBlanks" dxfId="6" priority="7">
      <formula>LEN(TRIM(D51))=0</formula>
    </cfRule>
  </conditionalFormatting>
  <conditionalFormatting sqref="D53:D54">
    <cfRule type="containsBlanks" dxfId="5" priority="6">
      <formula>LEN(TRIM(D53))=0</formula>
    </cfRule>
  </conditionalFormatting>
  <conditionalFormatting sqref="D55:D56">
    <cfRule type="containsBlanks" dxfId="4" priority="5">
      <formula>LEN(TRIM(D55))=0</formula>
    </cfRule>
  </conditionalFormatting>
  <conditionalFormatting sqref="D57">
    <cfRule type="containsBlanks" dxfId="3" priority="4">
      <formula>LEN(TRIM(D57))=0</formula>
    </cfRule>
  </conditionalFormatting>
  <conditionalFormatting sqref="D58:D64">
    <cfRule type="containsBlanks" dxfId="2" priority="3">
      <formula>LEN(TRIM(D58))=0</formula>
    </cfRule>
  </conditionalFormatting>
  <conditionalFormatting sqref="D65:D66">
    <cfRule type="containsBlanks" dxfId="1" priority="2">
      <formula>LEN(TRIM(D65))=0</formula>
    </cfRule>
  </conditionalFormatting>
  <conditionalFormatting sqref="D67:D145">
    <cfRule type="containsBlanks" dxfId="0" priority="1">
      <formula>LEN(TRIM(D67))=0</formula>
    </cfRule>
  </conditionalFormatting>
  <dataValidations count="2">
    <dataValidation type="list" showInputMessage="1" showErrorMessage="1" sqref="H67 H26 H16 H7 H12:H13">
      <formula1>"ANO,NE"</formula1>
    </dataValidation>
    <dataValidation type="list" showInputMessage="1" showErrorMessage="1" sqref="E7:E145">
      <formula1>"ks,bal,sada,"</formula1>
    </dataValidation>
  </dataValidations>
  <pageMargins left="0.18" right="0.16" top="0.78740157480314965" bottom="0.78740157480314965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2017-03-09T05:59:47Z</cp:lastPrinted>
  <dcterms:created xsi:type="dcterms:W3CDTF">2014-03-05T12:43:32Z</dcterms:created>
  <dcterms:modified xsi:type="dcterms:W3CDTF">2017-03-09T06:00:10Z</dcterms:modified>
</cp:coreProperties>
</file>