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služby'!$B$1:$Q$13</definedName>
  </definedNames>
  <calcPr calcId="145621"/>
</workbook>
</file>

<file path=xl/calcChain.xml><?xml version="1.0" encoding="utf-8"?>
<calcChain xmlns="http://schemas.openxmlformats.org/spreadsheetml/2006/main">
  <c r="Q10" i="22" l="1"/>
  <c r="Q9" i="22"/>
  <c r="Q8" i="22"/>
  <c r="Q7" i="22" l="1"/>
  <c r="L8" i="22" l="1"/>
  <c r="M8" i="22"/>
  <c r="L9" i="22"/>
  <c r="M9" i="22"/>
  <c r="L10" i="22"/>
  <c r="M10" i="22"/>
  <c r="M7" i="22"/>
  <c r="L7" i="22"/>
  <c r="N13" i="22" l="1"/>
  <c r="P10" i="22"/>
  <c r="P9" i="22" l="1"/>
  <c r="P8" i="22"/>
  <c r="P7" i="22"/>
  <c r="O13" i="22" l="1"/>
</calcChain>
</file>

<file path=xl/sharedStrings.xml><?xml version="1.0" encoding="utf-8"?>
<sst xmlns="http://schemas.openxmlformats.org/spreadsheetml/2006/main" count="51" uniqueCount="44">
  <si>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</si>
  <si>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</si>
  <si>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</si>
  <si>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</si>
  <si>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</si>
  <si>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</si>
  <si>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</si>
  <si>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</si>
  <si>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</si>
  <si>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</si>
  <si>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</si>
  <si>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</si>
  <si>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</si>
  <si>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</si>
  <si>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</si>
  <si>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</si>
  <si>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</si>
  <si>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</si>
  <si>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</si>
  <si>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</si>
  <si>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</si>
  <si>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</si>
  <si>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</si>
  <si>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- 003 - 2017 (TS-003-2017)</t>
  </si>
  <si>
    <t>publikace RTI</t>
  </si>
  <si>
    <t>ks</t>
  </si>
  <si>
    <t>tisk publikace Kolejová vozidla 1; více viz příloha smlouvy č. 2</t>
  </si>
  <si>
    <t>Mgr. Jakub Pokorný, tel: 377 637 724, e-mail: pokorny2@uk.zcu.cz</t>
  </si>
  <si>
    <t>Západočeská univerzita v Plzni, Prodejna skript, Univerzitní 18, 306 14 Plzeň</t>
  </si>
  <si>
    <t>NE</t>
  </si>
  <si>
    <t>ANO</t>
  </si>
  <si>
    <t>Číslo projektu: 100271608
Prostor učení – Knihovnická informační platforma</t>
  </si>
  <si>
    <t>fakturovat zvlášť</t>
  </si>
  <si>
    <t>Univerzitní knihovna ZČU, Univerzitní 18, Plzeň, 306 14</t>
  </si>
  <si>
    <t>Mgr. Zdeňka Firstová, e-mail: firstova@uk.zcu.cz, tel.: 377 637 725</t>
  </si>
  <si>
    <t>tisk letáků Univerzitní knihovny, 1600 ks ve 2 různých variantách po 800 ks!; více viz příloha smlouvy č. 3</t>
  </si>
  <si>
    <t>letáky UK</t>
  </si>
  <si>
    <t>Západočeská univerzita v Plzni, Regionální inovační centrum elektrotechniky, Univerzitní 26, 306 14 Plzeň Česká Republika</t>
  </si>
  <si>
    <t>Mgr. Iva Hosmanová, tel.: +420 377 634 186, e-mail: ihosmano@rice.zcu.cz</t>
  </si>
  <si>
    <t>katalog RICE ČJ</t>
  </si>
  <si>
    <t>katalog RICE AJ</t>
  </si>
  <si>
    <t>tisk katalogu služeb RICE v českém jazyce, více viz příloha smlouvy č. 4</t>
  </si>
  <si>
    <t>tisk katalogu služeb RICE v anglickém jazyce, více viz příloha smlouvy č. 5</t>
  </si>
  <si>
    <t>Priloha_c._1_SoD_technicka_specifikace_TS_II-003-2017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</si>
</sst>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tabSelected="1" zoomScale="85" zoomScaleNormal="85" workbookViewId="0">
      <selection activeCell="O7" sqref="O7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26.85546875" style="11" customWidth="1"/>
    <col min="4" max="4" width="21.7109375" style="83" customWidth="1"/>
    <col min="5" max="5" width="9" style="19" customWidth="1"/>
    <col min="6" max="6" width="40.7109375" style="11" customWidth="1"/>
    <col min="7" max="7" width="17.28515625" style="11" customWidth="1"/>
    <col min="8" max="8" width="18.85546875" style="11" customWidth="1"/>
    <col min="9" max="9" width="32.85546875" style="12" customWidth="1"/>
    <col min="10" max="10" width="18.5703125" style="12" customWidth="1"/>
    <col min="11" max="11" width="22.140625" style="92" customWidth="1"/>
    <col min="12" max="13" width="22.140625" style="92" hidden="1" customWidth="1"/>
    <col min="14" max="14" width="19.570312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23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43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91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24</v>
      </c>
      <c r="D7" s="55">
        <v>600</v>
      </c>
      <c r="E7" s="54" t="s">
        <v>25</v>
      </c>
      <c r="F7" s="56" t="s">
        <v>26</v>
      </c>
      <c r="G7" s="57" t="s">
        <v>32</v>
      </c>
      <c r="H7" s="58" t="s">
        <v>29</v>
      </c>
      <c r="I7" s="58"/>
      <c r="J7" s="58" t="s">
        <v>27</v>
      </c>
      <c r="K7" s="59" t="s">
        <v>28</v>
      </c>
      <c r="L7" s="8" t="e">
        <f>D7*#REF!</f>
        <v>#REF!</v>
      </c>
      <c r="M7" s="8">
        <f>D7*N7</f>
        <v>180000</v>
      </c>
      <c r="N7" s="31">
        <v>300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60" x14ac:dyDescent="0.25">
      <c r="B8" s="61">
        <v>2</v>
      </c>
      <c r="C8" s="62" t="s">
        <v>36</v>
      </c>
      <c r="D8" s="63">
        <v>1600</v>
      </c>
      <c r="E8" s="62" t="s">
        <v>25</v>
      </c>
      <c r="F8" s="64" t="s">
        <v>35</v>
      </c>
      <c r="G8" s="65" t="s">
        <v>32</v>
      </c>
      <c r="H8" s="66" t="s">
        <v>30</v>
      </c>
      <c r="I8" s="66" t="s">
        <v>31</v>
      </c>
      <c r="J8" s="66" t="s">
        <v>34</v>
      </c>
      <c r="K8" s="67" t="s">
        <v>33</v>
      </c>
      <c r="L8" s="6" t="e">
        <f>D8*#REF!</f>
        <v>#REF!</v>
      </c>
      <c r="M8" s="6">
        <f>D8*N8</f>
        <v>2240</v>
      </c>
      <c r="N8" s="7">
        <v>1.4</v>
      </c>
      <c r="O8" s="29"/>
      <c r="P8" s="30">
        <f>D8*O8</f>
        <v>0</v>
      </c>
      <c r="Q8" s="28" t="str">
        <f t="shared" ref="Q8:Q10" si="0">IF(ISNUMBER(O8), IF(O8&gt;N8,"NEVYHOVUJE","VYHOVUJE")," ")</f>
        <v xml:space="preserve"> </v>
      </c>
    </row>
    <row r="9" spans="1:18" ht="54.95" customHeight="1" x14ac:dyDescent="0.25">
      <c r="B9" s="61">
        <v>3</v>
      </c>
      <c r="C9" s="62" t="s">
        <v>39</v>
      </c>
      <c r="D9" s="63">
        <v>200</v>
      </c>
      <c r="E9" s="62" t="s">
        <v>25</v>
      </c>
      <c r="F9" s="64" t="s">
        <v>41</v>
      </c>
      <c r="G9" s="65" t="s">
        <v>32</v>
      </c>
      <c r="H9" s="68" t="s">
        <v>29</v>
      </c>
      <c r="I9" s="66"/>
      <c r="J9" s="68" t="s">
        <v>38</v>
      </c>
      <c r="K9" s="69" t="s">
        <v>37</v>
      </c>
      <c r="L9" s="6" t="e">
        <f>D9*#REF!</f>
        <v>#REF!</v>
      </c>
      <c r="M9" s="6">
        <f>D9*N9</f>
        <v>22000</v>
      </c>
      <c r="N9" s="7">
        <v>110</v>
      </c>
      <c r="O9" s="29"/>
      <c r="P9" s="30">
        <f>D9*O9</f>
        <v>0</v>
      </c>
      <c r="Q9" s="28" t="str">
        <f t="shared" si="0"/>
        <v xml:space="preserve"> </v>
      </c>
    </row>
    <row r="10" spans="1:18" ht="54.95" customHeight="1" thickBot="1" x14ac:dyDescent="0.3">
      <c r="B10" s="61">
        <v>4</v>
      </c>
      <c r="C10" s="62" t="s">
        <v>40</v>
      </c>
      <c r="D10" s="63">
        <v>300</v>
      </c>
      <c r="E10" s="62" t="s">
        <v>25</v>
      </c>
      <c r="F10" s="64" t="s">
        <v>42</v>
      </c>
      <c r="G10" s="65" t="s">
        <v>32</v>
      </c>
      <c r="H10" s="70"/>
      <c r="I10" s="66"/>
      <c r="J10" s="70"/>
      <c r="K10" s="70"/>
      <c r="L10" s="6" t="e">
        <f>D10*#REF!</f>
        <v>#REF!</v>
      </c>
      <c r="M10" s="6">
        <f>D10*N10</f>
        <v>33000</v>
      </c>
      <c r="N10" s="7">
        <v>110</v>
      </c>
      <c r="O10" s="29"/>
      <c r="P10" s="30">
        <f>D10*O10</f>
        <v>0</v>
      </c>
      <c r="Q10" s="28" t="str">
        <f t="shared" si="0"/>
        <v xml:space="preserve"> </v>
      </c>
    </row>
    <row r="11" spans="1:18" ht="13.5" customHeight="1" thickTop="1" thickBot="1" x14ac:dyDescent="0.3">
      <c r="A11" s="71"/>
      <c r="B11" s="71"/>
      <c r="C11" s="72"/>
      <c r="D11" s="71"/>
      <c r="E11" s="72"/>
      <c r="F11" s="72"/>
      <c r="G11" s="72"/>
      <c r="H11" s="72"/>
      <c r="I11" s="72"/>
      <c r="J11" s="72"/>
      <c r="K11" s="71"/>
      <c r="L11" s="71"/>
      <c r="M11" s="71"/>
      <c r="N11" s="71"/>
      <c r="O11" s="73"/>
      <c r="P11" s="73"/>
      <c r="Q11" s="71"/>
      <c r="R11" s="71"/>
    </row>
    <row r="12" spans="1:18" ht="60.75" customHeight="1" thickTop="1" thickBot="1" x14ac:dyDescent="0.3">
      <c r="A12" s="74"/>
      <c r="B12" s="43" t="s">
        <v>22</v>
      </c>
      <c r="C12" s="43"/>
      <c r="D12" s="43"/>
      <c r="E12" s="43"/>
      <c r="F12" s="43"/>
      <c r="G12" s="43"/>
      <c r="H12" s="43"/>
      <c r="I12" s="22"/>
      <c r="J12" s="75"/>
      <c r="K12" s="76"/>
      <c r="L12" s="76"/>
      <c r="M12" s="1"/>
      <c r="N12" s="37" t="s">
        <v>3</v>
      </c>
      <c r="O12" s="41" t="s">
        <v>4</v>
      </c>
      <c r="P12" s="77"/>
      <c r="Q12" s="78"/>
    </row>
    <row r="13" spans="1:18" ht="33" customHeight="1" thickTop="1" thickBot="1" x14ac:dyDescent="0.3">
      <c r="A13" s="74"/>
      <c r="B13" s="79" t="s">
        <v>2</v>
      </c>
      <c r="C13" s="79"/>
      <c r="D13" s="79"/>
      <c r="E13" s="79"/>
      <c r="F13" s="79"/>
      <c r="G13" s="79"/>
      <c r="H13" s="80"/>
      <c r="I13" s="11"/>
      <c r="J13" s="23"/>
      <c r="K13" s="2"/>
      <c r="L13" s="2"/>
      <c r="M13" s="3"/>
      <c r="N13" s="38">
        <f>SUM(M7:M10)</f>
        <v>237240</v>
      </c>
      <c r="O13" s="42">
        <f>SUM(P7:P10)</f>
        <v>0</v>
      </c>
      <c r="P13" s="81"/>
      <c r="Q13" s="82"/>
    </row>
    <row r="14" spans="1:18" ht="39.75" customHeight="1" thickTop="1" x14ac:dyDescent="0.25">
      <c r="A14" s="74"/>
      <c r="I14" s="24"/>
      <c r="J14" s="25"/>
      <c r="K14" s="4"/>
      <c r="L14" s="4"/>
      <c r="M14" s="84"/>
      <c r="N14" s="84"/>
      <c r="O14" s="85"/>
      <c r="P14" s="85"/>
      <c r="Q14" s="85"/>
      <c r="R14" s="85"/>
    </row>
    <row r="15" spans="1:18" ht="19.899999999999999" customHeight="1" x14ac:dyDescent="0.25">
      <c r="A15" s="74"/>
      <c r="I15" s="11"/>
      <c r="J15" s="25"/>
      <c r="K15" s="4"/>
      <c r="L15" s="4"/>
      <c r="M15" s="84"/>
      <c r="N15" s="5"/>
      <c r="O15" s="5"/>
      <c r="P15" s="5"/>
      <c r="Q15" s="85"/>
      <c r="R15" s="85"/>
    </row>
    <row r="16" spans="1:18" ht="71.25" customHeight="1" x14ac:dyDescent="0.25">
      <c r="A16" s="74"/>
      <c r="I16" s="11"/>
      <c r="J16" s="25"/>
      <c r="K16" s="4"/>
      <c r="L16" s="4"/>
      <c r="M16" s="84"/>
      <c r="N16" s="5"/>
      <c r="O16" s="5"/>
      <c r="P16" s="5"/>
      <c r="Q16" s="85"/>
      <c r="R16" s="85"/>
    </row>
    <row r="17" spans="1:18" ht="36" customHeight="1" x14ac:dyDescent="0.25">
      <c r="A17" s="74"/>
      <c r="I17" s="11"/>
      <c r="J17" s="86"/>
      <c r="K17" s="87"/>
      <c r="L17" s="87"/>
      <c r="M17" s="87"/>
      <c r="N17" s="84"/>
      <c r="O17" s="85"/>
      <c r="P17" s="85"/>
      <c r="Q17" s="85"/>
      <c r="R17" s="85"/>
    </row>
    <row r="18" spans="1:18" ht="14.25" customHeight="1" x14ac:dyDescent="0.25">
      <c r="A18" s="74"/>
      <c r="B18" s="85"/>
      <c r="C18" s="88"/>
      <c r="D18" s="89"/>
      <c r="E18" s="90"/>
      <c r="F18" s="88"/>
      <c r="G18" s="88"/>
      <c r="H18" s="88"/>
      <c r="I18" s="88"/>
      <c r="J18" s="91"/>
      <c r="K18" s="85"/>
      <c r="L18" s="84"/>
      <c r="M18" s="84"/>
      <c r="N18" s="84"/>
      <c r="O18" s="85"/>
      <c r="P18" s="85"/>
      <c r="Q18" s="85"/>
      <c r="R18" s="85"/>
    </row>
    <row r="19" spans="1:18" ht="14.25" customHeight="1" x14ac:dyDescent="0.25">
      <c r="A19" s="74"/>
      <c r="B19" s="85"/>
      <c r="C19" s="88"/>
      <c r="D19" s="89"/>
      <c r="E19" s="90"/>
      <c r="F19" s="88"/>
      <c r="G19" s="88"/>
      <c r="H19" s="88"/>
      <c r="I19" s="88"/>
      <c r="J19" s="91"/>
      <c r="K19" s="85"/>
      <c r="L19" s="84"/>
      <c r="M19" s="84"/>
      <c r="N19" s="84"/>
      <c r="O19" s="85"/>
      <c r="P19" s="85"/>
      <c r="Q19" s="85"/>
      <c r="R19" s="85"/>
    </row>
    <row r="20" spans="1:18" ht="14.25" customHeight="1" x14ac:dyDescent="0.25">
      <c r="A20" s="74"/>
      <c r="B20" s="85"/>
      <c r="C20" s="88"/>
      <c r="D20" s="89"/>
      <c r="E20" s="90"/>
      <c r="F20" s="88"/>
      <c r="G20" s="88"/>
      <c r="H20" s="88"/>
      <c r="I20" s="88"/>
      <c r="J20" s="91"/>
      <c r="K20" s="85"/>
      <c r="L20" s="84"/>
      <c r="M20" s="84"/>
      <c r="N20" s="84"/>
      <c r="O20" s="85"/>
      <c r="P20" s="85"/>
      <c r="Q20" s="85"/>
      <c r="R20" s="85"/>
    </row>
    <row r="21" spans="1:18" x14ac:dyDescent="0.25">
      <c r="C21" s="12"/>
      <c r="D21" s="60"/>
      <c r="E21" s="12"/>
      <c r="F21" s="12"/>
      <c r="G21" s="12"/>
      <c r="H21" s="12"/>
      <c r="K21" s="60"/>
      <c r="L21" s="60"/>
      <c r="M21" s="60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</sheetData>
  <sheetProtection password="F79C" sheet="1" objects="1" scenarios="1" selectLockedCells="1"/>
  <mergeCells count="10">
    <mergeCell ref="B1:D1"/>
    <mergeCell ref="O1:Q1"/>
    <mergeCell ref="O12:Q12"/>
    <mergeCell ref="O13:Q13"/>
    <mergeCell ref="G3:J3"/>
    <mergeCell ref="B13:G13"/>
    <mergeCell ref="B12:H12"/>
    <mergeCell ref="J9:J10"/>
    <mergeCell ref="K9:K10"/>
    <mergeCell ref="H9:H10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Q7:Q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0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0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2017-03-01T11:18:18Z</dcterms:modified>
</cp:coreProperties>
</file>