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8830" windowHeight="1279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<sst xmlns="http://schemas.openxmlformats.org/spreadsheetml/2006/main" count="41" uniqueCount="38">
  <si>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</si>
  <si>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</si>
  <si>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</si>
  <si>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</si>
  <si>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</si>
  <si>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</si>
  <si>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</si>
  <si>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</si>
  <si>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</si>
  <si>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</si>
  <si>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</si>
  <si>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</si>
  <si>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</si>
  <si>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</si>
  <si>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Kancelářské židle, kolečka koberec včetně montáže a dodání do kanceláře</t>
  </si>
  <si>
    <t>ks</t>
  </si>
  <si>
    <t>samostatná faktura</t>
  </si>
  <si>
    <t>• montáž a doprava a dodání do kanceláře v ceně
• záruční servis do 3 dnů, pozáruční servis
• 5 let záruka</t>
  </si>
  <si>
    <t>Ing. Hana Perglerová, 725816893</t>
  </si>
  <si>
    <t>Nábytek pro ZČU 001 - 2017 (N-001-2017)</t>
  </si>
  <si>
    <t>Priloha_c._1_Kupni_smlouvy_technicka_specifikace_N-001-2017</t>
  </si>
  <si>
    <t>Místo dodání</t>
  </si>
  <si>
    <t>Kontaktní osoba 
k převzetí zboží</t>
  </si>
  <si>
    <t>Obchodní podmínky NAD RÁMEC STANDARDNÍCH 
obchodních podmínek</t>
  </si>
  <si>
    <t>Fakturace</t>
  </si>
  <si>
    <t>Popis</t>
  </si>
  <si>
    <t>Měrná jednotka [MJ]</t>
  </si>
  <si>
    <t>Název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</si>
  <si>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</si>
  <si>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Tylova 59, Plzeň</t>
  </si>
  <si>
    <t>Univerzitní 8, Plzeň, UR412</t>
  </si>
  <si>
    <t>Bílá Veronika,
37763 3701</t>
  </si>
  <si>
    <r>
      <t>konferenční/přísedící</t>
    </r>
    <r>
      <rPr>
        <sz val="11"/>
        <rFont val="Calibri"/>
        <family val="2"/>
        <scheme val="minor"/>
      </rPr>
      <t xml:space="preserve"> židle, </t>
    </r>
    <r>
      <rPr>
        <sz val="11"/>
        <color theme="1"/>
        <rFont val="Calibri"/>
        <family val="2"/>
        <scheme val="minor"/>
      </rPr>
      <t>černá</t>
    </r>
  </si>
  <si>
    <t>Ilustrační obrázek</t>
  </si>
  <si>
    <r>
      <t xml:space="preserve">Kancelářská židle musí splňovat základní kritéria na kvalitní ergonomické sezení, a to jak na krátkodobé sezení, tak i na dlouhodobé sezení u počítače, či jiným pracovním účelům.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• vysoký opěrák čalouněný se samonosnou síťovinou
• čalouněný sedák v oranžovém látkovém potahu
• hloubka sedáku 47 cm (+/- 3 cm), výška sedáku cca 42-52 cm, šířka 65 cm (+/- 3 cm)
• synchronní mechanika SYS P s posuvem sedáku,  
s bočním nastavením tuhosti opěradla
• plynový píst
• kříž chromový
• kolečka 60 mm
• posuv sedáku 
• područky nastavitelné do výšky, plast
• využití pro uživatele s výškou do 190 cm </t>
    </r>
  </si>
  <si>
    <r>
      <t>Barva konstrukce : chrom, celková výška 107 cm, výška sedáku 50 cm, hloubka sedáku 50 cm, šířka sedáku 50 cm, výška područky nad sedákem 20 cm, opěrky rukou, materiál sedáku a opěráku eko-kůže,</t>
    </r>
    <r>
      <rPr>
        <sz val="11"/>
        <rFont val="Calibri"/>
        <family val="2"/>
        <scheme val="minor"/>
      </rPr>
      <t xml:space="preserve"> černá</t>
    </r>
    <r>
      <rPr>
        <sz val="11"/>
        <color theme="1"/>
        <rFont val="Calibri"/>
        <family val="2"/>
        <scheme val="minor"/>
      </rPr>
      <t xml:space="preserve">
Jedná se o doplnění dvou židlí k židlím, které byly již dříve zakoupeny - 5 kusů bylo zakoupeno do jedné kanceláře - typ</t>
    </r>
    <r>
      <rPr>
        <b/>
        <sz val="11"/>
        <color theme="1"/>
        <rFont val="Calibri"/>
        <family val="2"/>
        <scheme val="minor"/>
      </rPr>
      <t xml:space="preserve"> Konferenční / přísedící židle LUX, NF-3812 Black 1 416003</t>
    </r>
    <r>
      <rPr>
        <sz val="11"/>
        <color theme="1"/>
        <rFont val="Calibri"/>
        <family val="2"/>
        <scheme val="minor"/>
      </rPr>
      <t xml:space="preserve"> - a potřebujeme doplnit o další dvě stejné židle (dovybavení stejnými židlemi, popř. co nejvíce podobnými)</t>
    </r>
  </si>
  <si>
    <t>WEB 405 SYS P
chromový kříž, posuv sedáku
výrobce LD seating</t>
  </si>
  <si>
    <t>Lux, NF-3812 Black 416003
dodavatel b2b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</si>
</sst>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justify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4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6</xdr:row>
      <xdr:rowOff>219075</xdr:rowOff>
    </xdr:from>
    <xdr:to>
      <xdr:col>7</xdr:col>
      <xdr:colOff>19050</xdr:colOff>
      <xdr:row>6</xdr:row>
      <xdr:rowOff>4095750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2514600"/>
          <a:ext cx="2800350" cy="3876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85" zoomScaleNormal="85" workbookViewId="0" topLeftCell="D7">
      <selection activeCell="O8" sqref="O8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37.8515625" style="7" customWidth="1"/>
    <col min="4" max="4" width="9.7109375" style="61" customWidth="1"/>
    <col min="5" max="5" width="9.00390625" style="11" customWidth="1"/>
    <col min="6" max="6" width="49.421875" style="7" customWidth="1"/>
    <col min="7" max="7" width="45.7109375" style="7" customWidth="1"/>
    <col min="8" max="8" width="29.140625" style="62" customWidth="1"/>
    <col min="9" max="9" width="17.57421875" style="62" customWidth="1"/>
    <col min="10" max="10" width="27.421875" style="12" customWidth="1"/>
    <col min="11" max="11" width="11.00390625" style="46" customWidth="1"/>
    <col min="12" max="12" width="15.421875" style="62" customWidth="1"/>
    <col min="13" max="13" width="22.140625" style="62" hidden="1" customWidth="1"/>
    <col min="14" max="14" width="20.8515625" style="46" customWidth="1"/>
    <col min="15" max="15" width="19.28125" style="46" customWidth="1"/>
    <col min="16" max="16" width="21.00390625" style="46" customWidth="1"/>
    <col min="17" max="17" width="19.421875" style="46" customWidth="1"/>
    <col min="18" max="16384" width="9.140625" style="46" customWidth="1"/>
  </cols>
  <sheetData>
    <row r="1" spans="2:13" s="12" customFormat="1" ht="24.6" customHeight="1">
      <c r="B1" s="63" t="s">
        <v>19</v>
      </c>
      <c r="C1" s="63"/>
      <c r="D1" s="63"/>
      <c r="E1" s="11"/>
      <c r="F1" s="7"/>
      <c r="G1" s="7"/>
      <c r="H1" s="7"/>
      <c r="I1" s="7"/>
      <c r="L1" s="7"/>
      <c r="M1" s="7"/>
    </row>
    <row r="2" spans="1:17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7"/>
      <c r="M2" s="7"/>
      <c r="N2" s="8"/>
      <c r="O2" s="64" t="s">
        <v>20</v>
      </c>
      <c r="P2" s="64"/>
      <c r="Q2" s="64"/>
    </row>
    <row r="3" spans="2:17" s="12" customFormat="1" ht="19.9" customHeight="1">
      <c r="B3" s="31"/>
      <c r="C3" s="32" t="s">
        <v>5</v>
      </c>
      <c r="D3" s="33"/>
      <c r="E3" s="33"/>
      <c r="F3" s="33"/>
      <c r="G3" s="33"/>
      <c r="H3" s="34"/>
      <c r="I3" s="34"/>
      <c r="J3" s="34"/>
      <c r="K3" s="35"/>
      <c r="L3" s="36"/>
      <c r="M3" s="36"/>
      <c r="N3" s="35"/>
      <c r="O3" s="35"/>
      <c r="Q3" s="35"/>
    </row>
    <row r="4" spans="2:17" s="12" customFormat="1" ht="19.9" customHeight="1" thickBot="1">
      <c r="B4" s="37"/>
      <c r="C4" s="32" t="s">
        <v>13</v>
      </c>
      <c r="D4" s="33"/>
      <c r="E4" s="33"/>
      <c r="F4" s="33"/>
      <c r="G4" s="33"/>
      <c r="H4" s="33"/>
      <c r="I4" s="35"/>
      <c r="J4" s="35"/>
      <c r="K4" s="35"/>
      <c r="L4" s="7"/>
      <c r="M4" s="7"/>
      <c r="N4" s="35"/>
      <c r="O4" s="35"/>
      <c r="Q4" s="35"/>
    </row>
    <row r="5" spans="2:15" s="12" customFormat="1" ht="37.5" customHeight="1" thickBot="1">
      <c r="B5" s="9"/>
      <c r="C5" s="10"/>
      <c r="D5" s="11"/>
      <c r="E5" s="11"/>
      <c r="F5" s="7"/>
      <c r="G5" s="7"/>
      <c r="H5" s="16" t="s">
        <v>12</v>
      </c>
      <c r="I5" s="7"/>
      <c r="L5" s="7"/>
      <c r="M5" s="13"/>
      <c r="O5" s="19" t="s">
        <v>12</v>
      </c>
    </row>
    <row r="6" spans="2:17" s="12" customFormat="1" ht="61.5" thickBot="1" thickTop="1">
      <c r="B6" s="14" t="s">
        <v>1</v>
      </c>
      <c r="C6" s="20" t="s">
        <v>27</v>
      </c>
      <c r="D6" s="20" t="s">
        <v>0</v>
      </c>
      <c r="E6" s="20" t="s">
        <v>26</v>
      </c>
      <c r="F6" s="20" t="s">
        <v>25</v>
      </c>
      <c r="G6" s="20" t="s">
        <v>33</v>
      </c>
      <c r="H6" s="18" t="s">
        <v>2</v>
      </c>
      <c r="I6" s="20" t="s">
        <v>24</v>
      </c>
      <c r="J6" s="20" t="s">
        <v>23</v>
      </c>
      <c r="K6" s="30" t="s">
        <v>22</v>
      </c>
      <c r="L6" s="20" t="s">
        <v>21</v>
      </c>
      <c r="M6" s="20" t="s">
        <v>6</v>
      </c>
      <c r="N6" s="20" t="s">
        <v>7</v>
      </c>
      <c r="O6" s="17" t="s">
        <v>8</v>
      </c>
      <c r="P6" s="20" t="s">
        <v>9</v>
      </c>
      <c r="Q6" s="20" t="s">
        <v>10</v>
      </c>
    </row>
    <row r="7" spans="1:17" ht="345.75" customHeight="1" thickBot="1" thickTop="1">
      <c r="A7" s="38"/>
      <c r="B7" s="39">
        <v>1</v>
      </c>
      <c r="C7" s="40" t="s">
        <v>14</v>
      </c>
      <c r="D7" s="41">
        <v>1</v>
      </c>
      <c r="E7" s="42" t="s">
        <v>15</v>
      </c>
      <c r="F7" s="43" t="s">
        <v>34</v>
      </c>
      <c r="G7" s="43"/>
      <c r="H7" s="23" t="s">
        <v>36</v>
      </c>
      <c r="I7" s="44" t="s">
        <v>16</v>
      </c>
      <c r="J7" s="45" t="s">
        <v>17</v>
      </c>
      <c r="K7" s="44" t="s">
        <v>18</v>
      </c>
      <c r="L7" s="44" t="s">
        <v>30</v>
      </c>
      <c r="M7" s="24">
        <f>D7*N7</f>
        <v>8000</v>
      </c>
      <c r="N7" s="29">
        <v>8000</v>
      </c>
      <c r="O7" s="25">
        <v>6290</v>
      </c>
      <c r="P7" s="26">
        <f>D7*O7</f>
        <v>6290</v>
      </c>
      <c r="Q7" s="27" t="str">
        <f>IF(ISNUMBER(O7),IF(O7&gt;N7,"NEVYHOVUJE","VYHOVUJE")," ")</f>
        <v>VYHOVUJE</v>
      </c>
    </row>
    <row r="8" spans="1:17" ht="209.25" customHeight="1" thickBot="1" thickTop="1">
      <c r="A8" s="38"/>
      <c r="B8" s="39">
        <v>2</v>
      </c>
      <c r="C8" s="40" t="s">
        <v>32</v>
      </c>
      <c r="D8" s="41">
        <v>2</v>
      </c>
      <c r="E8" s="42" t="s">
        <v>15</v>
      </c>
      <c r="F8" s="43" t="s">
        <v>35</v>
      </c>
      <c r="G8" s="43"/>
      <c r="H8" s="23" t="s">
        <v>37</v>
      </c>
      <c r="I8" s="44" t="s">
        <v>16</v>
      </c>
      <c r="J8" s="42"/>
      <c r="K8" s="44" t="s">
        <v>31</v>
      </c>
      <c r="L8" s="44" t="s">
        <v>29</v>
      </c>
      <c r="M8" s="24">
        <f>D8*N8</f>
        <v>5000</v>
      </c>
      <c r="N8" s="29">
        <v>2500</v>
      </c>
      <c r="O8" s="25">
        <v>2195</v>
      </c>
      <c r="P8" s="26">
        <f>D8*O8</f>
        <v>4390</v>
      </c>
      <c r="Q8" s="27" t="str">
        <f>IF(ISNUMBER(O8),IF(O8&gt;N8,"NEVYHOVUJE","VYHOVUJE")," ")</f>
        <v>VYHOVUJE</v>
      </c>
    </row>
    <row r="9" spans="1:17" ht="13.5" customHeight="1" thickBot="1" thickTop="1">
      <c r="A9" s="47"/>
      <c r="B9" s="47"/>
      <c r="C9" s="48"/>
      <c r="D9" s="47"/>
      <c r="E9" s="48"/>
      <c r="F9" s="48"/>
      <c r="G9" s="48"/>
      <c r="H9" s="49"/>
      <c r="I9" s="47"/>
      <c r="J9" s="48"/>
      <c r="K9" s="47"/>
      <c r="L9" s="47"/>
      <c r="M9" s="47"/>
      <c r="N9" s="47"/>
      <c r="O9" s="47"/>
      <c r="P9" s="50"/>
      <c r="Q9" s="47"/>
    </row>
    <row r="10" spans="1:17" ht="60.75" customHeight="1" thickBot="1" thickTop="1">
      <c r="A10" s="51"/>
      <c r="B10" s="72" t="s">
        <v>28</v>
      </c>
      <c r="C10" s="72"/>
      <c r="D10" s="72"/>
      <c r="E10" s="72"/>
      <c r="F10" s="72"/>
      <c r="G10" s="72"/>
      <c r="H10" s="28"/>
      <c r="I10" s="1"/>
      <c r="J10" s="52"/>
      <c r="K10" s="53"/>
      <c r="L10" s="53"/>
      <c r="M10" s="2"/>
      <c r="N10" s="21" t="s">
        <v>4</v>
      </c>
      <c r="O10" s="65" t="s">
        <v>11</v>
      </c>
      <c r="P10" s="66"/>
      <c r="Q10" s="67"/>
    </row>
    <row r="11" spans="1:17" ht="33" customHeight="1" thickBot="1" thickTop="1">
      <c r="A11" s="51"/>
      <c r="B11" s="71" t="s">
        <v>3</v>
      </c>
      <c r="C11" s="71"/>
      <c r="D11" s="71"/>
      <c r="E11" s="71"/>
      <c r="F11" s="71"/>
      <c r="G11" s="71"/>
      <c r="H11" s="54"/>
      <c r="I11" s="54"/>
      <c r="J11" s="15"/>
      <c r="K11" s="3"/>
      <c r="L11" s="3"/>
      <c r="M11" s="4"/>
      <c r="N11" s="22">
        <f>SUM(M7:M8)</f>
        <v>13000</v>
      </c>
      <c r="O11" s="68">
        <f>SUM(P7:P8)</f>
        <v>10680</v>
      </c>
      <c r="P11" s="69"/>
      <c r="Q11" s="70"/>
    </row>
    <row r="12" spans="1:17" ht="14.25" customHeight="1" thickTop="1">
      <c r="A12" s="51"/>
      <c r="B12" s="55"/>
      <c r="C12" s="56"/>
      <c r="D12" s="57"/>
      <c r="E12" s="58"/>
      <c r="F12" s="56"/>
      <c r="G12" s="56"/>
      <c r="H12" s="59"/>
      <c r="I12" s="59"/>
      <c r="J12" s="60"/>
      <c r="K12" s="55"/>
      <c r="L12" s="59"/>
      <c r="M12" s="59"/>
      <c r="N12" s="55"/>
      <c r="O12" s="55"/>
      <c r="P12" s="55"/>
      <c r="Q12" s="55"/>
    </row>
    <row r="13" spans="3:13" ht="15">
      <c r="C13" s="12"/>
      <c r="D13" s="46"/>
      <c r="E13" s="12"/>
      <c r="F13" s="12"/>
      <c r="G13" s="12"/>
      <c r="H13" s="46"/>
      <c r="I13" s="46"/>
      <c r="L13" s="46"/>
      <c r="M13" s="46"/>
    </row>
    <row r="14" spans="3:13" ht="15">
      <c r="C14" s="12"/>
      <c r="D14" s="46"/>
      <c r="E14" s="12"/>
      <c r="F14" s="12"/>
      <c r="G14" s="12"/>
      <c r="H14" s="46"/>
      <c r="I14" s="46"/>
      <c r="L14" s="46"/>
      <c r="M14" s="46"/>
    </row>
    <row r="15" spans="3:13" ht="15">
      <c r="C15" s="12"/>
      <c r="D15" s="46"/>
      <c r="E15" s="12"/>
      <c r="F15" s="12"/>
      <c r="G15" s="12"/>
      <c r="H15" s="46"/>
      <c r="I15" s="46"/>
      <c r="L15" s="46"/>
      <c r="M15" s="46"/>
    </row>
    <row r="16" spans="3:13" ht="15">
      <c r="C16" s="12"/>
      <c r="D16" s="46"/>
      <c r="E16" s="12"/>
      <c r="F16" s="12"/>
      <c r="G16" s="12"/>
      <c r="H16" s="46"/>
      <c r="I16" s="46"/>
      <c r="L16" s="46"/>
      <c r="M16" s="46"/>
    </row>
    <row r="17" spans="3:13" ht="15">
      <c r="C17" s="12"/>
      <c r="D17" s="46"/>
      <c r="E17" s="12"/>
      <c r="F17" s="12"/>
      <c r="G17" s="12"/>
      <c r="H17" s="46"/>
      <c r="I17" s="46"/>
      <c r="L17" s="46"/>
      <c r="M17" s="46"/>
    </row>
    <row r="18" spans="3:13" ht="15">
      <c r="C18" s="12"/>
      <c r="D18" s="46"/>
      <c r="E18" s="12"/>
      <c r="F18" s="12"/>
      <c r="G18" s="12"/>
      <c r="H18" s="46"/>
      <c r="I18" s="46"/>
      <c r="L18" s="46"/>
      <c r="M18" s="46"/>
    </row>
    <row r="19" spans="3:13" ht="15">
      <c r="C19" s="12"/>
      <c r="D19" s="46"/>
      <c r="E19" s="12"/>
      <c r="F19" s="12"/>
      <c r="G19" s="12"/>
      <c r="H19" s="46"/>
      <c r="I19" s="46"/>
      <c r="L19" s="46"/>
      <c r="M19" s="46"/>
    </row>
    <row r="20" spans="3:13" ht="15">
      <c r="C20" s="12"/>
      <c r="D20" s="46"/>
      <c r="E20" s="12"/>
      <c r="F20" s="12"/>
      <c r="G20" s="12"/>
      <c r="H20" s="46"/>
      <c r="I20" s="46"/>
      <c r="L20" s="46"/>
      <c r="M20" s="46"/>
    </row>
    <row r="21" spans="3:13" ht="15">
      <c r="C21" s="12"/>
      <c r="D21" s="46"/>
      <c r="E21" s="12"/>
      <c r="F21" s="12"/>
      <c r="G21" s="12"/>
      <c r="H21" s="46"/>
      <c r="I21" s="46"/>
      <c r="L21" s="46"/>
      <c r="M21" s="46"/>
    </row>
    <row r="22" spans="3:13" ht="15">
      <c r="C22" s="12"/>
      <c r="D22" s="46"/>
      <c r="E22" s="12"/>
      <c r="F22" s="12"/>
      <c r="G22" s="12"/>
      <c r="H22" s="46"/>
      <c r="I22" s="46"/>
      <c r="L22" s="46"/>
      <c r="M22" s="46"/>
    </row>
    <row r="23" spans="3:13" ht="15">
      <c r="C23" s="12"/>
      <c r="D23" s="46"/>
      <c r="E23" s="12"/>
      <c r="F23" s="12"/>
      <c r="G23" s="12"/>
      <c r="H23" s="46"/>
      <c r="I23" s="46"/>
      <c r="L23" s="46"/>
      <c r="M23" s="46"/>
    </row>
    <row r="24" spans="3:13" ht="15">
      <c r="C24" s="12"/>
      <c r="D24" s="46"/>
      <c r="E24" s="12"/>
      <c r="F24" s="12"/>
      <c r="G24" s="12"/>
      <c r="H24" s="46"/>
      <c r="I24" s="46"/>
      <c r="L24" s="46"/>
      <c r="M24" s="46"/>
    </row>
    <row r="25" spans="3:13" ht="15">
      <c r="C25" s="12"/>
      <c r="D25" s="46"/>
      <c r="E25" s="12"/>
      <c r="F25" s="12"/>
      <c r="G25" s="12"/>
      <c r="H25" s="46"/>
      <c r="I25" s="46"/>
      <c r="L25" s="46"/>
      <c r="M25" s="46"/>
    </row>
    <row r="26" spans="3:13" ht="15">
      <c r="C26" s="12"/>
      <c r="D26" s="46"/>
      <c r="E26" s="12"/>
      <c r="F26" s="12"/>
      <c r="G26" s="12"/>
      <c r="H26" s="46"/>
      <c r="I26" s="46"/>
      <c r="L26" s="46"/>
      <c r="M26" s="46"/>
    </row>
    <row r="27" spans="3:13" ht="15">
      <c r="C27" s="12"/>
      <c r="D27" s="46"/>
      <c r="E27" s="12"/>
      <c r="F27" s="12"/>
      <c r="G27" s="12"/>
      <c r="H27" s="46"/>
      <c r="I27" s="46"/>
      <c r="L27" s="46"/>
      <c r="M27" s="46"/>
    </row>
    <row r="28" spans="3:13" ht="15">
      <c r="C28" s="12"/>
      <c r="D28" s="46"/>
      <c r="E28" s="12"/>
      <c r="F28" s="12"/>
      <c r="G28" s="12"/>
      <c r="H28" s="46"/>
      <c r="I28" s="46"/>
      <c r="L28" s="46"/>
      <c r="M28" s="46"/>
    </row>
    <row r="29" spans="3:13" ht="15">
      <c r="C29" s="12"/>
      <c r="D29" s="46"/>
      <c r="E29" s="12"/>
      <c r="F29" s="12"/>
      <c r="G29" s="12"/>
      <c r="H29" s="46"/>
      <c r="I29" s="46"/>
      <c r="L29" s="46"/>
      <c r="M29" s="46"/>
    </row>
    <row r="30" spans="3:13" ht="15">
      <c r="C30" s="12"/>
      <c r="D30" s="46"/>
      <c r="E30" s="12"/>
      <c r="F30" s="12"/>
      <c r="G30" s="12"/>
      <c r="H30" s="46"/>
      <c r="I30" s="46"/>
      <c r="L30" s="46"/>
      <c r="M30" s="46"/>
    </row>
    <row r="31" spans="3:13" ht="15">
      <c r="C31" s="12"/>
      <c r="D31" s="46"/>
      <c r="E31" s="12"/>
      <c r="F31" s="12"/>
      <c r="G31" s="12"/>
      <c r="H31" s="46"/>
      <c r="I31" s="46"/>
      <c r="L31" s="46"/>
      <c r="M31" s="46"/>
    </row>
    <row r="32" spans="3:13" ht="15">
      <c r="C32" s="12"/>
      <c r="D32" s="46"/>
      <c r="E32" s="12"/>
      <c r="F32" s="12"/>
      <c r="G32" s="12"/>
      <c r="H32" s="46"/>
      <c r="I32" s="46"/>
      <c r="L32" s="46"/>
      <c r="M32" s="46"/>
    </row>
    <row r="33" spans="3:13" ht="15">
      <c r="C33" s="12"/>
      <c r="D33" s="46"/>
      <c r="E33" s="12"/>
      <c r="F33" s="12"/>
      <c r="G33" s="12"/>
      <c r="H33" s="46"/>
      <c r="I33" s="46"/>
      <c r="L33" s="46"/>
      <c r="M33" s="46"/>
    </row>
    <row r="34" spans="3:13" ht="15">
      <c r="C34" s="12"/>
      <c r="D34" s="46"/>
      <c r="E34" s="12"/>
      <c r="F34" s="12"/>
      <c r="G34" s="12"/>
      <c r="H34" s="46"/>
      <c r="I34" s="46"/>
      <c r="L34" s="46"/>
      <c r="M34" s="46"/>
    </row>
    <row r="35" spans="3:13" ht="15">
      <c r="C35" s="12"/>
      <c r="D35" s="46"/>
      <c r="E35" s="12"/>
      <c r="F35" s="12"/>
      <c r="G35" s="12"/>
      <c r="H35" s="46"/>
      <c r="I35" s="46"/>
      <c r="L35" s="46"/>
      <c r="M35" s="46"/>
    </row>
    <row r="36" spans="3:13" ht="15">
      <c r="C36" s="12"/>
      <c r="D36" s="46"/>
      <c r="E36" s="12"/>
      <c r="F36" s="12"/>
      <c r="G36" s="12"/>
      <c r="H36" s="46"/>
      <c r="I36" s="46"/>
      <c r="L36" s="46"/>
      <c r="M36" s="46"/>
    </row>
    <row r="37" spans="3:13" ht="15">
      <c r="C37" s="12"/>
      <c r="D37" s="46"/>
      <c r="E37" s="12"/>
      <c r="F37" s="12"/>
      <c r="G37" s="12"/>
      <c r="H37" s="46"/>
      <c r="I37" s="46"/>
      <c r="L37" s="46"/>
      <c r="M37" s="46"/>
    </row>
    <row r="38" spans="3:13" ht="15">
      <c r="C38" s="12"/>
      <c r="D38" s="46"/>
      <c r="E38" s="12"/>
      <c r="F38" s="12"/>
      <c r="G38" s="12"/>
      <c r="H38" s="46"/>
      <c r="I38" s="46"/>
      <c r="L38" s="46"/>
      <c r="M38" s="46"/>
    </row>
    <row r="39" spans="3:13" ht="15">
      <c r="C39" s="12"/>
      <c r="D39" s="46"/>
      <c r="E39" s="12"/>
      <c r="F39" s="12"/>
      <c r="G39" s="12"/>
      <c r="H39" s="46"/>
      <c r="I39" s="46"/>
      <c r="L39" s="46"/>
      <c r="M39" s="46"/>
    </row>
    <row r="40" spans="3:13" ht="15">
      <c r="C40" s="12"/>
      <c r="D40" s="46"/>
      <c r="E40" s="12"/>
      <c r="F40" s="12"/>
      <c r="G40" s="12"/>
      <c r="H40" s="46"/>
      <c r="I40" s="46"/>
      <c r="L40" s="46"/>
      <c r="M40" s="46"/>
    </row>
    <row r="41" spans="3:13" ht="15">
      <c r="C41" s="12"/>
      <c r="D41" s="46"/>
      <c r="E41" s="12"/>
      <c r="F41" s="12"/>
      <c r="G41" s="12"/>
      <c r="H41" s="46"/>
      <c r="I41" s="46"/>
      <c r="L41" s="46"/>
      <c r="M41" s="46"/>
    </row>
    <row r="42" spans="3:13" ht="15">
      <c r="C42" s="12"/>
      <c r="D42" s="46"/>
      <c r="E42" s="12"/>
      <c r="F42" s="12"/>
      <c r="G42" s="12"/>
      <c r="H42" s="46"/>
      <c r="I42" s="46"/>
      <c r="L42" s="46"/>
      <c r="M42" s="46"/>
    </row>
    <row r="43" spans="3:13" ht="15">
      <c r="C43" s="12"/>
      <c r="D43" s="46"/>
      <c r="E43" s="12"/>
      <c r="F43" s="12"/>
      <c r="G43" s="12"/>
      <c r="H43" s="46"/>
      <c r="I43" s="46"/>
      <c r="L43" s="46"/>
      <c r="M43" s="46"/>
    </row>
    <row r="44" spans="3:13" ht="15">
      <c r="C44" s="12"/>
      <c r="D44" s="46"/>
      <c r="E44" s="12"/>
      <c r="F44" s="12"/>
      <c r="G44" s="12"/>
      <c r="H44" s="46"/>
      <c r="I44" s="46"/>
      <c r="L44" s="46"/>
      <c r="M44" s="46"/>
    </row>
    <row r="45" spans="3:13" ht="15">
      <c r="C45" s="12"/>
      <c r="D45" s="46"/>
      <c r="E45" s="12"/>
      <c r="F45" s="12"/>
      <c r="G45" s="12"/>
      <c r="H45" s="46"/>
      <c r="I45" s="46"/>
      <c r="L45" s="46"/>
      <c r="M45" s="46"/>
    </row>
    <row r="46" spans="3:13" ht="15">
      <c r="C46" s="12"/>
      <c r="D46" s="46"/>
      <c r="E46" s="12"/>
      <c r="F46" s="12"/>
      <c r="G46" s="12"/>
      <c r="H46" s="46"/>
      <c r="I46" s="46"/>
      <c r="L46" s="46"/>
      <c r="M46" s="46"/>
    </row>
  </sheetData>
  <sheetProtection password="F79C" sheet="1" objects="1" scenarios="1" selectLockedCells="1"/>
  <mergeCells count="6">
    <mergeCell ref="B1:D1"/>
    <mergeCell ref="O2:Q2"/>
    <mergeCell ref="O10:Q10"/>
    <mergeCell ref="O11:Q11"/>
    <mergeCell ref="B11:G11"/>
    <mergeCell ref="B10:G10"/>
  </mergeCells>
  <conditionalFormatting sqref="B7">
    <cfRule type="containsBlanks" priority="60" dxfId="0">
      <formula>LEN(TRIM(B7))=0</formula>
    </cfRule>
  </conditionalFormatting>
  <conditionalFormatting sqref="B7">
    <cfRule type="cellIs" priority="55" dxfId="9" operator="greaterThanOrEqual">
      <formula>1</formula>
    </cfRule>
  </conditionalFormatting>
  <conditionalFormatting sqref="Q7:Q8">
    <cfRule type="cellIs" priority="33" dxfId="21" operator="equal">
      <formula>"NEVYHOVUJE"</formula>
    </cfRule>
    <cfRule type="cellIs" priority="34" dxfId="20" operator="equal">
      <formula>"VYHOVUJE"</formula>
    </cfRule>
  </conditionalFormatting>
  <conditionalFormatting sqref="H7">
    <cfRule type="notContainsBlanks" priority="28" dxfId="3">
      <formula>LEN(TRIM(H7))&gt;0</formula>
    </cfRule>
    <cfRule type="containsBlanks" priority="29" dxfId="2">
      <formula>LEN(TRIM(H7))=0</formula>
    </cfRule>
  </conditionalFormatting>
  <conditionalFormatting sqref="H7">
    <cfRule type="notContainsBlanks" priority="27" dxfId="1">
      <formula>LEN(TRIM(H7))&gt;0</formula>
    </cfRule>
  </conditionalFormatting>
  <conditionalFormatting sqref="H7">
    <cfRule type="notContainsBlanks" priority="26" dxfId="5">
      <formula>LEN(TRIM(H7))&gt;0</formula>
    </cfRule>
    <cfRule type="containsBlanks" priority="30" dxfId="2">
      <formula>LEN(TRIM(H7))=0</formula>
    </cfRule>
  </conditionalFormatting>
  <conditionalFormatting sqref="O7">
    <cfRule type="notContainsBlanks" priority="19" dxfId="3">
      <formula>LEN(TRIM(O7))&gt;0</formula>
    </cfRule>
    <cfRule type="containsBlanks" priority="20" dxfId="2">
      <formula>LEN(TRIM(O7))=0</formula>
    </cfRule>
  </conditionalFormatting>
  <conditionalFormatting sqref="O7">
    <cfRule type="notContainsBlanks" priority="18" dxfId="1">
      <formula>LEN(TRIM(O7))&gt;0</formula>
    </cfRule>
  </conditionalFormatting>
  <conditionalFormatting sqref="D7">
    <cfRule type="containsBlanks" priority="14" dxfId="0">
      <formula>LEN(TRIM(D7))=0</formula>
    </cfRule>
  </conditionalFormatting>
  <conditionalFormatting sqref="B8">
    <cfRule type="containsBlanks" priority="13" dxfId="0">
      <formula>LEN(TRIM(B8))=0</formula>
    </cfRule>
  </conditionalFormatting>
  <conditionalFormatting sqref="B8">
    <cfRule type="cellIs" priority="12" dxfId="9" operator="greaterThanOrEqual">
      <formula>1</formula>
    </cfRule>
  </conditionalFormatting>
  <conditionalFormatting sqref="H8">
    <cfRule type="notContainsBlanks" priority="7" dxfId="3">
      <formula>LEN(TRIM(H8))&gt;0</formula>
    </cfRule>
    <cfRule type="containsBlanks" priority="8" dxfId="2">
      <formula>LEN(TRIM(H8))=0</formula>
    </cfRule>
  </conditionalFormatting>
  <conditionalFormatting sqref="H8">
    <cfRule type="notContainsBlanks" priority="6" dxfId="1">
      <formula>LEN(TRIM(H8))&gt;0</formula>
    </cfRule>
  </conditionalFormatting>
  <conditionalFormatting sqref="H8">
    <cfRule type="notContainsBlanks" priority="5" dxfId="5">
      <formula>LEN(TRIM(H8))&gt;0</formula>
    </cfRule>
    <cfRule type="containsBlanks" priority="9" dxfId="2">
      <formula>LEN(TRIM(H8))=0</formula>
    </cfRule>
  </conditionalFormatting>
  <conditionalFormatting sqref="O8">
    <cfRule type="notContainsBlanks" priority="3" dxfId="3">
      <formula>LEN(TRIM(O8))&gt;0</formula>
    </cfRule>
    <cfRule type="containsBlanks" priority="4" dxfId="2">
      <formula>LEN(TRIM(O8))=0</formula>
    </cfRule>
  </conditionalFormatting>
  <conditionalFormatting sqref="O8">
    <cfRule type="notContainsBlanks" priority="2" dxfId="1">
      <formula>LEN(TRIM(O8))&gt;0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XOjyKpy/hADFw5iTqwFDcpqplAo=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Nf5x9UPZrbwtKCH199V/p86gqxk=</DigestValue>
    </Reference>
  </SignedInfo>
  <SignatureValue>Fip5bqXicQj0NXZhGJPH6w624jUljPADzHs9g1bQ0TpIq9lFqEgTWrrtVXjmLlPRPKzcL9kQjokA
uqe/gr4NIhrmuVlxqr0E5YptZgtZ33qQCtf4olbXqloEWhI9BHdSYcit/kbDP9mrsYh3AYu0JI6+
E3VnOV7AArqL4vmUDJu7lIqeunERbZT13HUBQ6TLI+W1EKv/Lol+uEG6+oYWAwkhiOLrEY5FfJp5
Vt85qvf5/b0gLJvMk8JQkW3RdkfyJzQKwDBgEQCfiFilZcAUPgAIHxF7qGGXyvZB7kP3a3Nd7JUW
q9XPoiRcbrln7z7Y1hVguJc000k1VPuUy7UV9g==</SignatureValue>
  <KeyInfo>
    <X509Data>
      <X509Certificate>MIIIATCCBumgAwIBAgIDIesmMA0GCSqGSIb3DQEBCwUAMF8xCzAJBgNVBAYTAkNaMSwwKgYDVQQK
DCPEjGVza8OhIHBvxaF0YSwgcy5wLiBbScSMIDQ3MTE0OTgzXTEiMCAGA1UEAxMZUG9zdFNpZ251
bSBRdWFsaWZpZWQgQ0EgMjAeFw0xNzAxMzExMzA5MjNaFw0xODAyMjAxMzA5MjNaMIH/MQswCQYD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NDcxETAPBgNVBAwTCHJlZmVyZW50MIIBIjANBgkqhkiG9w0BAQEFAAOCAQ8AMIIBCgKCAQEAyRsT
1qofI65mcW2qJchvrl7F3u3iQDxWEG2mc6W6aSFCj+xJTb+YN2wMgf2y1xM3CWrXTj3MA91AYqW3
cTX7cNXxSf/NmVTAO9TDfLkg24rdx3fjhsgL6V1y5Bq56S3NF/UW8hWxnO7YbtLChEkOf9TUJbTZ
1ESNXVXffuWIU5xvQfhNU8CLYm3zh8DzqAZbHIYuIgL1j3uwiJj8+yYXBdCT1WLQq6VyaCKZMzbA
n8KIvmVqkh35ZjSagfcZoairT9nXmA5DXFKqJmy/uc7fV51zrn/590wTKxr9UnZGd2vI70wUDofY
NFQVgrCITCPA0EuJsmIsPeVLzDU/tYeLlwIDAQABo4IEIzCCBB8wRAYDVR0RBD0wO4ETa3Nla3ly
b3ZAcmVrLnpjdS5jeqAZBgkrBgEEAdwZAgGgDBMKMTU5NzMzMTU4MqAJBgNVBA2gAhMAMAkGA1Ud
EwQCMAAwggErBgNVHSAEggEiMIIBHjCCAQ8GCGeBBgEEARFkMIIBATCB2AYIKwYBBQUHAgIwgcsa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c2lnbnVtLnR0Yy5jei9jcmwvcHNxdWFsaWZpZWRjYTIuY3JsMB0GA1UdDgQWBBSp1YikVZ+jvpD/
x19YUz6o+DxoRjANBgkqhkiG9w0BAQsFAAOCAQEAgw3AIi9cEx9KpoJchbM9Plit81Oq0nZXc9ZI
Kcx6wrnMQigXQ53uRcI4/Bj5PS9qfZGcYzaQMr0tKO/iprgjDCJW7zZifOVIt0+OD7gpu9e1MkTT
fORuqz0pPGqrprF9WIRUn47VdoGQ8Pzg3pfkOcLocUrUqBz60EDJQxjtTFAHfb2xXhBWXAwTrasu
2Z0XtZreRrWSTtBdMYiJ7m+q16MQLQqOQkIFDrWTGP1vZJyWhqOctfIdkc0UyF1oigXf6fRgAFss
SB0ZIoqhrcY+wtnN+F9D7GkjbUqp2Z4CjZKVocS4pBUe49CQDyEr6UrJhVmYYnq2Kl8lD39tMbnj
NQ==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CJlicVD3aj+GdvIzck6rpgf844w=</DigestValue>
      </Reference>
      <Reference URI="/xl/drawings/drawing1.xml?ContentType=application/vnd.openxmlformats-officedocument.drawing+xml">
        <DigestMethod Algorithm="http://www.w3.org/2000/09/xmldsig#sha1"/>
        <DigestValue>fny068SR6FNX9Af6GaRkeh5ninQ=</DigestValue>
      </Reference>
      <Reference URI="/xl/media/image1.png?ContentType=image/png">
        <DigestMethod Algorithm="http://www.w3.org/2000/09/xmldsig#sha1"/>
        <DigestValue>HPvAsCCQ9/7I9pyL3mWWBg/s9ZU=</DigestValue>
      </Reference>
      <Reference URI="/xl/calcChain.xml?ContentType=application/vnd.openxmlformats-officedocument.spreadsheetml.calcChain+xml">
        <DigestMethod Algorithm="http://www.w3.org/2000/09/xmldsig#sha1"/>
        <DigestValue>kIo8eLBnYmPJdA/DtEchG93h0fg=</DigestValue>
      </Reference>
      <Reference URI="/xl/styles.xml?ContentType=application/vnd.openxmlformats-officedocument.spreadsheetml.styles+xml">
        <DigestMethod Algorithm="http://www.w3.org/2000/09/xmldsig#sha1"/>
        <DigestValue>5mJ7arPclhF6x8LxQZtfniHQltQ=</DigestValue>
      </Reference>
      <Reference URI="/xl/worksheets/sheet1.xml?ContentType=application/vnd.openxmlformats-officedocument.spreadsheetml.worksheet+xml">
        <DigestMethod Algorithm="http://www.w3.org/2000/09/xmldsig#sha1"/>
        <DigestValue>kVEll1sEK0ivwx+Q/Ptg8BatRzM=</DigestValue>
      </Reference>
      <Reference URI="/xl/sharedStrings.xml?ContentType=application/vnd.openxmlformats-officedocument.spreadsheetml.sharedStrings+xml">
        <DigestMethod Algorithm="http://www.w3.org/2000/09/xmldsig#sha1"/>
        <DigestValue>/RKjan13rcqiMvIl7DU/40bd9E8=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LOU5yvV8xPJ8+UDukY4Viw+iskk=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2017-02-21T12:47:35Z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2017-02-21T12:47:35Z</xd:SigningTime>
          <xd:SigningCertificate>
            <xd:Cert>
              <xd:CertDigest>
                <DigestMethod Algorithm="http://www.w3.org/2000/09/xmldsig#sha1"/>
                <DigestValue>v+8WkgX1I9ctKP+5CcXU2K2nhFM=</DigestValue>
              </xd:CertDigest>
              <xd:IssuerSerial>
                <X509IssuerName>CN=PostSignum Qualified CA 2, O="Česká pošta, s.p. [IČ 47114983]", C=CZ</X509IssuerName>
                <X509SerialNumber>2222886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2017-01-31T16:00:28Z</cp:lastPrinted>
  <dcterms:created xsi:type="dcterms:W3CDTF">2014-03-05T12:43:32Z</dcterms:created>
  <dcterms:modified xsi:type="dcterms:W3CDTF">2017-02-10T07:06:49Z</dcterms:modified>
  <cp:category/>
  <cp:version/>
  <cp:contentType/>
  <cp:contentStatus/>
</cp:coreProperties>
</file>