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2056" yWindow="1590" windowWidth="14400" windowHeight="3555" tabRatio="939" activeTab="0"/>
  </bookViews>
  <sheets>
    <sheet name="ČPHP" sheetId="22" r:id="rId1"/>
  </sheets>
  <definedNames>
    <definedName name="_xlnm.Print_Area" localSheetId="0">'ČPHP'!$B$1:$N$54</definedName>
  </definedNames>
  <calcPr calcId="125725"/>
</workbook>
</file>

<file path=xl/sharedStrings.xml><?xml version="1.0" encoding="utf-8"?>
<sst xmlns="http://schemas.openxmlformats.org/spreadsheetml/2006/main" count="161" uniqueCount="110">
  <si>
    <t>Množství</t>
  </si>
  <si>
    <t>Položka</t>
  </si>
  <si>
    <t>Papírové Z-Z ručníky</t>
  </si>
  <si>
    <t>ks (balíček)</t>
  </si>
  <si>
    <t>Toaletní papír skládaný</t>
  </si>
  <si>
    <r>
      <t xml:space="preserve">Skládaný toaletní papír - balíček, 2vrstvý, bílý, rozměr:  11,7 x 18,6cm ± 2mm . </t>
    </r>
    <r>
      <rPr>
        <b/>
        <sz val="12"/>
        <rFont val="Calibri"/>
        <family val="2"/>
      </rPr>
      <t>V kartonu min. 36ks (balíčků).</t>
    </r>
  </si>
  <si>
    <t>Toaletní papír v roli 19</t>
  </si>
  <si>
    <t>ks 
(role)</t>
  </si>
  <si>
    <r>
      <t xml:space="preserve">Role průmyslová 19, 2vrstvý, bílý, 100% celuloza. </t>
    </r>
    <r>
      <rPr>
        <b/>
        <sz val="12"/>
        <rFont val="Calibri"/>
        <family val="2"/>
      </rPr>
      <t>V balení min 12ks (rolí).</t>
    </r>
  </si>
  <si>
    <t>MYCÍ PROSTŘEDEK NA PODLAHY</t>
  </si>
  <si>
    <t>ks</t>
  </si>
  <si>
    <t>DEZINFEKČNÍ PROSTŘ</t>
  </si>
  <si>
    <t>MYCÍ PROSTŘ. KUCHYNĚ -prášek</t>
  </si>
  <si>
    <t>MYCÍ PROSTŘ. KOUPELNA</t>
  </si>
  <si>
    <t>MYCÍ PROSTŘ. WC</t>
  </si>
  <si>
    <r>
      <t>Tekutý kyselý čistící prostředek s antibakteriálními účinky a obsahem látek rozpouštějíci rez, vodní kámen a jiné usazeniny. N</t>
    </r>
    <r>
      <rPr>
        <b/>
        <sz val="12"/>
        <rFont val="Calibri"/>
        <family val="2"/>
      </rPr>
      <t>áplň  0,5 - 0,75l</t>
    </r>
  </si>
  <si>
    <r>
      <t xml:space="preserve">Dezinfekční přípravek - gel,   -  s obsahem kyseliny chlorovodíkové, rozpustný ve vodě. Použití: k odstraňování vodního kamene v toaletě. </t>
    </r>
    <r>
      <rPr>
        <b/>
        <sz val="12"/>
        <rFont val="Calibri"/>
        <family val="2"/>
      </rPr>
      <t>Náplň  0,75 - 1l</t>
    </r>
  </si>
  <si>
    <t>balení</t>
  </si>
  <si>
    <t>VŮNĚ WC</t>
  </si>
  <si>
    <t>MÝDLO  TEKUTÉ- bez aplikátoru</t>
  </si>
  <si>
    <t xml:space="preserve">SODA </t>
  </si>
  <si>
    <t>ODSTRAŇOVAČ PLÍSNÍ S ROZPRAŠOVAČEM</t>
  </si>
  <si>
    <t>Čistič oken s rozprašovačem</t>
  </si>
  <si>
    <t>Rukavice gumové - S</t>
  </si>
  <si>
    <t>pár</t>
  </si>
  <si>
    <t xml:space="preserve">Vnitřní bavlněná vložka ,velikost S . </t>
  </si>
  <si>
    <t>Rukavice gumové - M</t>
  </si>
  <si>
    <t xml:space="preserve">Vnitřní bavlněná vložka, velikost M.  </t>
  </si>
  <si>
    <t>Rukavice gumové - L</t>
  </si>
  <si>
    <t xml:space="preserve">Vnitřní bavlněná vložka, velikost L.  </t>
  </si>
  <si>
    <t>Rukavice gumové - XL</t>
  </si>
  <si>
    <t xml:space="preserve">Vnitřní bavlněná vložka, velikost XL.  </t>
  </si>
  <si>
    <t>Hygienické sáčky</t>
  </si>
  <si>
    <t>Sáčky na odpadky</t>
  </si>
  <si>
    <t>role</t>
  </si>
  <si>
    <t>Pytle zelené, žluté</t>
  </si>
  <si>
    <t>Pytle černé, modré silné</t>
  </si>
  <si>
    <t xml:space="preserve">Kuchyňské utěrky </t>
  </si>
  <si>
    <t>balení (2role)</t>
  </si>
  <si>
    <r>
      <t xml:space="preserve">Kuchyňské utěrky v roli, 2vrstvé, min 50 útržků  v roli. </t>
    </r>
    <r>
      <rPr>
        <b/>
        <sz val="12"/>
        <rFont val="Calibri"/>
        <family val="2"/>
      </rPr>
      <t xml:space="preserve">Balení 2 role.  </t>
    </r>
  </si>
  <si>
    <t xml:space="preserve">Kapesníčky stolní </t>
  </si>
  <si>
    <r>
      <t xml:space="preserve">Kapesníčky stolní (vytahovací),  2 vrstvé. </t>
    </r>
    <r>
      <rPr>
        <b/>
        <sz val="12"/>
        <rFont val="Calibri"/>
        <family val="2"/>
      </rPr>
      <t xml:space="preserve">Balení min. 100ks (ubrousků). </t>
    </r>
  </si>
  <si>
    <t xml:space="preserve">Kartáč na podlahu - plast </t>
  </si>
  <si>
    <t>Kartáč na podlahu - dřevěný</t>
  </si>
  <si>
    <t>Smetáček + lopatka</t>
  </si>
  <si>
    <t>Násada na smetáky a kartáče</t>
  </si>
  <si>
    <t xml:space="preserve">Hadr na podlahu  </t>
  </si>
  <si>
    <t xml:space="preserve">Prachovka </t>
  </si>
  <si>
    <t xml:space="preserve">Auto houba </t>
  </si>
  <si>
    <t>Drátěnka</t>
  </si>
  <si>
    <t xml:space="preserve">Souprava WC - plast </t>
  </si>
  <si>
    <r>
      <t xml:space="preserve">70x110 cm - 120 l,  ze silné folie tl. min.100 mikronů. </t>
    </r>
    <r>
      <rPr>
        <b/>
        <sz val="12"/>
        <rFont val="Calibri"/>
        <family val="2"/>
      </rPr>
      <t>Role 15 - 20 ks.</t>
    </r>
  </si>
  <si>
    <r>
      <t xml:space="preserve">70x110 cm - 120 l, ze silné folie tl. min.60 mikronů. </t>
    </r>
    <r>
      <rPr>
        <b/>
        <sz val="12"/>
        <rFont val="Calibri"/>
        <family val="2"/>
      </rPr>
      <t>Role 25  - 30 ks.</t>
    </r>
  </si>
  <si>
    <r>
      <t xml:space="preserve">63 x 74cm  - 60litrů. </t>
    </r>
    <r>
      <rPr>
        <b/>
        <sz val="12"/>
        <rFont val="Calibri"/>
        <family val="2"/>
      </rPr>
      <t>Role 50 - 60 ks.</t>
    </r>
  </si>
  <si>
    <r>
      <t xml:space="preserve">50 x 60cm - 30litrů. </t>
    </r>
    <r>
      <rPr>
        <b/>
        <sz val="12"/>
        <rFont val="Calibri"/>
        <family val="2"/>
      </rPr>
      <t>Role 50 - 60 ks.</t>
    </r>
  </si>
  <si>
    <r>
      <t xml:space="preserve">sáčky hygienické (na vložky) mikrotenové . </t>
    </r>
    <r>
      <rPr>
        <b/>
        <sz val="12"/>
        <rFont val="Calibri"/>
        <family val="2"/>
      </rPr>
      <t>Balení 25 - 30ks.</t>
    </r>
  </si>
  <si>
    <r>
      <t xml:space="preserve">Čistič oken  s obsahem alkoholu  - s rozprašovačem - pH: 7,0 - 9,0. </t>
    </r>
    <r>
      <rPr>
        <b/>
        <sz val="12"/>
        <rFont val="Calibri"/>
        <family val="2"/>
      </rPr>
      <t>Náplň 0,5 - 1 l.</t>
    </r>
  </si>
  <si>
    <r>
      <t xml:space="preserve">tekutý saponátový přípravek  - ve vodě zcela rozpustný, biolog.rozložitelnost povrchově aktivních látek min.80%,  - pH: 5,5 - 8,5.  Použití zejména : čištění podlah, kuchyňských a hygienických zařízení a jíných nesavých povrchů, </t>
    </r>
    <r>
      <rPr>
        <b/>
        <sz val="12"/>
        <rFont val="Calibri"/>
        <family val="2"/>
      </rPr>
      <t>náplň 0,75 - 1 l.</t>
    </r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</si>
  <si>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</rPr>
      <t>náplň 1 - 1,5 l.</t>
    </r>
  </si>
  <si>
    <r>
      <t xml:space="preserve">Tekutý čistící a dezinfekční prostředek  - baktericidní a fungicidní účinky.   Použití : na podlahy, chodby, koupelny a  hygienická zařízení , </t>
    </r>
    <r>
      <rPr>
        <b/>
        <sz val="12"/>
        <rFont val="Calibri"/>
        <family val="2"/>
      </rPr>
      <t>náplň 0,75 - 1 l.</t>
    </r>
  </si>
  <si>
    <r>
      <t xml:space="preserve">Krystalický přípravek na změkčení vody. </t>
    </r>
    <r>
      <rPr>
        <b/>
        <sz val="12"/>
        <rFont val="Calibri"/>
        <family val="2"/>
      </rPr>
      <t>Náplň 1 - 1,5 kg.</t>
    </r>
  </si>
  <si>
    <r>
      <t xml:space="preserve">Tekutý prostředek na odstranění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povrchy.Použitív interiérech i exteriérech. </t>
    </r>
    <r>
      <rPr>
        <b/>
        <sz val="12"/>
        <rFont val="Calibri"/>
        <family val="2"/>
      </rPr>
      <t>Náplň  0,5 - 0,75 l.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</si>
  <si>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>náplň   5 -6 l.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</si>
  <si>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>náplň  1 - 1,5 l.</t>
    </r>
  </si>
  <si>
    <r>
      <t xml:space="preserve">Osvěžovač vzduchu, gel - "vanička", </t>
    </r>
    <r>
      <rPr>
        <b/>
        <sz val="12"/>
        <rFont val="Calibri"/>
        <family val="2"/>
      </rPr>
      <t>náplň 150 g - 200 g.</t>
    </r>
  </si>
  <si>
    <r>
      <t xml:space="preserve">Osvěžovač vzduchu - suchý spray, odstraňovač pachů, </t>
    </r>
    <r>
      <rPr>
        <b/>
        <sz val="12"/>
        <rFont val="Calibri"/>
        <family val="2"/>
      </rPr>
      <t>náplň  300 ml  - 400 ml.</t>
    </r>
  </si>
  <si>
    <r>
      <t xml:space="preserve">WC  gel  ( závěs + náplň)  - </t>
    </r>
    <r>
      <rPr>
        <b/>
        <sz val="12"/>
        <rFont val="Calibri"/>
        <family val="2"/>
      </rPr>
      <t>náplň  0,4 l - 0,5 l</t>
    </r>
    <r>
      <rPr>
        <sz val="11"/>
        <rFont val="Calibri"/>
        <family val="2"/>
      </rPr>
      <t>,  - tekutý vysoce viskozní, hustota 0,95 - 1,05 g/cm3.</t>
    </r>
  </si>
  <si>
    <r>
      <t xml:space="preserve">Tekutý čistič  na vápenaté usazeniny. Použití: nerezové dřezy a vodovodní baterie, keramická umyvadla, vany, příbory,sklenice, jídelní soupravy, podlahy,dlaždičky,keramika. </t>
    </r>
    <r>
      <rPr>
        <b/>
        <sz val="12"/>
        <rFont val="Calibri"/>
        <family val="2"/>
      </rPr>
      <t>Náplň  0,75 - 1l.</t>
    </r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</si>
  <si>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</rPr>
      <t>Náplň 0,5 - 0,75l.</t>
    </r>
  </si>
  <si>
    <r>
      <t xml:space="preserve">Čistící prášek s aktivním chlórem. Použití: k čištění a dezinfekci tvrdých a hladkých ploch, zejména pro obklady, sanitární zařízení, kuchyňské dřezy a nádobí, podlahy, </t>
    </r>
    <r>
      <rPr>
        <b/>
        <sz val="12"/>
        <rFont val="Calibri"/>
        <family val="2"/>
      </rPr>
      <t>náplň  0,4 - 0,6 kg.</t>
    </r>
  </si>
  <si>
    <r>
      <t xml:space="preserve">spirálová nerez, </t>
    </r>
    <r>
      <rPr>
        <b/>
        <sz val="12"/>
        <rFont val="Calibri"/>
        <family val="2"/>
      </rPr>
      <t>balení 1-2 ks.</t>
    </r>
  </si>
  <si>
    <t>Kartáč na podlahu , šíře 22 cm.</t>
  </si>
  <si>
    <t xml:space="preserve">souprava s otvorem pro  zavěšení, - štětiny -  syntetické vlákno polyetylen,   - lopatka opatřena gumou. </t>
  </si>
  <si>
    <t>dřevěná, pr. 2,5 cm,  délka 160 cm.</t>
  </si>
  <si>
    <t>dřevěná, pr. 2,5 cm,  délka 180 cm.</t>
  </si>
  <si>
    <t>z netkaného textilu  (vizkóza),  - rozměr  60 x 70  (oranžový).</t>
  </si>
  <si>
    <t>rozměr 52 x 90 cm , klasický tkaný (bílý),  - složení:  75% Bavlny, 25% Viskózy.</t>
  </si>
  <si>
    <t>35 x 40 cm , flanelová, bílá.</t>
  </si>
  <si>
    <t>38 x 38 cm, viskozová, barevná.</t>
  </si>
  <si>
    <t>40 x 40 cm, klasická utěrka švédská z mikrovlákna.</t>
  </si>
  <si>
    <t>190 x 130 x 70mm ± 1 cm, molitanová, oválná.</t>
  </si>
  <si>
    <t>kartáč + odkapávací stojan (držák).</t>
  </si>
  <si>
    <t>CELKOVÁ MAXIMÁLNÍ CENA za celou VZ 
v Kč BEZ DPH</t>
  </si>
  <si>
    <t>CELKOVÁ NABÍDKOVÁ CENA v Kč bez DPH</t>
  </si>
  <si>
    <t>Měrná jednotka [MJ]</t>
  </si>
  <si>
    <t>VYHOVUJE / NEVYHOVUJE</t>
  </si>
  <si>
    <t>MAXIMÁLNÍ CENA za měrnou jednotku (MJ) 
v Kč bez DPH</t>
  </si>
  <si>
    <t>NABÍDKOVÁ CENA za měrnou jednotku (MJ)
v Kč bez DPH</t>
  </si>
  <si>
    <t>NABÍDKOVÁ CENA CELKEM 
v Kč bez DPH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</si>
  <si>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</si>
  <si>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t>ing. Krátký, 606367294</t>
  </si>
  <si>
    <t>ZČU v Plzni, FEL Univerzitní 26</t>
  </si>
  <si>
    <t xml:space="preserve">dřevěný rozmývák </t>
  </si>
  <si>
    <t>dřevěný rozmývák</t>
  </si>
  <si>
    <t>samostatná faktura</t>
  </si>
  <si>
    <t xml:space="preserve">Název </t>
  </si>
  <si>
    <t xml:space="preserve">Fakturace </t>
  </si>
  <si>
    <t xml:space="preserve">Kontaktní osoba 
k převzetí zboží </t>
  </si>
  <si>
    <t xml:space="preserve">Místo dodání </t>
  </si>
  <si>
    <r>
      <t>Maximální cena za jednotlivé položky 
v Kč BEZ DPH</t>
    </r>
    <r>
      <rPr>
        <i/>
        <sz val="11"/>
        <rFont val="Calibri"/>
        <family val="2"/>
        <scheme val="minor"/>
      </rPr>
      <t xml:space="preserve"> </t>
    </r>
  </si>
  <si>
    <t>s kobercovým potahem, rozměry 40x4x5</t>
  </si>
  <si>
    <t>s molitanovou mycí částí, rozměry 40x4x5</t>
  </si>
  <si>
    <t>[DOPLNÍ ÚČASTNÍK 
ZADÁVACÍHO ŘÍZENÍ]</t>
  </si>
  <si>
    <t>Požadavek zadavatele: 
do sloupce označeného textem:</t>
  </si>
  <si>
    <t>Účastník zadávacího řízení doplní do jednotlivých prázdných žlutě podbarvených buněk požadované hodnoty.</t>
  </si>
  <si>
    <t>Dodávky čisticích prostředků a hygienických potřeb - 025 - 2016 (ČPHP - 025- 2016)</t>
  </si>
  <si>
    <t>Priloha_c._1_Kupni_smlouvy_technicke_specifikace_CPHP-025-2015</t>
  </si>
  <si>
    <t>Popis</t>
  </si>
  <si>
    <r>
      <rPr>
        <b/>
        <sz val="11"/>
        <color theme="1"/>
        <rFont val="Calibri"/>
        <family val="2"/>
        <scheme val="minor"/>
      </rPr>
      <t xml:space="preserve">Informace pro účastníka zadávacího řízení: </t>
    </r>
    <r>
      <rPr>
        <sz val="11"/>
        <color theme="1"/>
        <rFont val="Calibri"/>
        <family val="2"/>
        <scheme val="minor"/>
      </rPr>
      <t>Pokud se účastníkovi zadávacího řízení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</si>
  <si>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V případě, že se dodavatel při předání zboží na některá uvedená tel. čísla nedovolá, bude v takovém případě volat tel. č. 377 631 307, 377 631 320.</t>
  </si>
</sst>
</file>

<file path=xl/styles.xml><?xml version="1.0" encoding="utf-8"?>
<styleSheet xmlns="http://schemas.openxmlformats.org/spreadsheetml/2006/main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i/>
      <sz val="1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53D2FF"/>
        <bgColor indexed="64"/>
      </patternFill>
    </fill>
    <fill>
      <patternFill patternType="solid">
        <fgColor rgb="FFB2E5F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medium"/>
      <right style="thick"/>
      <top style="thick"/>
      <bottom style="thick"/>
    </border>
    <border>
      <left style="thick"/>
      <right style="thick"/>
      <top style="thin"/>
      <bottom style="thick"/>
    </border>
    <border>
      <left/>
      <right/>
      <top/>
      <bottom style="thin"/>
    </border>
    <border>
      <left style="medium"/>
      <right style="thick"/>
      <top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1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49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164" fontId="11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164" fontId="11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Font="1" applyBorder="1" applyAlignment="1" applyProtection="1">
      <alignment horizontal="right" vertical="center" inden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65" fontId="0" fillId="0" borderId="13" xfId="0" applyNumberFormat="1" applyFont="1" applyBorder="1" applyAlignment="1" applyProtection="1">
      <alignment horizontal="right" vertical="center" inden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65" fontId="0" fillId="0" borderId="15" xfId="0" applyNumberFormat="1" applyFont="1" applyBorder="1" applyAlignment="1" applyProtection="1">
      <alignment horizontal="right" vertical="center" inden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164" fontId="0" fillId="0" borderId="0" xfId="0" applyNumberFormat="1" applyProtection="1">
      <protection/>
    </xf>
    <xf numFmtId="2" fontId="0" fillId="0" borderId="17" xfId="0" applyNumberFormat="1" applyFill="1" applyBorder="1" applyAlignment="1" applyProtection="1">
      <alignment horizontal="center" vertical="center" wrapText="1"/>
      <protection/>
    </xf>
    <xf numFmtId="0" fontId="7" fillId="4" borderId="1" xfId="21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0" fontId="7" fillId="0" borderId="1" xfId="21" applyNumberFormat="1" applyFont="1" applyFill="1" applyBorder="1" applyAlignment="1" applyProtection="1">
      <alignment horizontal="center" vertical="center" wrapText="1"/>
      <protection/>
    </xf>
    <xf numFmtId="0" fontId="7" fillId="0" borderId="1" xfId="21" applyNumberFormat="1" applyFont="1" applyFill="1" applyBorder="1" applyAlignment="1" applyProtection="1">
      <alignment horizontal="left" vertical="center" wrapText="1"/>
      <protection/>
    </xf>
    <xf numFmtId="2" fontId="0" fillId="0" borderId="18" xfId="0" applyNumberFormat="1" applyFill="1" applyBorder="1" applyAlignment="1" applyProtection="1">
      <alignment horizontal="center" vertical="center" wrapText="1"/>
      <protection/>
    </xf>
    <xf numFmtId="0" fontId="7" fillId="4" borderId="2" xfId="21" applyNumberFormat="1" applyFont="1" applyFill="1" applyBorder="1" applyAlignment="1" applyProtection="1">
      <alignment horizontal="left" vertical="center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0" fontId="7" fillId="0" borderId="2" xfId="21" applyNumberFormat="1" applyFont="1" applyFill="1" applyBorder="1" applyAlignment="1" applyProtection="1">
      <alignment horizontal="center" vertical="center" wrapText="1"/>
      <protection/>
    </xf>
    <xf numFmtId="0" fontId="7" fillId="0" borderId="2" xfId="21" applyNumberFormat="1" applyFont="1" applyFill="1" applyBorder="1" applyAlignment="1" applyProtection="1">
      <alignment horizontal="left" vertical="center" wrapText="1"/>
      <protection/>
    </xf>
    <xf numFmtId="0" fontId="7" fillId="5" borderId="2" xfId="20" applyNumberFormat="1" applyFont="1" applyFill="1" applyBorder="1" applyAlignment="1" applyProtection="1">
      <alignment horizontal="left" vertical="center" wrapText="1"/>
      <protection/>
    </xf>
    <xf numFmtId="0" fontId="7" fillId="0" borderId="2" xfId="20" applyNumberFormat="1" applyFont="1" applyFill="1" applyBorder="1" applyAlignment="1" applyProtection="1">
      <alignment horizontal="center" vertical="center" wrapText="1"/>
      <protection/>
    </xf>
    <xf numFmtId="0" fontId="7" fillId="0" borderId="2" xfId="20" applyNumberFormat="1" applyFont="1" applyFill="1" applyBorder="1" applyAlignment="1" applyProtection="1">
      <alignment horizontal="left" vertical="center" wrapText="1"/>
      <protection/>
    </xf>
    <xf numFmtId="0" fontId="7" fillId="6" borderId="2" xfId="20" applyNumberFormat="1" applyFont="1" applyFill="1" applyBorder="1" applyAlignment="1" applyProtection="1">
      <alignment horizontal="left" vertical="center" wrapText="1"/>
      <protection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2" fontId="0" fillId="0" borderId="19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left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9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justify" vertical="center" wrapText="1"/>
      <protection/>
    </xf>
    <xf numFmtId="0" fontId="0" fillId="0" borderId="13" xfId="0" applyFill="1" applyBorder="1" applyAlignment="1" applyProtection="1">
      <alignment horizontal="justify" vertical="center" wrapText="1"/>
      <protection/>
    </xf>
    <xf numFmtId="0" fontId="0" fillId="0" borderId="21" xfId="0" applyFill="1" applyBorder="1" applyAlignment="1" applyProtection="1">
      <alignment horizontal="justify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" fillId="0" borderId="21" xfId="0" applyFont="1" applyFill="1" applyBorder="1" applyAlignment="1" applyProtection="1">
      <alignment horizontal="justify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49" fontId="0" fillId="0" borderId="27" xfId="0" applyNumberFormat="1" applyFill="1" applyBorder="1" applyAlignment="1" applyProtection="1">
      <alignment horizontal="left" vertical="center" wrapText="1" indent="1"/>
      <protection/>
    </xf>
    <xf numFmtId="49" fontId="0" fillId="0" borderId="0" xfId="0" applyNumberForma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7" borderId="0" xfId="0" applyFont="1" applyFill="1" applyAlignment="1" applyProtection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23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55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56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56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56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95250</xdr:colOff>
      <xdr:row>55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7</xdr:row>
      <xdr:rowOff>9525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57</xdr:row>
      <xdr:rowOff>133350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7</xdr:row>
      <xdr:rowOff>9525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57</xdr:row>
      <xdr:rowOff>133350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57</xdr:row>
      <xdr:rowOff>133350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7</xdr:row>
      <xdr:rowOff>9525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57</xdr:row>
      <xdr:rowOff>133350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57</xdr:row>
      <xdr:rowOff>133350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7</xdr:row>
      <xdr:rowOff>9525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7</xdr:row>
      <xdr:rowOff>9525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57</xdr:row>
      <xdr:rowOff>133350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7</xdr:row>
      <xdr:rowOff>9525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57</xdr:row>
      <xdr:rowOff>133350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55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55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571500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028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171450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56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95250</xdr:colOff>
      <xdr:row>58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67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95250</xdr:colOff>
      <xdr:row>59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86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95250</xdr:colOff>
      <xdr:row>60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95250</xdr:colOff>
      <xdr:row>61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24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95250</xdr:colOff>
      <xdr:row>62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43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95250</xdr:colOff>
      <xdr:row>63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623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95250</xdr:colOff>
      <xdr:row>64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81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95250</xdr:colOff>
      <xdr:row>65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00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95250</xdr:colOff>
      <xdr:row>68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57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95250</xdr:colOff>
      <xdr:row>69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76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95250</xdr:colOff>
      <xdr:row>70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95250</xdr:colOff>
      <xdr:row>71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414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95250</xdr:colOff>
      <xdr:row>73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452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95250</xdr:colOff>
      <xdr:row>75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95250</xdr:colOff>
      <xdr:row>76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09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95250</xdr:colOff>
      <xdr:row>76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09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95250</xdr:colOff>
      <xdr:row>79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67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95250</xdr:colOff>
      <xdr:row>79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67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95250</xdr:colOff>
      <xdr:row>80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86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95250</xdr:colOff>
      <xdr:row>82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624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95250</xdr:colOff>
      <xdr:row>86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00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95250</xdr:colOff>
      <xdr:row>86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00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95250</xdr:colOff>
      <xdr:row>87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19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95250</xdr:colOff>
      <xdr:row>88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38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95250</xdr:colOff>
      <xdr:row>89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57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95250</xdr:colOff>
      <xdr:row>90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76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95250</xdr:colOff>
      <xdr:row>91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95250</xdr:colOff>
      <xdr:row>92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814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95250</xdr:colOff>
      <xdr:row>93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833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56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67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19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814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67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19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814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67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43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19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57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95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67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605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19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814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19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56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56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0850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56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672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56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56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3</xdr:row>
      <xdr:rowOff>0</xdr:rowOff>
    </xdr:from>
    <xdr:to>
      <xdr:col>14</xdr:col>
      <xdr:colOff>95250</xdr:colOff>
      <xdr:row>3</xdr:row>
      <xdr:rowOff>180975</xdr:rowOff>
    </xdr:to>
    <xdr:pic>
      <xdr:nvPicPr>
        <xdr:cNvPr id="28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723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28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28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28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28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72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190500</xdr:colOff>
      <xdr:row>2</xdr:row>
      <xdr:rowOff>47625</xdr:rowOff>
    </xdr:to>
    <xdr:pic>
      <xdr:nvPicPr>
        <xdr:cNvPr id="28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28575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28575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72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28575</xdr:rowOff>
    </xdr:to>
    <xdr:pic>
      <xdr:nvPicPr>
        <xdr:cNvPr id="28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28575</xdr:rowOff>
    </xdr:to>
    <xdr:pic>
      <xdr:nvPicPr>
        <xdr:cNvPr id="28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28575</xdr:rowOff>
    </xdr:to>
    <xdr:pic>
      <xdr:nvPicPr>
        <xdr:cNvPr id="28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72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72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28575</xdr:rowOff>
    </xdr:to>
    <xdr:pic>
      <xdr:nvPicPr>
        <xdr:cNvPr id="28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28575</xdr:rowOff>
    </xdr:to>
    <xdr:pic>
      <xdr:nvPicPr>
        <xdr:cNvPr id="28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28575</xdr:rowOff>
    </xdr:to>
    <xdr:pic>
      <xdr:nvPicPr>
        <xdr:cNvPr id="2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19050</xdr:rowOff>
    </xdr:to>
    <xdr:pic>
      <xdr:nvPicPr>
        <xdr:cNvPr id="2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72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72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28575</xdr:rowOff>
    </xdr:to>
    <xdr:pic>
      <xdr:nvPicPr>
        <xdr:cNvPr id="28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28575</xdr:rowOff>
    </xdr:to>
    <xdr:pic>
      <xdr:nvPicPr>
        <xdr:cNvPr id="28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19050</xdr:rowOff>
    </xdr:to>
    <xdr:pic>
      <xdr:nvPicPr>
        <xdr:cNvPr id="2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19050</xdr:rowOff>
    </xdr:to>
    <xdr:pic>
      <xdr:nvPicPr>
        <xdr:cNvPr id="2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72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19050</xdr:rowOff>
    </xdr:to>
    <xdr:pic>
      <xdr:nvPicPr>
        <xdr:cNvPr id="28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19050</xdr:rowOff>
    </xdr:to>
    <xdr:pic>
      <xdr:nvPicPr>
        <xdr:cNvPr id="28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142875</xdr:rowOff>
    </xdr:to>
    <xdr:pic>
      <xdr:nvPicPr>
        <xdr:cNvPr id="287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4953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54</xdr:row>
      <xdr:rowOff>19050</xdr:rowOff>
    </xdr:to>
    <xdr:pic>
      <xdr:nvPicPr>
        <xdr:cNvPr id="2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54</xdr:row>
      <xdr:rowOff>19050</xdr:rowOff>
    </xdr:to>
    <xdr:pic>
      <xdr:nvPicPr>
        <xdr:cNvPr id="2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54</xdr:row>
      <xdr:rowOff>19050</xdr:rowOff>
    </xdr:to>
    <xdr:pic>
      <xdr:nvPicPr>
        <xdr:cNvPr id="2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54</xdr:row>
      <xdr:rowOff>9525</xdr:rowOff>
    </xdr:to>
    <xdr:pic>
      <xdr:nvPicPr>
        <xdr:cNvPr id="2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142875</xdr:rowOff>
    </xdr:to>
    <xdr:pic>
      <xdr:nvPicPr>
        <xdr:cNvPr id="2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47625</xdr:rowOff>
    </xdr:to>
    <xdr:pic>
      <xdr:nvPicPr>
        <xdr:cNvPr id="28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180975</xdr:rowOff>
    </xdr:to>
    <xdr:pic>
      <xdr:nvPicPr>
        <xdr:cNvPr id="28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8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8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8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8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8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8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8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8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8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8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8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8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8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8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29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29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29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29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29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161925</xdr:rowOff>
    </xdr:to>
    <xdr:pic>
      <xdr:nvPicPr>
        <xdr:cNvPr id="29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142875</xdr:rowOff>
    </xdr:to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54</xdr:row>
      <xdr:rowOff>19050</xdr:rowOff>
    </xdr:to>
    <xdr:pic>
      <xdr:nvPicPr>
        <xdr:cNvPr id="29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54</xdr:row>
      <xdr:rowOff>19050</xdr:rowOff>
    </xdr:to>
    <xdr:pic>
      <xdr:nvPicPr>
        <xdr:cNvPr id="29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54</xdr:row>
      <xdr:rowOff>19050</xdr:rowOff>
    </xdr:to>
    <xdr:pic>
      <xdr:nvPicPr>
        <xdr:cNvPr id="29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54</xdr:row>
      <xdr:rowOff>19050</xdr:rowOff>
    </xdr:to>
    <xdr:pic>
      <xdr:nvPicPr>
        <xdr:cNvPr id="29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54</xdr:row>
      <xdr:rowOff>19050</xdr:rowOff>
    </xdr:to>
    <xdr:pic>
      <xdr:nvPicPr>
        <xdr:cNvPr id="29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54</xdr:row>
      <xdr:rowOff>9525</xdr:rowOff>
    </xdr:to>
    <xdr:pic>
      <xdr:nvPicPr>
        <xdr:cNvPr id="29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55</xdr:row>
      <xdr:rowOff>200025</xdr:rowOff>
    </xdr:to>
    <xdr:pic>
      <xdr:nvPicPr>
        <xdr:cNvPr id="29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142875</xdr:rowOff>
    </xdr:to>
    <xdr:pic>
      <xdr:nvPicPr>
        <xdr:cNvPr id="2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54</xdr:row>
      <xdr:rowOff>19050</xdr:rowOff>
    </xdr:to>
    <xdr:pic>
      <xdr:nvPicPr>
        <xdr:cNvPr id="2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54</xdr:row>
      <xdr:rowOff>19050</xdr:rowOff>
    </xdr:to>
    <xdr:pic>
      <xdr:nvPicPr>
        <xdr:cNvPr id="2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54</xdr:row>
      <xdr:rowOff>19050</xdr:rowOff>
    </xdr:to>
    <xdr:pic>
      <xdr:nvPicPr>
        <xdr:cNvPr id="2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54</xdr:row>
      <xdr:rowOff>19050</xdr:rowOff>
    </xdr:to>
    <xdr:pic>
      <xdr:nvPicPr>
        <xdr:cNvPr id="2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58</xdr:row>
      <xdr:rowOff>133350</xdr:rowOff>
    </xdr:to>
    <xdr:pic>
      <xdr:nvPicPr>
        <xdr:cNvPr id="30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58</xdr:row>
      <xdr:rowOff>133350</xdr:rowOff>
    </xdr:to>
    <xdr:pic>
      <xdr:nvPicPr>
        <xdr:cNvPr id="30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58</xdr:row>
      <xdr:rowOff>152400</xdr:rowOff>
    </xdr:to>
    <xdr:pic>
      <xdr:nvPicPr>
        <xdr:cNvPr id="30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58</xdr:row>
      <xdr:rowOff>133350</xdr:rowOff>
    </xdr:to>
    <xdr:pic>
      <xdr:nvPicPr>
        <xdr:cNvPr id="30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58</xdr:row>
      <xdr:rowOff>133350</xdr:rowOff>
    </xdr:to>
    <xdr:pic>
      <xdr:nvPicPr>
        <xdr:cNvPr id="30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58</xdr:row>
      <xdr:rowOff>133350</xdr:rowOff>
    </xdr:to>
    <xdr:pic>
      <xdr:nvPicPr>
        <xdr:cNvPr id="30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30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0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300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0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1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1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1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1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1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1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1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1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2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2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2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2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2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2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2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2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3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3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3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3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3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4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4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4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4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4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4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4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4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04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5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5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5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5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5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5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5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5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5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05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161925</xdr:rowOff>
    </xdr:to>
    <xdr:pic>
      <xdr:nvPicPr>
        <xdr:cNvPr id="306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30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30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30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30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30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3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3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30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30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30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30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30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30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38100</xdr:rowOff>
    </xdr:to>
    <xdr:pic>
      <xdr:nvPicPr>
        <xdr:cNvPr id="30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56</xdr:row>
      <xdr:rowOff>133350</xdr:rowOff>
    </xdr:to>
    <xdr:pic>
      <xdr:nvPicPr>
        <xdr:cNvPr id="30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0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0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56</xdr:row>
      <xdr:rowOff>133350</xdr:rowOff>
    </xdr:to>
    <xdr:pic>
      <xdr:nvPicPr>
        <xdr:cNvPr id="30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9525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54</xdr:row>
      <xdr:rowOff>19050</xdr:rowOff>
    </xdr:to>
    <xdr:pic>
      <xdr:nvPicPr>
        <xdr:cNvPr id="30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54</xdr:row>
      <xdr:rowOff>19050</xdr:rowOff>
    </xdr:to>
    <xdr:pic>
      <xdr:nvPicPr>
        <xdr:cNvPr id="30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54</xdr:row>
      <xdr:rowOff>19050</xdr:rowOff>
    </xdr:to>
    <xdr:pic>
      <xdr:nvPicPr>
        <xdr:cNvPr id="30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54</xdr:row>
      <xdr:rowOff>19050</xdr:rowOff>
    </xdr:to>
    <xdr:pic>
      <xdr:nvPicPr>
        <xdr:cNvPr id="30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54</xdr:row>
      <xdr:rowOff>19050</xdr:rowOff>
    </xdr:to>
    <xdr:pic>
      <xdr:nvPicPr>
        <xdr:cNvPr id="30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54</xdr:row>
      <xdr:rowOff>19050</xdr:rowOff>
    </xdr:to>
    <xdr:pic>
      <xdr:nvPicPr>
        <xdr:cNvPr id="30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95250</xdr:colOff>
      <xdr:row>55</xdr:row>
      <xdr:rowOff>180975</xdr:rowOff>
    </xdr:to>
    <xdr:pic>
      <xdr:nvPicPr>
        <xdr:cNvPr id="30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58</xdr:row>
      <xdr:rowOff>133350</xdr:rowOff>
    </xdr:to>
    <xdr:pic>
      <xdr:nvPicPr>
        <xdr:cNvPr id="30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58</xdr:row>
      <xdr:rowOff>152400</xdr:rowOff>
    </xdr:to>
    <xdr:pic>
      <xdr:nvPicPr>
        <xdr:cNvPr id="30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58</xdr:row>
      <xdr:rowOff>133350</xdr:rowOff>
    </xdr:to>
    <xdr:pic>
      <xdr:nvPicPr>
        <xdr:cNvPr id="30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58</xdr:row>
      <xdr:rowOff>133350</xdr:rowOff>
    </xdr:to>
    <xdr:pic>
      <xdr:nvPicPr>
        <xdr:cNvPr id="30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58</xdr:row>
      <xdr:rowOff>133350</xdr:rowOff>
    </xdr:to>
    <xdr:pic>
      <xdr:nvPicPr>
        <xdr:cNvPr id="30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58</xdr:row>
      <xdr:rowOff>133350</xdr:rowOff>
    </xdr:to>
    <xdr:pic>
      <xdr:nvPicPr>
        <xdr:cNvPr id="31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58</xdr:row>
      <xdr:rowOff>133350</xdr:rowOff>
    </xdr:to>
    <xdr:pic>
      <xdr:nvPicPr>
        <xdr:cNvPr id="31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58</xdr:row>
      <xdr:rowOff>133350</xdr:rowOff>
    </xdr:to>
    <xdr:pic>
      <xdr:nvPicPr>
        <xdr:cNvPr id="31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58</xdr:row>
      <xdr:rowOff>133350</xdr:rowOff>
    </xdr:to>
    <xdr:pic>
      <xdr:nvPicPr>
        <xdr:cNvPr id="31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58</xdr:row>
      <xdr:rowOff>133350</xdr:rowOff>
    </xdr:to>
    <xdr:pic>
      <xdr:nvPicPr>
        <xdr:cNvPr id="31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58</xdr:row>
      <xdr:rowOff>133350</xdr:rowOff>
    </xdr:to>
    <xdr:pic>
      <xdr:nvPicPr>
        <xdr:cNvPr id="31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58</xdr:row>
      <xdr:rowOff>133350</xdr:rowOff>
    </xdr:to>
    <xdr:pic>
      <xdr:nvPicPr>
        <xdr:cNvPr id="31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58</xdr:row>
      <xdr:rowOff>133350</xdr:rowOff>
    </xdr:to>
    <xdr:pic>
      <xdr:nvPicPr>
        <xdr:cNvPr id="31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58</xdr:row>
      <xdr:rowOff>133350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1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1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1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1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2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1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1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1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1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55</xdr:row>
      <xdr:rowOff>85725</xdr:rowOff>
    </xdr:to>
    <xdr:pic>
      <xdr:nvPicPr>
        <xdr:cNvPr id="31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66675</xdr:rowOff>
    </xdr:to>
    <xdr:pic>
      <xdr:nvPicPr>
        <xdr:cNvPr id="31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142875</xdr:rowOff>
    </xdr:to>
    <xdr:pic>
      <xdr:nvPicPr>
        <xdr:cNvPr id="31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1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1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1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1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32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2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320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20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2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2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0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0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0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0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21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1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1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21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1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21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1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21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21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1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2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2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2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22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3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3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3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3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3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3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3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4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324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4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4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4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4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4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4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24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4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5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25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161925</xdr:rowOff>
    </xdr:to>
    <xdr:pic>
      <xdr:nvPicPr>
        <xdr:cNvPr id="325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2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2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2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2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28575</xdr:rowOff>
    </xdr:to>
    <xdr:pic>
      <xdr:nvPicPr>
        <xdr:cNvPr id="32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32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2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2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32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3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2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</xdr:rowOff>
    </xdr:to>
    <xdr:pic>
      <xdr:nvPicPr>
        <xdr:cNvPr id="3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2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2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55</xdr:row>
      <xdr:rowOff>85725</xdr:rowOff>
    </xdr:to>
    <xdr:pic>
      <xdr:nvPicPr>
        <xdr:cNvPr id="32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66675</xdr:rowOff>
    </xdr:to>
    <xdr:pic>
      <xdr:nvPicPr>
        <xdr:cNvPr id="3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142875</xdr:rowOff>
    </xdr:to>
    <xdr:pic>
      <xdr:nvPicPr>
        <xdr:cNvPr id="3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55</xdr:row>
      <xdr:rowOff>85725</xdr:rowOff>
    </xdr:to>
    <xdr:pic>
      <xdr:nvPicPr>
        <xdr:cNvPr id="3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3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66675</xdr:rowOff>
    </xdr:to>
    <xdr:pic>
      <xdr:nvPicPr>
        <xdr:cNvPr id="3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142875</xdr:rowOff>
    </xdr:to>
    <xdr:pic>
      <xdr:nvPicPr>
        <xdr:cNvPr id="3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55</xdr:row>
      <xdr:rowOff>85725</xdr:rowOff>
    </xdr:to>
    <xdr:pic>
      <xdr:nvPicPr>
        <xdr:cNvPr id="3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66675</xdr:rowOff>
    </xdr:to>
    <xdr:pic>
      <xdr:nvPicPr>
        <xdr:cNvPr id="3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142875</xdr:rowOff>
    </xdr:to>
    <xdr:pic>
      <xdr:nvPicPr>
        <xdr:cNvPr id="3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3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3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3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33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33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3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3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33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3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3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</xdr:rowOff>
    </xdr:to>
    <xdr:pic>
      <xdr:nvPicPr>
        <xdr:cNvPr id="33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3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3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3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3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3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3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3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55</xdr:row>
      <xdr:rowOff>85725</xdr:rowOff>
    </xdr:to>
    <xdr:pic>
      <xdr:nvPicPr>
        <xdr:cNvPr id="33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33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66675</xdr:rowOff>
    </xdr:to>
    <xdr:pic>
      <xdr:nvPicPr>
        <xdr:cNvPr id="33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142875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4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4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4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4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4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4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4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40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40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4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4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55</xdr:row>
      <xdr:rowOff>85725</xdr:rowOff>
    </xdr:to>
    <xdr:pic>
      <xdr:nvPicPr>
        <xdr:cNvPr id="341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3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66675</xdr:rowOff>
    </xdr:to>
    <xdr:pic>
      <xdr:nvPicPr>
        <xdr:cNvPr id="3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142875</xdr:rowOff>
    </xdr:to>
    <xdr:pic>
      <xdr:nvPicPr>
        <xdr:cNvPr id="3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66675</xdr:rowOff>
    </xdr:to>
    <xdr:pic>
      <xdr:nvPicPr>
        <xdr:cNvPr id="34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34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95250</xdr:rowOff>
    </xdr:to>
    <xdr:pic>
      <xdr:nvPicPr>
        <xdr:cNvPr id="342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34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4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42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42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34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4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4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4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4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</xdr:rowOff>
    </xdr:to>
    <xdr:pic>
      <xdr:nvPicPr>
        <xdr:cNvPr id="34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4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36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37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343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40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4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442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4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4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45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44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4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4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4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45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51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56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457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5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5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6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61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64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65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6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67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46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4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4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4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55</xdr:row>
      <xdr:rowOff>85725</xdr:rowOff>
    </xdr:to>
    <xdr:pic>
      <xdr:nvPicPr>
        <xdr:cNvPr id="34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66675</xdr:rowOff>
    </xdr:to>
    <xdr:pic>
      <xdr:nvPicPr>
        <xdr:cNvPr id="34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142875</xdr:rowOff>
    </xdr:to>
    <xdr:pic>
      <xdr:nvPicPr>
        <xdr:cNvPr id="34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4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4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4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4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34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4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34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4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34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34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4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4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35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5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5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5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35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5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</xdr:rowOff>
    </xdr:to>
    <xdr:pic>
      <xdr:nvPicPr>
        <xdr:cNvPr id="35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5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5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5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5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5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5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55</xdr:row>
      <xdr:rowOff>85725</xdr:rowOff>
    </xdr:to>
    <xdr:pic>
      <xdr:nvPicPr>
        <xdr:cNvPr id="35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35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66675</xdr:rowOff>
    </xdr:to>
    <xdr:pic>
      <xdr:nvPicPr>
        <xdr:cNvPr id="35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142875</xdr:rowOff>
    </xdr:to>
    <xdr:pic>
      <xdr:nvPicPr>
        <xdr:cNvPr id="35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5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5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5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5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5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5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5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5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5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5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5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55</xdr:row>
      <xdr:rowOff>85725</xdr:rowOff>
    </xdr:to>
    <xdr:pic>
      <xdr:nvPicPr>
        <xdr:cNvPr id="353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35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66675</xdr:rowOff>
    </xdr:to>
    <xdr:pic>
      <xdr:nvPicPr>
        <xdr:cNvPr id="35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5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5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5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95250</xdr:rowOff>
    </xdr:to>
    <xdr:pic>
      <xdr:nvPicPr>
        <xdr:cNvPr id="35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35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35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5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35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5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5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5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5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5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5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5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5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35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5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</xdr:rowOff>
    </xdr:to>
    <xdr:pic>
      <xdr:nvPicPr>
        <xdr:cNvPr id="35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55</xdr:row>
      <xdr:rowOff>85725</xdr:rowOff>
    </xdr:to>
    <xdr:pic>
      <xdr:nvPicPr>
        <xdr:cNvPr id="3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66675</xdr:rowOff>
    </xdr:to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142875</xdr:rowOff>
    </xdr:to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5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35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5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35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5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5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5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5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5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5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5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5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5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5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5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6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6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6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6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36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6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6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6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6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6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6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61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61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61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61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161925</xdr:rowOff>
    </xdr:to>
    <xdr:pic>
      <xdr:nvPicPr>
        <xdr:cNvPr id="361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6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6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6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6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6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6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6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6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36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36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6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0</xdr:rowOff>
    </xdr:to>
    <xdr:pic>
      <xdr:nvPicPr>
        <xdr:cNvPr id="36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36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6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6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6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36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</xdr:rowOff>
    </xdr:to>
    <xdr:pic>
      <xdr:nvPicPr>
        <xdr:cNvPr id="3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6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6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6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6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64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55</xdr:row>
      <xdr:rowOff>85725</xdr:rowOff>
    </xdr:to>
    <xdr:pic>
      <xdr:nvPicPr>
        <xdr:cNvPr id="364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36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66675</xdr:rowOff>
    </xdr:to>
    <xdr:pic>
      <xdr:nvPicPr>
        <xdr:cNvPr id="36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142875</xdr:rowOff>
    </xdr:to>
    <xdr:pic>
      <xdr:nvPicPr>
        <xdr:cNvPr id="3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55</xdr:row>
      <xdr:rowOff>85725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66675</xdr:rowOff>
    </xdr:to>
    <xdr:pic>
      <xdr:nvPicPr>
        <xdr:cNvPr id="36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142875</xdr:rowOff>
    </xdr:to>
    <xdr:pic>
      <xdr:nvPicPr>
        <xdr:cNvPr id="36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6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6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6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6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67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55</xdr:row>
      <xdr:rowOff>85725</xdr:rowOff>
    </xdr:to>
    <xdr:pic>
      <xdr:nvPicPr>
        <xdr:cNvPr id="367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36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66675</xdr:rowOff>
    </xdr:to>
    <xdr:pic>
      <xdr:nvPicPr>
        <xdr:cNvPr id="36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142875</xdr:rowOff>
    </xdr:to>
    <xdr:pic>
      <xdr:nvPicPr>
        <xdr:cNvPr id="36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9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6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66675</xdr:rowOff>
    </xdr:to>
    <xdr:pic>
      <xdr:nvPicPr>
        <xdr:cNvPr id="36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54</xdr:row>
      <xdr:rowOff>19050</xdr:rowOff>
    </xdr:to>
    <xdr:pic>
      <xdr:nvPicPr>
        <xdr:cNvPr id="36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54</xdr:row>
      <xdr:rowOff>19050</xdr:rowOff>
    </xdr:to>
    <xdr:pic>
      <xdr:nvPicPr>
        <xdr:cNvPr id="36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54</xdr:row>
      <xdr:rowOff>19050</xdr:rowOff>
    </xdr:to>
    <xdr:pic>
      <xdr:nvPicPr>
        <xdr:cNvPr id="36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55</xdr:row>
      <xdr:rowOff>209550</xdr:rowOff>
    </xdr:to>
    <xdr:pic>
      <xdr:nvPicPr>
        <xdr:cNvPr id="36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55</xdr:row>
      <xdr:rowOff>209550</xdr:rowOff>
    </xdr:to>
    <xdr:pic>
      <xdr:nvPicPr>
        <xdr:cNvPr id="36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23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142875</xdr:rowOff>
    </xdr:to>
    <xdr:pic>
      <xdr:nvPicPr>
        <xdr:cNvPr id="36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152400</xdr:rowOff>
    </xdr:to>
    <xdr:pic>
      <xdr:nvPicPr>
        <xdr:cNvPr id="37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142875</xdr:rowOff>
    </xdr:to>
    <xdr:pic>
      <xdr:nvPicPr>
        <xdr:cNvPr id="37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7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57150</xdr:rowOff>
    </xdr:to>
    <xdr:pic>
      <xdr:nvPicPr>
        <xdr:cNvPr id="37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37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7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7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7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7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37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7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7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7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7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7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37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161925</xdr:rowOff>
    </xdr:to>
    <xdr:pic>
      <xdr:nvPicPr>
        <xdr:cNvPr id="37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57150</xdr:rowOff>
    </xdr:to>
    <xdr:pic>
      <xdr:nvPicPr>
        <xdr:cNvPr id="37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57150</xdr:rowOff>
    </xdr:to>
    <xdr:pic>
      <xdr:nvPicPr>
        <xdr:cNvPr id="37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57150</xdr:rowOff>
    </xdr:to>
    <xdr:pic>
      <xdr:nvPicPr>
        <xdr:cNvPr id="37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57150</xdr:rowOff>
    </xdr:to>
    <xdr:pic>
      <xdr:nvPicPr>
        <xdr:cNvPr id="37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57150</xdr:rowOff>
    </xdr:to>
    <xdr:pic>
      <xdr:nvPicPr>
        <xdr:cNvPr id="37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57150</xdr:rowOff>
    </xdr:to>
    <xdr:pic>
      <xdr:nvPicPr>
        <xdr:cNvPr id="37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57150</xdr:rowOff>
    </xdr:to>
    <xdr:pic>
      <xdr:nvPicPr>
        <xdr:cNvPr id="37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57150</xdr:rowOff>
    </xdr:to>
    <xdr:pic>
      <xdr:nvPicPr>
        <xdr:cNvPr id="37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57150</xdr:rowOff>
    </xdr:to>
    <xdr:pic>
      <xdr:nvPicPr>
        <xdr:cNvPr id="37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57150</xdr:rowOff>
    </xdr:to>
    <xdr:pic>
      <xdr:nvPicPr>
        <xdr:cNvPr id="37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57150</xdr:rowOff>
    </xdr:to>
    <xdr:pic>
      <xdr:nvPicPr>
        <xdr:cNvPr id="37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57150</xdr:rowOff>
    </xdr:to>
    <xdr:pic>
      <xdr:nvPicPr>
        <xdr:cNvPr id="37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57150</xdr:rowOff>
    </xdr:to>
    <xdr:pic>
      <xdr:nvPicPr>
        <xdr:cNvPr id="37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95250</xdr:rowOff>
    </xdr:to>
    <xdr:pic>
      <xdr:nvPicPr>
        <xdr:cNvPr id="37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37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37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37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161925</xdr:rowOff>
    </xdr:to>
    <xdr:pic>
      <xdr:nvPicPr>
        <xdr:cNvPr id="3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7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7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37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7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37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37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7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37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7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7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7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56</xdr:row>
      <xdr:rowOff>0</xdr:rowOff>
    </xdr:to>
    <xdr:pic>
      <xdr:nvPicPr>
        <xdr:cNvPr id="37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55</xdr:row>
      <xdr:rowOff>85725</xdr:rowOff>
    </xdr:to>
    <xdr:pic>
      <xdr:nvPicPr>
        <xdr:cNvPr id="37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293655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66675</xdr:rowOff>
    </xdr:to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142875</xdr:rowOff>
    </xdr:to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133350</xdr:rowOff>
    </xdr:to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7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7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37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7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37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3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3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3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3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3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3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383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3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4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4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4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4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4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4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4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4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4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161925</xdr:rowOff>
    </xdr:to>
    <xdr:pic>
      <xdr:nvPicPr>
        <xdr:cNvPr id="384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8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8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8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8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8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8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8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8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60</xdr:row>
      <xdr:rowOff>9525</xdr:rowOff>
    </xdr:to>
    <xdr:pic>
      <xdr:nvPicPr>
        <xdr:cNvPr id="38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38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38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142875</xdr:rowOff>
    </xdr:to>
    <xdr:pic>
      <xdr:nvPicPr>
        <xdr:cNvPr id="3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3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3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</xdr:rowOff>
    </xdr:to>
    <xdr:pic>
      <xdr:nvPicPr>
        <xdr:cNvPr id="3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56</xdr:row>
      <xdr:rowOff>180975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8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8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8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8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8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8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161925</xdr:rowOff>
    </xdr:to>
    <xdr:pic>
      <xdr:nvPicPr>
        <xdr:cNvPr id="39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56</xdr:row>
      <xdr:rowOff>133350</xdr:rowOff>
    </xdr:to>
    <xdr:pic>
      <xdr:nvPicPr>
        <xdr:cNvPr id="39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56</xdr:row>
      <xdr:rowOff>133350</xdr:rowOff>
    </xdr:to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161925</xdr:rowOff>
    </xdr:to>
    <xdr:pic>
      <xdr:nvPicPr>
        <xdr:cNvPr id="3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152400</xdr:rowOff>
    </xdr:to>
    <xdr:pic>
      <xdr:nvPicPr>
        <xdr:cNvPr id="39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39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39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39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123825</xdr:rowOff>
    </xdr:to>
    <xdr:pic>
      <xdr:nvPicPr>
        <xdr:cNvPr id="3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3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3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180975</xdr:rowOff>
    </xdr:to>
    <xdr:pic>
      <xdr:nvPicPr>
        <xdr:cNvPr id="3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3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3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4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161925</xdr:rowOff>
    </xdr:to>
    <xdr:pic>
      <xdr:nvPicPr>
        <xdr:cNvPr id="4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0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180975</xdr:rowOff>
    </xdr:to>
    <xdr:pic>
      <xdr:nvPicPr>
        <xdr:cNvPr id="40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40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180975</xdr:rowOff>
    </xdr:to>
    <xdr:pic>
      <xdr:nvPicPr>
        <xdr:cNvPr id="40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180975</xdr:rowOff>
    </xdr:to>
    <xdr:pic>
      <xdr:nvPicPr>
        <xdr:cNvPr id="40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4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142875</xdr:rowOff>
    </xdr:to>
    <xdr:pic>
      <xdr:nvPicPr>
        <xdr:cNvPr id="4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123825</xdr:rowOff>
    </xdr:to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0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0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0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0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0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0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0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0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0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0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0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0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0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0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123825</xdr:rowOff>
    </xdr:to>
    <xdr:pic>
      <xdr:nvPicPr>
        <xdr:cNvPr id="40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0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0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0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123825</xdr:rowOff>
    </xdr:to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0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0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0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40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1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1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161925</xdr:rowOff>
    </xdr:to>
    <xdr:pic>
      <xdr:nvPicPr>
        <xdr:cNvPr id="41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4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180975</xdr:rowOff>
    </xdr:to>
    <xdr:pic>
      <xdr:nvPicPr>
        <xdr:cNvPr id="4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180975</xdr:rowOff>
    </xdr:to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4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142875</xdr:rowOff>
    </xdr:to>
    <xdr:pic>
      <xdr:nvPicPr>
        <xdr:cNvPr id="41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1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1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1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1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1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1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1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1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1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1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1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1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1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1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1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1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1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123825</xdr:rowOff>
    </xdr:to>
    <xdr:pic>
      <xdr:nvPicPr>
        <xdr:cNvPr id="41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1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1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1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18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1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123825</xdr:rowOff>
    </xdr:to>
    <xdr:pic>
      <xdr:nvPicPr>
        <xdr:cNvPr id="41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1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95250</xdr:rowOff>
    </xdr:to>
    <xdr:pic>
      <xdr:nvPicPr>
        <xdr:cNvPr id="418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41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180975</xdr:rowOff>
    </xdr:to>
    <xdr:pic>
      <xdr:nvPicPr>
        <xdr:cNvPr id="41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180975</xdr:rowOff>
    </xdr:to>
    <xdr:pic>
      <xdr:nvPicPr>
        <xdr:cNvPr id="41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19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9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41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9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1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142875</xdr:rowOff>
    </xdr:to>
    <xdr:pic>
      <xdr:nvPicPr>
        <xdr:cNvPr id="41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03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04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07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09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2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12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2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2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123825</xdr:rowOff>
    </xdr:to>
    <xdr:pic>
      <xdr:nvPicPr>
        <xdr:cNvPr id="4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2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2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180975</xdr:rowOff>
    </xdr:to>
    <xdr:pic>
      <xdr:nvPicPr>
        <xdr:cNvPr id="4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42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2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2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2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2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2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2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2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2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2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4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180975</xdr:rowOff>
    </xdr:to>
    <xdr:pic>
      <xdr:nvPicPr>
        <xdr:cNvPr id="4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180975</xdr:rowOff>
    </xdr:to>
    <xdr:pic>
      <xdr:nvPicPr>
        <xdr:cNvPr id="4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4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4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142875</xdr:rowOff>
    </xdr:to>
    <xdr:pic>
      <xdr:nvPicPr>
        <xdr:cNvPr id="42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2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2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2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123825</xdr:rowOff>
    </xdr:to>
    <xdr:pic>
      <xdr:nvPicPr>
        <xdr:cNvPr id="4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2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29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123825</xdr:rowOff>
    </xdr:to>
    <xdr:pic>
      <xdr:nvPicPr>
        <xdr:cNvPr id="4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29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95250</xdr:rowOff>
    </xdr:to>
    <xdr:pic>
      <xdr:nvPicPr>
        <xdr:cNvPr id="429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29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43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180975</xdr:rowOff>
    </xdr:to>
    <xdr:pic>
      <xdr:nvPicPr>
        <xdr:cNvPr id="43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43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3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180975</xdr:rowOff>
    </xdr:to>
    <xdr:pic>
      <xdr:nvPicPr>
        <xdr:cNvPr id="43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30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180975</xdr:rowOff>
    </xdr:to>
    <xdr:pic>
      <xdr:nvPicPr>
        <xdr:cNvPr id="43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30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0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1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142875</xdr:rowOff>
    </xdr:to>
    <xdr:pic>
      <xdr:nvPicPr>
        <xdr:cNvPr id="4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3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3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3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3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123825</xdr:rowOff>
    </xdr:to>
    <xdr:pic>
      <xdr:nvPicPr>
        <xdr:cNvPr id="43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3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3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180975</xdr:rowOff>
    </xdr:to>
    <xdr:pic>
      <xdr:nvPicPr>
        <xdr:cNvPr id="43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3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3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43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4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4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5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5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5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5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5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5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35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5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5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5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161925</xdr:rowOff>
    </xdr:to>
    <xdr:pic>
      <xdr:nvPicPr>
        <xdr:cNvPr id="436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3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3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3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43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180975</xdr:rowOff>
    </xdr:to>
    <xdr:pic>
      <xdr:nvPicPr>
        <xdr:cNvPr id="43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180975</xdr:rowOff>
    </xdr:to>
    <xdr:pic>
      <xdr:nvPicPr>
        <xdr:cNvPr id="43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142875</xdr:rowOff>
    </xdr:to>
    <xdr:pic>
      <xdr:nvPicPr>
        <xdr:cNvPr id="43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3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4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4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4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40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40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123825</xdr:rowOff>
    </xdr:to>
    <xdr:pic>
      <xdr:nvPicPr>
        <xdr:cNvPr id="44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4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4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4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4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4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123825</xdr:rowOff>
    </xdr:to>
    <xdr:pic>
      <xdr:nvPicPr>
        <xdr:cNvPr id="4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4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4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4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4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4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4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4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4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123825</xdr:rowOff>
    </xdr:to>
    <xdr:pic>
      <xdr:nvPicPr>
        <xdr:cNvPr id="44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4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6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6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8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4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4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48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49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9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9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9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9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9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49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9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49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0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161925</xdr:rowOff>
    </xdr:to>
    <xdr:pic>
      <xdr:nvPicPr>
        <xdr:cNvPr id="450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95250</xdr:rowOff>
    </xdr:to>
    <xdr:pic>
      <xdr:nvPicPr>
        <xdr:cNvPr id="45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45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45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171450</xdr:rowOff>
    </xdr:to>
    <xdr:pic>
      <xdr:nvPicPr>
        <xdr:cNvPr id="45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5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5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95250</xdr:rowOff>
    </xdr:to>
    <xdr:pic>
      <xdr:nvPicPr>
        <xdr:cNvPr id="4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5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85725</xdr:rowOff>
    </xdr:to>
    <xdr:pic>
      <xdr:nvPicPr>
        <xdr:cNvPr id="45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76200</xdr:rowOff>
    </xdr:to>
    <xdr:pic>
      <xdr:nvPicPr>
        <xdr:cNvPr id="45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123825</xdr:rowOff>
    </xdr:to>
    <xdr:pic>
      <xdr:nvPicPr>
        <xdr:cNvPr id="45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5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5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5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171450</xdr:rowOff>
    </xdr:to>
    <xdr:pic>
      <xdr:nvPicPr>
        <xdr:cNvPr id="454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4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4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4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4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55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5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5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5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161925</xdr:rowOff>
    </xdr:to>
    <xdr:pic>
      <xdr:nvPicPr>
        <xdr:cNvPr id="455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5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5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5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161925</xdr:rowOff>
    </xdr:to>
    <xdr:pic>
      <xdr:nvPicPr>
        <xdr:cNvPr id="455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9525</xdr:rowOff>
    </xdr:to>
    <xdr:pic>
      <xdr:nvPicPr>
        <xdr:cNvPr id="4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133350</xdr:rowOff>
    </xdr:to>
    <xdr:pic>
      <xdr:nvPicPr>
        <xdr:cNvPr id="45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56</xdr:row>
      <xdr:rowOff>142875</xdr:rowOff>
    </xdr:to>
    <xdr:pic>
      <xdr:nvPicPr>
        <xdr:cNvPr id="45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142875</xdr:rowOff>
    </xdr:to>
    <xdr:pic>
      <xdr:nvPicPr>
        <xdr:cNvPr id="45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152400</xdr:rowOff>
    </xdr:to>
    <xdr:pic>
      <xdr:nvPicPr>
        <xdr:cNvPr id="45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56</xdr:row>
      <xdr:rowOff>0</xdr:rowOff>
    </xdr:from>
    <xdr:ext cx="190500" cy="180975"/>
    <xdr:pic>
      <xdr:nvPicPr>
        <xdr:cNvPr id="458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56</xdr:row>
      <xdr:rowOff>0</xdr:rowOff>
    </xdr:from>
    <xdr:ext cx="190500" cy="200025"/>
    <xdr:pic>
      <xdr:nvPicPr>
        <xdr:cNvPr id="4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0850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56</xdr:row>
      <xdr:rowOff>0</xdr:rowOff>
    </xdr:from>
    <xdr:ext cx="190500" cy="200025"/>
    <xdr:pic>
      <xdr:nvPicPr>
        <xdr:cNvPr id="45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672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56</xdr:row>
      <xdr:rowOff>0</xdr:rowOff>
    </xdr:from>
    <xdr:ext cx="190500" cy="200025"/>
    <xdr:pic>
      <xdr:nvPicPr>
        <xdr:cNvPr id="45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56</xdr:row>
      <xdr:rowOff>0</xdr:rowOff>
    </xdr:from>
    <xdr:ext cx="190500" cy="200025"/>
    <xdr:pic>
      <xdr:nvPicPr>
        <xdr:cNvPr id="45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4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46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190500" cy="200025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46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4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200025"/>
    <xdr:pic>
      <xdr:nvPicPr>
        <xdr:cNvPr id="4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4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4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4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95250" cy="180975"/>
    <xdr:pic>
      <xdr:nvPicPr>
        <xdr:cNvPr id="46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4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200025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4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4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190500" cy="571500"/>
    <xdr:pic>
      <xdr:nvPicPr>
        <xdr:cNvPr id="46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46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46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4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4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190500" cy="571500"/>
    <xdr:pic>
      <xdr:nvPicPr>
        <xdr:cNvPr id="46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46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46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190500" cy="571500"/>
    <xdr:pic>
      <xdr:nvPicPr>
        <xdr:cNvPr id="46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46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46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4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4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190500" cy="571500"/>
    <xdr:pic>
      <xdr:nvPicPr>
        <xdr:cNvPr id="4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47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47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190500" cy="571500"/>
    <xdr:pic>
      <xdr:nvPicPr>
        <xdr:cNvPr id="47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47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47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47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190500" cy="571500"/>
    <xdr:pic>
      <xdr:nvPicPr>
        <xdr:cNvPr id="4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47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47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47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47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190500" cy="571500"/>
    <xdr:pic>
      <xdr:nvPicPr>
        <xdr:cNvPr id="47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47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47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5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190500" cy="209550"/>
    <xdr:pic>
      <xdr:nvPicPr>
        <xdr:cNvPr id="47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55</xdr:row>
      <xdr:rowOff>0</xdr:rowOff>
    </xdr:from>
    <xdr:ext cx="190500" cy="209550"/>
    <xdr:pic>
      <xdr:nvPicPr>
        <xdr:cNvPr id="47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23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4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200025"/>
    <xdr:pic>
      <xdr:nvPicPr>
        <xdr:cNvPr id="4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4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47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47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47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56</xdr:row>
      <xdr:rowOff>0</xdr:rowOff>
    </xdr:from>
    <xdr:ext cx="190500" cy="180975"/>
    <xdr:pic>
      <xdr:nvPicPr>
        <xdr:cNvPr id="476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56</xdr:row>
      <xdr:rowOff>0</xdr:rowOff>
    </xdr:from>
    <xdr:ext cx="190500" cy="200025"/>
    <xdr:pic>
      <xdr:nvPicPr>
        <xdr:cNvPr id="4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0850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371475</xdr:colOff>
      <xdr:row>56</xdr:row>
      <xdr:rowOff>0</xdr:rowOff>
    </xdr:from>
    <xdr:ext cx="190500" cy="200025"/>
    <xdr:pic>
      <xdr:nvPicPr>
        <xdr:cNvPr id="4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672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56</xdr:row>
      <xdr:rowOff>0</xdr:rowOff>
    </xdr:from>
    <xdr:ext cx="190500" cy="200025"/>
    <xdr:pic>
      <xdr:nvPicPr>
        <xdr:cNvPr id="477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56</xdr:row>
      <xdr:rowOff>0</xdr:rowOff>
    </xdr:from>
    <xdr:ext cx="190500" cy="200025"/>
    <xdr:pic>
      <xdr:nvPicPr>
        <xdr:cNvPr id="47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56</xdr:row>
      <xdr:rowOff>0</xdr:rowOff>
    </xdr:from>
    <xdr:ext cx="190500" cy="200025"/>
    <xdr:pic>
      <xdr:nvPicPr>
        <xdr:cNvPr id="47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56</xdr:row>
      <xdr:rowOff>0</xdr:rowOff>
    </xdr:from>
    <xdr:ext cx="190500" cy="180975"/>
    <xdr:pic>
      <xdr:nvPicPr>
        <xdr:cNvPr id="477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56</xdr:row>
      <xdr:rowOff>0</xdr:rowOff>
    </xdr:from>
    <xdr:ext cx="190500" cy="200025"/>
    <xdr:pic>
      <xdr:nvPicPr>
        <xdr:cNvPr id="47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0850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56</xdr:row>
      <xdr:rowOff>0</xdr:rowOff>
    </xdr:from>
    <xdr:ext cx="190500" cy="200025"/>
    <xdr:pic>
      <xdr:nvPicPr>
        <xdr:cNvPr id="47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672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56</xdr:row>
      <xdr:rowOff>0</xdr:rowOff>
    </xdr:from>
    <xdr:ext cx="190500" cy="200025"/>
    <xdr:pic>
      <xdr:nvPicPr>
        <xdr:cNvPr id="47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56</xdr:row>
      <xdr:rowOff>0</xdr:rowOff>
    </xdr:from>
    <xdr:ext cx="190500" cy="200025"/>
    <xdr:pic>
      <xdr:nvPicPr>
        <xdr:cNvPr id="47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53</xdr:row>
      <xdr:rowOff>180975</xdr:rowOff>
    </xdr:to>
    <xdr:pic>
      <xdr:nvPicPr>
        <xdr:cNvPr id="47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53</xdr:row>
      <xdr:rowOff>190500</xdr:rowOff>
    </xdr:to>
    <xdr:pic>
      <xdr:nvPicPr>
        <xdr:cNvPr id="47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53</xdr:row>
      <xdr:rowOff>190500</xdr:rowOff>
    </xdr:to>
    <xdr:pic>
      <xdr:nvPicPr>
        <xdr:cNvPr id="47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53</xdr:row>
      <xdr:rowOff>180975</xdr:rowOff>
    </xdr:to>
    <xdr:pic>
      <xdr:nvPicPr>
        <xdr:cNvPr id="47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7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7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7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0</xdr:rowOff>
    </xdr:to>
    <xdr:pic>
      <xdr:nvPicPr>
        <xdr:cNvPr id="4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7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7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7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7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7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7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7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7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7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53</xdr:row>
      <xdr:rowOff>180975</xdr:rowOff>
    </xdr:to>
    <xdr:pic>
      <xdr:nvPicPr>
        <xdr:cNvPr id="48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53</xdr:row>
      <xdr:rowOff>190500</xdr:rowOff>
    </xdr:to>
    <xdr:pic>
      <xdr:nvPicPr>
        <xdr:cNvPr id="48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53</xdr:row>
      <xdr:rowOff>190500</xdr:rowOff>
    </xdr:to>
    <xdr:pic>
      <xdr:nvPicPr>
        <xdr:cNvPr id="48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53</xdr:row>
      <xdr:rowOff>190500</xdr:rowOff>
    </xdr:to>
    <xdr:pic>
      <xdr:nvPicPr>
        <xdr:cNvPr id="48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53</xdr:row>
      <xdr:rowOff>190500</xdr:rowOff>
    </xdr:to>
    <xdr:pic>
      <xdr:nvPicPr>
        <xdr:cNvPr id="48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53</xdr:row>
      <xdr:rowOff>180975</xdr:rowOff>
    </xdr:to>
    <xdr:pic>
      <xdr:nvPicPr>
        <xdr:cNvPr id="48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9525</xdr:rowOff>
    </xdr:to>
    <xdr:pic>
      <xdr:nvPicPr>
        <xdr:cNvPr id="48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53</xdr:row>
      <xdr:rowOff>180975</xdr:rowOff>
    </xdr:to>
    <xdr:pic>
      <xdr:nvPicPr>
        <xdr:cNvPr id="4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53</xdr:row>
      <xdr:rowOff>180975</xdr:rowOff>
    </xdr:to>
    <xdr:pic>
      <xdr:nvPicPr>
        <xdr:cNvPr id="48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53</xdr:row>
      <xdr:rowOff>180975</xdr:rowOff>
    </xdr:to>
    <xdr:pic>
      <xdr:nvPicPr>
        <xdr:cNvPr id="48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53</xdr:row>
      <xdr:rowOff>180975</xdr:rowOff>
    </xdr:to>
    <xdr:pic>
      <xdr:nvPicPr>
        <xdr:cNvPr id="48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48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48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152400</xdr:rowOff>
    </xdr:to>
    <xdr:pic>
      <xdr:nvPicPr>
        <xdr:cNvPr id="48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48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48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48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53</xdr:row>
      <xdr:rowOff>180975</xdr:rowOff>
    </xdr:to>
    <xdr:pic>
      <xdr:nvPicPr>
        <xdr:cNvPr id="48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53</xdr:row>
      <xdr:rowOff>180975</xdr:rowOff>
    </xdr:to>
    <xdr:pic>
      <xdr:nvPicPr>
        <xdr:cNvPr id="48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53</xdr:row>
      <xdr:rowOff>180975</xdr:rowOff>
    </xdr:to>
    <xdr:pic>
      <xdr:nvPicPr>
        <xdr:cNvPr id="4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53</xdr:row>
      <xdr:rowOff>180975</xdr:rowOff>
    </xdr:to>
    <xdr:pic>
      <xdr:nvPicPr>
        <xdr:cNvPr id="48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53</xdr:row>
      <xdr:rowOff>180975</xdr:rowOff>
    </xdr:to>
    <xdr:pic>
      <xdr:nvPicPr>
        <xdr:cNvPr id="48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53</xdr:row>
      <xdr:rowOff>180975</xdr:rowOff>
    </xdr:to>
    <xdr:pic>
      <xdr:nvPicPr>
        <xdr:cNvPr id="48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48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48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152400</xdr:rowOff>
    </xdr:to>
    <xdr:pic>
      <xdr:nvPicPr>
        <xdr:cNvPr id="48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48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48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48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48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48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48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48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48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48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48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48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59</xdr:row>
      <xdr:rowOff>142875</xdr:rowOff>
    </xdr:to>
    <xdr:pic>
      <xdr:nvPicPr>
        <xdr:cNvPr id="48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200025</xdr:colOff>
      <xdr:row>61</xdr:row>
      <xdr:rowOff>85725</xdr:rowOff>
    </xdr:to>
    <xdr:pic>
      <xdr:nvPicPr>
        <xdr:cNvPr id="4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200025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4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0</xdr:rowOff>
    </xdr:to>
    <xdr:pic>
      <xdr:nvPicPr>
        <xdr:cNvPr id="4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9525</xdr:rowOff>
    </xdr:to>
    <xdr:pic>
      <xdr:nvPicPr>
        <xdr:cNvPr id="4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123825</xdr:rowOff>
    </xdr:to>
    <xdr:pic>
      <xdr:nvPicPr>
        <xdr:cNvPr id="48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152400</xdr:rowOff>
    </xdr:to>
    <xdr:pic>
      <xdr:nvPicPr>
        <xdr:cNvPr id="48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85725</xdr:rowOff>
    </xdr:to>
    <xdr:pic>
      <xdr:nvPicPr>
        <xdr:cNvPr id="4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4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0</xdr:rowOff>
    </xdr:to>
    <xdr:pic>
      <xdr:nvPicPr>
        <xdr:cNvPr id="4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9525</xdr:rowOff>
    </xdr:to>
    <xdr:pic>
      <xdr:nvPicPr>
        <xdr:cNvPr id="4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123825</xdr:rowOff>
    </xdr:to>
    <xdr:pic>
      <xdr:nvPicPr>
        <xdr:cNvPr id="4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152400</xdr:rowOff>
    </xdr:to>
    <xdr:pic>
      <xdr:nvPicPr>
        <xdr:cNvPr id="4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85725</xdr:rowOff>
    </xdr:to>
    <xdr:pic>
      <xdr:nvPicPr>
        <xdr:cNvPr id="48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48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48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48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85725</xdr:rowOff>
    </xdr:to>
    <xdr:pic>
      <xdr:nvPicPr>
        <xdr:cNvPr id="48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9525</xdr:rowOff>
    </xdr:to>
    <xdr:pic>
      <xdr:nvPicPr>
        <xdr:cNvPr id="48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47625</xdr:rowOff>
    </xdr:to>
    <xdr:pic>
      <xdr:nvPicPr>
        <xdr:cNvPr id="48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123825</xdr:rowOff>
    </xdr:to>
    <xdr:pic>
      <xdr:nvPicPr>
        <xdr:cNvPr id="48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152400</xdr:rowOff>
    </xdr:to>
    <xdr:pic>
      <xdr:nvPicPr>
        <xdr:cNvPr id="48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8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85725</xdr:rowOff>
    </xdr:to>
    <xdr:pic>
      <xdr:nvPicPr>
        <xdr:cNvPr id="48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48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0</xdr:rowOff>
    </xdr:to>
    <xdr:pic>
      <xdr:nvPicPr>
        <xdr:cNvPr id="48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9525</xdr:rowOff>
    </xdr:to>
    <xdr:pic>
      <xdr:nvPicPr>
        <xdr:cNvPr id="48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123825</xdr:rowOff>
    </xdr:to>
    <xdr:pic>
      <xdr:nvPicPr>
        <xdr:cNvPr id="4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152400</xdr:rowOff>
    </xdr:to>
    <xdr:pic>
      <xdr:nvPicPr>
        <xdr:cNvPr id="4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85725</xdr:rowOff>
    </xdr:to>
    <xdr:pic>
      <xdr:nvPicPr>
        <xdr:cNvPr id="49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49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4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49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85725</xdr:rowOff>
    </xdr:to>
    <xdr:pic>
      <xdr:nvPicPr>
        <xdr:cNvPr id="49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9525</xdr:rowOff>
    </xdr:to>
    <xdr:pic>
      <xdr:nvPicPr>
        <xdr:cNvPr id="49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47625</xdr:rowOff>
    </xdr:to>
    <xdr:pic>
      <xdr:nvPicPr>
        <xdr:cNvPr id="49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123825</xdr:rowOff>
    </xdr:to>
    <xdr:pic>
      <xdr:nvPicPr>
        <xdr:cNvPr id="49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152400</xdr:rowOff>
    </xdr:to>
    <xdr:pic>
      <xdr:nvPicPr>
        <xdr:cNvPr id="49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4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85725</xdr:rowOff>
    </xdr:to>
    <xdr:pic>
      <xdr:nvPicPr>
        <xdr:cNvPr id="4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9525</xdr:rowOff>
    </xdr:to>
    <xdr:pic>
      <xdr:nvPicPr>
        <xdr:cNvPr id="49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47625</xdr:rowOff>
    </xdr:to>
    <xdr:pic>
      <xdr:nvPicPr>
        <xdr:cNvPr id="4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123825</xdr:rowOff>
    </xdr:to>
    <xdr:pic>
      <xdr:nvPicPr>
        <xdr:cNvPr id="4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152400</xdr:rowOff>
    </xdr:to>
    <xdr:pic>
      <xdr:nvPicPr>
        <xdr:cNvPr id="4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0</xdr:rowOff>
    </xdr:to>
    <xdr:pic>
      <xdr:nvPicPr>
        <xdr:cNvPr id="4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85725</xdr:rowOff>
    </xdr:to>
    <xdr:pic>
      <xdr:nvPicPr>
        <xdr:cNvPr id="4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4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0</xdr:rowOff>
    </xdr:to>
    <xdr:pic>
      <xdr:nvPicPr>
        <xdr:cNvPr id="4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9525</xdr:rowOff>
    </xdr:to>
    <xdr:pic>
      <xdr:nvPicPr>
        <xdr:cNvPr id="4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123825</xdr:rowOff>
    </xdr:to>
    <xdr:pic>
      <xdr:nvPicPr>
        <xdr:cNvPr id="4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152400</xdr:rowOff>
    </xdr:to>
    <xdr:pic>
      <xdr:nvPicPr>
        <xdr:cNvPr id="4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85725</xdr:rowOff>
    </xdr:to>
    <xdr:pic>
      <xdr:nvPicPr>
        <xdr:cNvPr id="49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49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49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49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85725</xdr:rowOff>
    </xdr:to>
    <xdr:pic>
      <xdr:nvPicPr>
        <xdr:cNvPr id="49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9525</xdr:rowOff>
    </xdr:to>
    <xdr:pic>
      <xdr:nvPicPr>
        <xdr:cNvPr id="49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47625</xdr:rowOff>
    </xdr:to>
    <xdr:pic>
      <xdr:nvPicPr>
        <xdr:cNvPr id="49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123825</xdr:rowOff>
    </xdr:to>
    <xdr:pic>
      <xdr:nvPicPr>
        <xdr:cNvPr id="49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152400</xdr:rowOff>
    </xdr:to>
    <xdr:pic>
      <xdr:nvPicPr>
        <xdr:cNvPr id="4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85725</xdr:rowOff>
    </xdr:to>
    <xdr:pic>
      <xdr:nvPicPr>
        <xdr:cNvPr id="4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0</xdr:rowOff>
    </xdr:to>
    <xdr:pic>
      <xdr:nvPicPr>
        <xdr:cNvPr id="49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85725</xdr:rowOff>
    </xdr:to>
    <xdr:pic>
      <xdr:nvPicPr>
        <xdr:cNvPr id="49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9525</xdr:rowOff>
    </xdr:to>
    <xdr:pic>
      <xdr:nvPicPr>
        <xdr:cNvPr id="496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47625</xdr:rowOff>
    </xdr:to>
    <xdr:pic>
      <xdr:nvPicPr>
        <xdr:cNvPr id="4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123825</xdr:rowOff>
    </xdr:to>
    <xdr:pic>
      <xdr:nvPicPr>
        <xdr:cNvPr id="4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85725</xdr:rowOff>
    </xdr:to>
    <xdr:pic>
      <xdr:nvPicPr>
        <xdr:cNvPr id="49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49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0</xdr:rowOff>
    </xdr:to>
    <xdr:pic>
      <xdr:nvPicPr>
        <xdr:cNvPr id="49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9525</xdr:rowOff>
    </xdr:to>
    <xdr:pic>
      <xdr:nvPicPr>
        <xdr:cNvPr id="49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123825</xdr:rowOff>
    </xdr:to>
    <xdr:pic>
      <xdr:nvPicPr>
        <xdr:cNvPr id="49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152400</xdr:rowOff>
    </xdr:to>
    <xdr:pic>
      <xdr:nvPicPr>
        <xdr:cNvPr id="49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85725</xdr:rowOff>
    </xdr:to>
    <xdr:pic>
      <xdr:nvPicPr>
        <xdr:cNvPr id="49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49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49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49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85725</xdr:rowOff>
    </xdr:to>
    <xdr:pic>
      <xdr:nvPicPr>
        <xdr:cNvPr id="49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9525</xdr:rowOff>
    </xdr:to>
    <xdr:pic>
      <xdr:nvPicPr>
        <xdr:cNvPr id="49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47625</xdr:rowOff>
    </xdr:to>
    <xdr:pic>
      <xdr:nvPicPr>
        <xdr:cNvPr id="49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123825</xdr:rowOff>
    </xdr:to>
    <xdr:pic>
      <xdr:nvPicPr>
        <xdr:cNvPr id="4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152400</xdr:rowOff>
    </xdr:to>
    <xdr:pic>
      <xdr:nvPicPr>
        <xdr:cNvPr id="4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4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85725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4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0</xdr:rowOff>
    </xdr:to>
    <xdr:pic>
      <xdr:nvPicPr>
        <xdr:cNvPr id="4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9525</xdr:rowOff>
    </xdr:to>
    <xdr:pic>
      <xdr:nvPicPr>
        <xdr:cNvPr id="4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123825</xdr:rowOff>
    </xdr:to>
    <xdr:pic>
      <xdr:nvPicPr>
        <xdr:cNvPr id="50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152400</xdr:rowOff>
    </xdr:to>
    <xdr:pic>
      <xdr:nvPicPr>
        <xdr:cNvPr id="50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50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50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85725</xdr:rowOff>
    </xdr:to>
    <xdr:pic>
      <xdr:nvPicPr>
        <xdr:cNvPr id="50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50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50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50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85725</xdr:rowOff>
    </xdr:to>
    <xdr:pic>
      <xdr:nvPicPr>
        <xdr:cNvPr id="50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9525</xdr:rowOff>
    </xdr:to>
    <xdr:pic>
      <xdr:nvPicPr>
        <xdr:cNvPr id="50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61</xdr:row>
      <xdr:rowOff>47625</xdr:rowOff>
    </xdr:to>
    <xdr:pic>
      <xdr:nvPicPr>
        <xdr:cNvPr id="50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123825</xdr:rowOff>
    </xdr:to>
    <xdr:pic>
      <xdr:nvPicPr>
        <xdr:cNvPr id="50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152400</xdr:rowOff>
    </xdr:to>
    <xdr:pic>
      <xdr:nvPicPr>
        <xdr:cNvPr id="5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5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50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50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50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50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50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50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50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50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50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50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502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50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502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0</xdr:rowOff>
    </xdr:to>
    <xdr:pic>
      <xdr:nvPicPr>
        <xdr:cNvPr id="50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53</xdr:row>
      <xdr:rowOff>190500</xdr:rowOff>
    </xdr:to>
    <xdr:pic>
      <xdr:nvPicPr>
        <xdr:cNvPr id="5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53</xdr:row>
      <xdr:rowOff>190500</xdr:rowOff>
    </xdr:to>
    <xdr:pic>
      <xdr:nvPicPr>
        <xdr:cNvPr id="5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53</xdr:row>
      <xdr:rowOff>190500</xdr:rowOff>
    </xdr:to>
    <xdr:pic>
      <xdr:nvPicPr>
        <xdr:cNvPr id="5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19050</xdr:rowOff>
    </xdr:to>
    <xdr:pic>
      <xdr:nvPicPr>
        <xdr:cNvPr id="5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19050</xdr:rowOff>
    </xdr:to>
    <xdr:pic>
      <xdr:nvPicPr>
        <xdr:cNvPr id="5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152400</xdr:rowOff>
    </xdr:to>
    <xdr:pic>
      <xdr:nvPicPr>
        <xdr:cNvPr id="5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161925</xdr:rowOff>
    </xdr:to>
    <xdr:pic>
      <xdr:nvPicPr>
        <xdr:cNvPr id="5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152400</xdr:rowOff>
    </xdr:to>
    <xdr:pic>
      <xdr:nvPicPr>
        <xdr:cNvPr id="5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5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5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50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50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5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50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50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50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50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50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50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50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50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50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58</xdr:row>
      <xdr:rowOff>171450</xdr:rowOff>
    </xdr:to>
    <xdr:pic>
      <xdr:nvPicPr>
        <xdr:cNvPr id="50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85725</xdr:rowOff>
    </xdr:to>
    <xdr:pic>
      <xdr:nvPicPr>
        <xdr:cNvPr id="5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61</xdr:row>
      <xdr:rowOff>76200</xdr:rowOff>
    </xdr:to>
    <xdr:pic>
      <xdr:nvPicPr>
        <xdr:cNvPr id="5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0</xdr:rowOff>
    </xdr:to>
    <xdr:pic>
      <xdr:nvPicPr>
        <xdr:cNvPr id="5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56</xdr:row>
      <xdr:rowOff>9525</xdr:rowOff>
    </xdr:to>
    <xdr:pic>
      <xdr:nvPicPr>
        <xdr:cNvPr id="50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0308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62</xdr:row>
      <xdr:rowOff>123825</xdr:rowOff>
    </xdr:to>
    <xdr:pic>
      <xdr:nvPicPr>
        <xdr:cNvPr id="5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152400</xdr:rowOff>
    </xdr:to>
    <xdr:pic>
      <xdr:nvPicPr>
        <xdr:cNvPr id="5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5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59</xdr:row>
      <xdr:rowOff>142875</xdr:rowOff>
    </xdr:to>
    <xdr:pic>
      <xdr:nvPicPr>
        <xdr:cNvPr id="5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11675" y="3148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914400</xdr:colOff>
      <xdr:row>55</xdr:row>
      <xdr:rowOff>171450</xdr:rowOff>
    </xdr:from>
    <xdr:ext cx="190500" cy="180975"/>
    <xdr:pic>
      <xdr:nvPicPr>
        <xdr:cNvPr id="5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58725" y="3140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5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50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54</xdr:row>
      <xdr:rowOff>0</xdr:rowOff>
    </xdr:from>
    <xdr:ext cx="190500" cy="200025"/>
    <xdr:pic>
      <xdr:nvPicPr>
        <xdr:cNvPr id="50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072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50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50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51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200025"/>
    <xdr:pic>
      <xdr:nvPicPr>
        <xdr:cNvPr id="51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51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51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51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54</xdr:row>
      <xdr:rowOff>0</xdr:rowOff>
    </xdr:from>
    <xdr:ext cx="95250" cy="180975"/>
    <xdr:pic>
      <xdr:nvPicPr>
        <xdr:cNvPr id="5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072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5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200025"/>
    <xdr:pic>
      <xdr:nvPicPr>
        <xdr:cNvPr id="5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5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5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5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5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5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5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5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5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5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5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5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95250" cy="180975"/>
    <xdr:pic>
      <xdr:nvPicPr>
        <xdr:cNvPr id="5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51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51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5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5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54</xdr:row>
      <xdr:rowOff>0</xdr:rowOff>
    </xdr:from>
    <xdr:ext cx="190500" cy="571500"/>
    <xdr:pic>
      <xdr:nvPicPr>
        <xdr:cNvPr id="51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0727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5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5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5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5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54</xdr:row>
      <xdr:rowOff>0</xdr:rowOff>
    </xdr:from>
    <xdr:ext cx="190500" cy="571500"/>
    <xdr:pic>
      <xdr:nvPicPr>
        <xdr:cNvPr id="51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0727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51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51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54</xdr:row>
      <xdr:rowOff>0</xdr:rowOff>
    </xdr:from>
    <xdr:ext cx="190500" cy="571500"/>
    <xdr:pic>
      <xdr:nvPicPr>
        <xdr:cNvPr id="51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0727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51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51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5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5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54</xdr:row>
      <xdr:rowOff>0</xdr:rowOff>
    </xdr:from>
    <xdr:ext cx="190500" cy="571500"/>
    <xdr:pic>
      <xdr:nvPicPr>
        <xdr:cNvPr id="5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0727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5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5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54</xdr:row>
      <xdr:rowOff>0</xdr:rowOff>
    </xdr:from>
    <xdr:ext cx="190500" cy="571500"/>
    <xdr:pic>
      <xdr:nvPicPr>
        <xdr:cNvPr id="5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0727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5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5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5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54</xdr:row>
      <xdr:rowOff>0</xdr:rowOff>
    </xdr:from>
    <xdr:ext cx="190500" cy="571500"/>
    <xdr:pic>
      <xdr:nvPicPr>
        <xdr:cNvPr id="5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0727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5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5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52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52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54</xdr:row>
      <xdr:rowOff>0</xdr:rowOff>
    </xdr:from>
    <xdr:ext cx="190500" cy="571500"/>
    <xdr:pic>
      <xdr:nvPicPr>
        <xdr:cNvPr id="52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0727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52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5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2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2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54</xdr:row>
      <xdr:rowOff>0</xdr:rowOff>
    </xdr:from>
    <xdr:ext cx="190500" cy="209550"/>
    <xdr:pic>
      <xdr:nvPicPr>
        <xdr:cNvPr id="52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0727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54</xdr:row>
      <xdr:rowOff>0</xdr:rowOff>
    </xdr:from>
    <xdr:ext cx="190500" cy="209550"/>
    <xdr:pic>
      <xdr:nvPicPr>
        <xdr:cNvPr id="52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0727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5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200025"/>
    <xdr:pic>
      <xdr:nvPicPr>
        <xdr:cNvPr id="5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5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400050"/>
    <xdr:pic>
      <xdr:nvPicPr>
        <xdr:cNvPr id="5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90500"/>
    <xdr:pic>
      <xdr:nvPicPr>
        <xdr:cNvPr id="5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56</xdr:row>
      <xdr:rowOff>0</xdr:rowOff>
    </xdr:from>
    <xdr:ext cx="190500" cy="180975"/>
    <xdr:pic>
      <xdr:nvPicPr>
        <xdr:cNvPr id="5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16275" y="3148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showGridLines="0" tabSelected="1" zoomScale="80" zoomScaleNormal="80" workbookViewId="0" topLeftCell="A1">
      <selection activeCell="L51" sqref="L51"/>
    </sheetView>
  </sheetViews>
  <sheetFormatPr defaultColWidth="8.8515625" defaultRowHeight="15"/>
  <cols>
    <col min="1" max="1" width="1.421875" style="1" customWidth="1"/>
    <col min="2" max="2" width="5.57421875" style="1" customWidth="1"/>
    <col min="3" max="3" width="37.8515625" style="13" customWidth="1"/>
    <col min="4" max="4" width="9.8515625" style="35" customWidth="1"/>
    <col min="5" max="5" width="10.00390625" style="36" customWidth="1"/>
    <col min="6" max="6" width="47.421875" style="2" customWidth="1"/>
    <col min="7" max="7" width="23.421875" style="2" customWidth="1"/>
    <col min="8" max="8" width="18.421875" style="1" customWidth="1"/>
    <col min="9" max="9" width="22.140625" style="2" customWidth="1"/>
    <col min="10" max="10" width="22.140625" style="2" hidden="1" customWidth="1"/>
    <col min="11" max="11" width="20.8515625" style="1" customWidth="1"/>
    <col min="12" max="12" width="20.7109375" style="1" customWidth="1"/>
    <col min="13" max="13" width="21.00390625" style="1" customWidth="1"/>
    <col min="14" max="14" width="19.421875" style="1" customWidth="1"/>
    <col min="15" max="15" width="8.8515625" style="1" customWidth="1"/>
    <col min="16" max="16" width="31.421875" style="1" customWidth="1"/>
    <col min="17" max="16384" width="8.8515625" style="1" customWidth="1"/>
  </cols>
  <sheetData>
    <row r="1" spans="2:14" ht="24.6" customHeight="1">
      <c r="B1" s="89" t="s">
        <v>105</v>
      </c>
      <c r="C1" s="89"/>
      <c r="D1" s="89"/>
      <c r="E1" s="89"/>
      <c r="F1" s="89"/>
      <c r="K1" s="90" t="s">
        <v>106</v>
      </c>
      <c r="L1" s="90"/>
      <c r="M1" s="90"/>
      <c r="N1" s="90"/>
    </row>
    <row r="2" spans="4:13" ht="15.6" customHeight="1">
      <c r="D2" s="3"/>
      <c r="E2" s="4"/>
      <c r="G2" s="1"/>
      <c r="L2" s="33"/>
      <c r="M2" s="33"/>
    </row>
    <row r="3" spans="2:13" ht="18" customHeight="1">
      <c r="B3" s="81"/>
      <c r="C3" s="82" t="s">
        <v>103</v>
      </c>
      <c r="D3" s="83" t="s">
        <v>102</v>
      </c>
      <c r="E3" s="84"/>
      <c r="F3" s="87" t="s">
        <v>104</v>
      </c>
      <c r="G3" s="88"/>
      <c r="H3" s="88"/>
      <c r="I3" s="88"/>
      <c r="J3" s="34"/>
      <c r="K3" s="34"/>
      <c r="L3" s="33"/>
      <c r="M3" s="33"/>
    </row>
    <row r="4" spans="2:13" ht="19.9" customHeight="1" thickBot="1">
      <c r="B4" s="81"/>
      <c r="C4" s="82"/>
      <c r="D4" s="85"/>
      <c r="E4" s="86"/>
      <c r="F4" s="87"/>
      <c r="G4" s="88"/>
      <c r="H4" s="88"/>
      <c r="I4" s="88"/>
      <c r="K4" s="2"/>
      <c r="L4" s="33"/>
      <c r="M4" s="33"/>
    </row>
    <row r="5" spans="10:12" ht="37.15" customHeight="1" thickBot="1">
      <c r="J5" s="5"/>
      <c r="L5" s="22" t="s">
        <v>102</v>
      </c>
    </row>
    <row r="6" spans="2:14" s="14" customFormat="1" ht="46.5" thickBot="1" thickTop="1">
      <c r="B6" s="19" t="s">
        <v>1</v>
      </c>
      <c r="C6" s="20" t="s">
        <v>95</v>
      </c>
      <c r="D6" s="20" t="s">
        <v>0</v>
      </c>
      <c r="E6" s="20" t="s">
        <v>84</v>
      </c>
      <c r="F6" s="18" t="s">
        <v>107</v>
      </c>
      <c r="G6" s="20" t="s">
        <v>96</v>
      </c>
      <c r="H6" s="21" t="s">
        <v>97</v>
      </c>
      <c r="I6" s="20" t="s">
        <v>98</v>
      </c>
      <c r="J6" s="20" t="s">
        <v>99</v>
      </c>
      <c r="K6" s="20" t="s">
        <v>86</v>
      </c>
      <c r="L6" s="16" t="s">
        <v>87</v>
      </c>
      <c r="M6" s="21" t="s">
        <v>88</v>
      </c>
      <c r="N6" s="25" t="s">
        <v>85</v>
      </c>
    </row>
    <row r="7" spans="1:16" ht="62.45" customHeight="1" thickTop="1">
      <c r="A7" s="37"/>
      <c r="B7" s="38">
        <v>1</v>
      </c>
      <c r="C7" s="39" t="s">
        <v>2</v>
      </c>
      <c r="D7" s="40">
        <v>3840</v>
      </c>
      <c r="E7" s="41" t="s">
        <v>3</v>
      </c>
      <c r="F7" s="42" t="s">
        <v>89</v>
      </c>
      <c r="G7" s="72" t="s">
        <v>94</v>
      </c>
      <c r="H7" s="72" t="s">
        <v>90</v>
      </c>
      <c r="I7" s="72" t="s">
        <v>91</v>
      </c>
      <c r="J7" s="6">
        <f aca="true" t="shared" si="0" ref="J7:J51">D7*K7</f>
        <v>55680</v>
      </c>
      <c r="K7" s="6">
        <v>14.5</v>
      </c>
      <c r="L7" s="23">
        <v>12.7</v>
      </c>
      <c r="M7" s="27">
        <f>D7*L7</f>
        <v>48768</v>
      </c>
      <c r="N7" s="28" t="str">
        <f aca="true" t="shared" si="1" ref="N7:N9">IF(ISNUMBER(L7),IF(L7&gt;K7,"NEVYHOVUJE","VYHOVUJE")," ")</f>
        <v>VYHOVUJE</v>
      </c>
      <c r="P7" s="37"/>
    </row>
    <row r="8" spans="2:16" ht="68.45" customHeight="1">
      <c r="B8" s="43">
        <v>2</v>
      </c>
      <c r="C8" s="44" t="s">
        <v>4</v>
      </c>
      <c r="D8" s="45">
        <v>2000</v>
      </c>
      <c r="E8" s="46" t="s">
        <v>3</v>
      </c>
      <c r="F8" s="47" t="s">
        <v>5</v>
      </c>
      <c r="G8" s="73"/>
      <c r="H8" s="73"/>
      <c r="I8" s="73"/>
      <c r="J8" s="7">
        <f t="shared" si="0"/>
        <v>23000</v>
      </c>
      <c r="K8" s="7">
        <v>11.5</v>
      </c>
      <c r="L8" s="24">
        <v>10</v>
      </c>
      <c r="M8" s="29">
        <f>D8*L8</f>
        <v>20000</v>
      </c>
      <c r="N8" s="30" t="str">
        <f t="shared" si="1"/>
        <v>VYHOVUJE</v>
      </c>
      <c r="P8" s="37"/>
    </row>
    <row r="9" spans="2:16" ht="48" customHeight="1">
      <c r="B9" s="43">
        <v>3</v>
      </c>
      <c r="C9" s="44" t="s">
        <v>6</v>
      </c>
      <c r="D9" s="45">
        <v>1080</v>
      </c>
      <c r="E9" s="46" t="s">
        <v>7</v>
      </c>
      <c r="F9" s="47" t="s">
        <v>8</v>
      </c>
      <c r="G9" s="73"/>
      <c r="H9" s="73"/>
      <c r="I9" s="73"/>
      <c r="J9" s="7">
        <f t="shared" si="0"/>
        <v>14580</v>
      </c>
      <c r="K9" s="7">
        <v>13.5</v>
      </c>
      <c r="L9" s="24">
        <v>12</v>
      </c>
      <c r="M9" s="29">
        <f>D9*L9</f>
        <v>12960</v>
      </c>
      <c r="N9" s="30" t="str">
        <f t="shared" si="1"/>
        <v>VYHOVUJE</v>
      </c>
      <c r="P9" s="37"/>
    </row>
    <row r="10" spans="2:16" ht="91.9" customHeight="1">
      <c r="B10" s="43">
        <v>4</v>
      </c>
      <c r="C10" s="48" t="s">
        <v>9</v>
      </c>
      <c r="D10" s="45">
        <v>80</v>
      </c>
      <c r="E10" s="49" t="s">
        <v>10</v>
      </c>
      <c r="F10" s="50" t="s">
        <v>57</v>
      </c>
      <c r="G10" s="73"/>
      <c r="H10" s="73"/>
      <c r="I10" s="73"/>
      <c r="J10" s="7">
        <f t="shared" si="0"/>
        <v>2800</v>
      </c>
      <c r="K10" s="7">
        <v>35</v>
      </c>
      <c r="L10" s="24">
        <v>15</v>
      </c>
      <c r="M10" s="29">
        <f>D10*L10</f>
        <v>1200</v>
      </c>
      <c r="N10" s="30" t="str">
        <f aca="true" t="shared" si="2" ref="N10:N13">IF(ISNUMBER(L10),IF(L10&gt;K10,"NEVYHOVUJE","VYHOVUJE")," ")</f>
        <v>VYHOVUJE</v>
      </c>
      <c r="P10" s="37"/>
    </row>
    <row r="11" spans="2:16" ht="67.15" customHeight="1">
      <c r="B11" s="43">
        <v>5</v>
      </c>
      <c r="C11" s="51" t="s">
        <v>11</v>
      </c>
      <c r="D11" s="45">
        <v>50</v>
      </c>
      <c r="E11" s="49" t="s">
        <v>10</v>
      </c>
      <c r="F11" s="50" t="s">
        <v>59</v>
      </c>
      <c r="G11" s="73"/>
      <c r="H11" s="73"/>
      <c r="I11" s="73"/>
      <c r="J11" s="7">
        <f t="shared" si="0"/>
        <v>2400</v>
      </c>
      <c r="K11" s="7">
        <v>48</v>
      </c>
      <c r="L11" s="24">
        <v>11</v>
      </c>
      <c r="M11" s="29">
        <f>D11*L11</f>
        <v>550</v>
      </c>
      <c r="N11" s="30" t="str">
        <f t="shared" si="2"/>
        <v>VYHOVUJE</v>
      </c>
      <c r="P11" s="37"/>
    </row>
    <row r="12" spans="2:16" ht="64.9" customHeight="1">
      <c r="B12" s="43">
        <v>6</v>
      </c>
      <c r="C12" s="51" t="s">
        <v>11</v>
      </c>
      <c r="D12" s="45">
        <v>50</v>
      </c>
      <c r="E12" s="49" t="s">
        <v>10</v>
      </c>
      <c r="F12" s="50" t="s">
        <v>58</v>
      </c>
      <c r="G12" s="73"/>
      <c r="H12" s="73"/>
      <c r="I12" s="73"/>
      <c r="J12" s="7">
        <f t="shared" si="0"/>
        <v>1000</v>
      </c>
      <c r="K12" s="7">
        <v>20</v>
      </c>
      <c r="L12" s="24">
        <v>11</v>
      </c>
      <c r="M12" s="29">
        <f aca="true" t="shared" si="3" ref="M12:M51">D12*L12</f>
        <v>550</v>
      </c>
      <c r="N12" s="30" t="str">
        <f t="shared" si="2"/>
        <v>VYHOVUJE</v>
      </c>
      <c r="P12" s="37"/>
    </row>
    <row r="13" spans="2:16" ht="78" customHeight="1">
      <c r="B13" s="43">
        <v>7</v>
      </c>
      <c r="C13" s="48" t="s">
        <v>12</v>
      </c>
      <c r="D13" s="45">
        <v>70</v>
      </c>
      <c r="E13" s="49" t="s">
        <v>10</v>
      </c>
      <c r="F13" s="50" t="s">
        <v>69</v>
      </c>
      <c r="G13" s="73"/>
      <c r="H13" s="73"/>
      <c r="I13" s="73"/>
      <c r="J13" s="7">
        <f t="shared" si="0"/>
        <v>1820</v>
      </c>
      <c r="K13" s="7">
        <v>26</v>
      </c>
      <c r="L13" s="24">
        <v>26</v>
      </c>
      <c r="M13" s="29">
        <f t="shared" si="3"/>
        <v>1820</v>
      </c>
      <c r="N13" s="30" t="str">
        <f t="shared" si="2"/>
        <v>VYHOVUJE</v>
      </c>
      <c r="P13" s="37"/>
    </row>
    <row r="14" spans="2:16" ht="76.9" customHeight="1">
      <c r="B14" s="43">
        <v>8</v>
      </c>
      <c r="C14" s="51" t="s">
        <v>13</v>
      </c>
      <c r="D14" s="45">
        <v>50</v>
      </c>
      <c r="E14" s="49" t="s">
        <v>10</v>
      </c>
      <c r="F14" s="50" t="s">
        <v>68</v>
      </c>
      <c r="G14" s="73"/>
      <c r="H14" s="73"/>
      <c r="I14" s="73"/>
      <c r="J14" s="7">
        <f t="shared" si="0"/>
        <v>2050</v>
      </c>
      <c r="K14" s="7">
        <v>41</v>
      </c>
      <c r="L14" s="24">
        <v>25</v>
      </c>
      <c r="M14" s="29">
        <f t="shared" si="3"/>
        <v>1250</v>
      </c>
      <c r="N14" s="30" t="str">
        <f aca="true" t="shared" si="4" ref="N14:N51">IF(ISNUMBER(L14),IF(L14&gt;K14,"NEVYHOVUJE","VYHOVUJE")," ")</f>
        <v>VYHOVUJE</v>
      </c>
      <c r="P14" s="37"/>
    </row>
    <row r="15" spans="2:16" ht="81.6" customHeight="1">
      <c r="B15" s="43">
        <v>9</v>
      </c>
      <c r="C15" s="51" t="s">
        <v>13</v>
      </c>
      <c r="D15" s="45">
        <v>50</v>
      </c>
      <c r="E15" s="49" t="s">
        <v>10</v>
      </c>
      <c r="F15" s="50" t="s">
        <v>67</v>
      </c>
      <c r="G15" s="73"/>
      <c r="H15" s="73"/>
      <c r="I15" s="73"/>
      <c r="J15" s="7">
        <f t="shared" si="0"/>
        <v>1500</v>
      </c>
      <c r="K15" s="7">
        <v>30</v>
      </c>
      <c r="L15" s="24">
        <v>14</v>
      </c>
      <c r="M15" s="29">
        <f t="shared" si="3"/>
        <v>700</v>
      </c>
      <c r="N15" s="30" t="str">
        <f t="shared" si="4"/>
        <v>VYHOVUJE</v>
      </c>
      <c r="P15" s="37"/>
    </row>
    <row r="16" spans="2:16" ht="64.9" customHeight="1">
      <c r="B16" s="43">
        <v>10</v>
      </c>
      <c r="C16" s="48" t="s">
        <v>14</v>
      </c>
      <c r="D16" s="45">
        <v>80</v>
      </c>
      <c r="E16" s="49" t="s">
        <v>10</v>
      </c>
      <c r="F16" s="50" t="s">
        <v>15</v>
      </c>
      <c r="G16" s="73"/>
      <c r="H16" s="73"/>
      <c r="I16" s="73"/>
      <c r="J16" s="7">
        <f t="shared" si="0"/>
        <v>4240</v>
      </c>
      <c r="K16" s="7">
        <v>53</v>
      </c>
      <c r="L16" s="24">
        <v>13.5</v>
      </c>
      <c r="M16" s="29">
        <f t="shared" si="3"/>
        <v>1080</v>
      </c>
      <c r="N16" s="30" t="str">
        <f t="shared" si="4"/>
        <v>VYHOVUJE</v>
      </c>
      <c r="P16" s="37"/>
    </row>
    <row r="17" spans="2:16" ht="75" customHeight="1">
      <c r="B17" s="43">
        <v>11</v>
      </c>
      <c r="C17" s="48" t="s">
        <v>14</v>
      </c>
      <c r="D17" s="45">
        <v>80</v>
      </c>
      <c r="E17" s="49" t="s">
        <v>10</v>
      </c>
      <c r="F17" s="50" t="s">
        <v>16</v>
      </c>
      <c r="G17" s="73"/>
      <c r="H17" s="73"/>
      <c r="I17" s="73"/>
      <c r="J17" s="7">
        <f t="shared" si="0"/>
        <v>2800</v>
      </c>
      <c r="K17" s="7">
        <v>35</v>
      </c>
      <c r="L17" s="24">
        <v>20</v>
      </c>
      <c r="M17" s="29">
        <f t="shared" si="3"/>
        <v>1600</v>
      </c>
      <c r="N17" s="30" t="str">
        <f t="shared" si="4"/>
        <v>VYHOVUJE</v>
      </c>
      <c r="P17" s="37"/>
    </row>
    <row r="18" spans="2:16" ht="54.75" customHeight="1">
      <c r="B18" s="43">
        <v>12</v>
      </c>
      <c r="C18" s="48" t="s">
        <v>14</v>
      </c>
      <c r="D18" s="45">
        <v>30</v>
      </c>
      <c r="E18" s="49" t="s">
        <v>10</v>
      </c>
      <c r="F18" s="50" t="s">
        <v>66</v>
      </c>
      <c r="G18" s="73"/>
      <c r="H18" s="73"/>
      <c r="I18" s="73"/>
      <c r="J18" s="7">
        <f t="shared" si="0"/>
        <v>1680</v>
      </c>
      <c r="K18" s="7">
        <v>56</v>
      </c>
      <c r="L18" s="24">
        <v>27</v>
      </c>
      <c r="M18" s="29">
        <f t="shared" si="3"/>
        <v>810</v>
      </c>
      <c r="N18" s="30" t="str">
        <f t="shared" si="4"/>
        <v>VYHOVUJE</v>
      </c>
      <c r="P18" s="37"/>
    </row>
    <row r="19" spans="2:16" ht="45" customHeight="1">
      <c r="B19" s="43">
        <v>13</v>
      </c>
      <c r="C19" s="51" t="s">
        <v>18</v>
      </c>
      <c r="D19" s="45">
        <v>50</v>
      </c>
      <c r="E19" s="49" t="s">
        <v>10</v>
      </c>
      <c r="F19" s="50" t="s">
        <v>65</v>
      </c>
      <c r="G19" s="73"/>
      <c r="H19" s="73"/>
      <c r="I19" s="73"/>
      <c r="J19" s="7">
        <f t="shared" si="0"/>
        <v>1550</v>
      </c>
      <c r="K19" s="7">
        <v>31</v>
      </c>
      <c r="L19" s="24">
        <v>20</v>
      </c>
      <c r="M19" s="29">
        <f t="shared" si="3"/>
        <v>1000</v>
      </c>
      <c r="N19" s="30" t="str">
        <f t="shared" si="4"/>
        <v>VYHOVUJE</v>
      </c>
      <c r="P19" s="37"/>
    </row>
    <row r="20" spans="2:16" ht="45" customHeight="1">
      <c r="B20" s="43">
        <v>14</v>
      </c>
      <c r="C20" s="51" t="s">
        <v>18</v>
      </c>
      <c r="D20" s="45">
        <v>200</v>
      </c>
      <c r="E20" s="49" t="s">
        <v>10</v>
      </c>
      <c r="F20" s="50" t="s">
        <v>64</v>
      </c>
      <c r="G20" s="73"/>
      <c r="H20" s="73"/>
      <c r="I20" s="73"/>
      <c r="J20" s="7">
        <f t="shared" si="0"/>
        <v>2800</v>
      </c>
      <c r="K20" s="7">
        <v>14</v>
      </c>
      <c r="L20" s="24">
        <v>14</v>
      </c>
      <c r="M20" s="29">
        <f t="shared" si="3"/>
        <v>2800</v>
      </c>
      <c r="N20" s="30" t="str">
        <f t="shared" si="4"/>
        <v>VYHOVUJE</v>
      </c>
      <c r="P20" s="37"/>
    </row>
    <row r="21" spans="2:16" ht="45" customHeight="1">
      <c r="B21" s="43">
        <v>15</v>
      </c>
      <c r="C21" s="48" t="s">
        <v>19</v>
      </c>
      <c r="D21" s="45">
        <v>50</v>
      </c>
      <c r="E21" s="49" t="s">
        <v>10</v>
      </c>
      <c r="F21" s="50" t="s">
        <v>63</v>
      </c>
      <c r="G21" s="73"/>
      <c r="H21" s="73"/>
      <c r="I21" s="73"/>
      <c r="J21" s="7">
        <f t="shared" si="0"/>
        <v>1300</v>
      </c>
      <c r="K21" s="7">
        <v>26</v>
      </c>
      <c r="L21" s="24">
        <v>17</v>
      </c>
      <c r="M21" s="29">
        <f t="shared" si="3"/>
        <v>850</v>
      </c>
      <c r="N21" s="30" t="str">
        <f t="shared" si="4"/>
        <v>VYHOVUJE</v>
      </c>
      <c r="P21" s="37"/>
    </row>
    <row r="22" spans="2:16" ht="45" customHeight="1">
      <c r="B22" s="43">
        <v>16</v>
      </c>
      <c r="C22" s="48" t="s">
        <v>19</v>
      </c>
      <c r="D22" s="45">
        <v>50</v>
      </c>
      <c r="E22" s="49" t="s">
        <v>10</v>
      </c>
      <c r="F22" s="50" t="s">
        <v>62</v>
      </c>
      <c r="G22" s="73"/>
      <c r="H22" s="73"/>
      <c r="I22" s="73"/>
      <c r="J22" s="7">
        <f t="shared" si="0"/>
        <v>4000</v>
      </c>
      <c r="K22" s="7">
        <v>80</v>
      </c>
      <c r="L22" s="24">
        <v>45</v>
      </c>
      <c r="M22" s="29">
        <f t="shared" si="3"/>
        <v>2250</v>
      </c>
      <c r="N22" s="30" t="str">
        <f t="shared" si="4"/>
        <v>VYHOVUJE</v>
      </c>
      <c r="P22" s="37"/>
    </row>
    <row r="23" spans="2:16" ht="45" customHeight="1">
      <c r="B23" s="43">
        <v>17</v>
      </c>
      <c r="C23" s="48" t="s">
        <v>20</v>
      </c>
      <c r="D23" s="45">
        <v>20</v>
      </c>
      <c r="E23" s="49" t="s">
        <v>10</v>
      </c>
      <c r="F23" s="50" t="s">
        <v>60</v>
      </c>
      <c r="G23" s="73"/>
      <c r="H23" s="73"/>
      <c r="I23" s="73"/>
      <c r="J23" s="7">
        <f t="shared" si="0"/>
        <v>330</v>
      </c>
      <c r="K23" s="7">
        <v>16.5</v>
      </c>
      <c r="L23" s="24">
        <v>16.5</v>
      </c>
      <c r="M23" s="29">
        <f t="shared" si="3"/>
        <v>330</v>
      </c>
      <c r="N23" s="30" t="str">
        <f t="shared" si="4"/>
        <v>VYHOVUJE</v>
      </c>
      <c r="P23" s="37"/>
    </row>
    <row r="24" spans="2:16" ht="141.6" customHeight="1">
      <c r="B24" s="43">
        <v>18</v>
      </c>
      <c r="C24" s="48" t="s">
        <v>21</v>
      </c>
      <c r="D24" s="45">
        <v>50</v>
      </c>
      <c r="E24" s="49" t="s">
        <v>10</v>
      </c>
      <c r="F24" s="50" t="s">
        <v>61</v>
      </c>
      <c r="G24" s="73"/>
      <c r="H24" s="73"/>
      <c r="I24" s="73"/>
      <c r="J24" s="7">
        <f t="shared" si="0"/>
        <v>3500</v>
      </c>
      <c r="K24" s="7">
        <v>70</v>
      </c>
      <c r="L24" s="24">
        <v>19</v>
      </c>
      <c r="M24" s="29">
        <f t="shared" si="3"/>
        <v>950</v>
      </c>
      <c r="N24" s="30" t="str">
        <f t="shared" si="4"/>
        <v>VYHOVUJE</v>
      </c>
      <c r="P24" s="37"/>
    </row>
    <row r="25" spans="2:16" ht="45" customHeight="1">
      <c r="B25" s="43">
        <v>19</v>
      </c>
      <c r="C25" s="48" t="s">
        <v>22</v>
      </c>
      <c r="D25" s="45">
        <v>40</v>
      </c>
      <c r="E25" s="49" t="s">
        <v>10</v>
      </c>
      <c r="F25" s="50" t="s">
        <v>56</v>
      </c>
      <c r="G25" s="73"/>
      <c r="H25" s="73"/>
      <c r="I25" s="73"/>
      <c r="J25" s="7">
        <f t="shared" si="0"/>
        <v>1280</v>
      </c>
      <c r="K25" s="7">
        <v>32</v>
      </c>
      <c r="L25" s="24">
        <v>15</v>
      </c>
      <c r="M25" s="29">
        <f t="shared" si="3"/>
        <v>600</v>
      </c>
      <c r="N25" s="30" t="str">
        <f t="shared" si="4"/>
        <v>VYHOVUJE</v>
      </c>
      <c r="P25" s="37"/>
    </row>
    <row r="26" spans="2:16" ht="30" customHeight="1">
      <c r="B26" s="43">
        <v>20</v>
      </c>
      <c r="C26" s="48" t="s">
        <v>23</v>
      </c>
      <c r="D26" s="45">
        <v>30</v>
      </c>
      <c r="E26" s="49" t="s">
        <v>24</v>
      </c>
      <c r="F26" s="50" t="s">
        <v>25</v>
      </c>
      <c r="G26" s="73"/>
      <c r="H26" s="73"/>
      <c r="I26" s="73"/>
      <c r="J26" s="7">
        <f t="shared" si="0"/>
        <v>450</v>
      </c>
      <c r="K26" s="7">
        <v>15</v>
      </c>
      <c r="L26" s="24">
        <v>12</v>
      </c>
      <c r="M26" s="29">
        <f t="shared" si="3"/>
        <v>360</v>
      </c>
      <c r="N26" s="30" t="str">
        <f t="shared" si="4"/>
        <v>VYHOVUJE</v>
      </c>
      <c r="P26" s="37"/>
    </row>
    <row r="27" spans="2:16" ht="30" customHeight="1">
      <c r="B27" s="43">
        <v>21</v>
      </c>
      <c r="C27" s="48" t="s">
        <v>26</v>
      </c>
      <c r="D27" s="45">
        <v>80</v>
      </c>
      <c r="E27" s="49" t="s">
        <v>24</v>
      </c>
      <c r="F27" s="50" t="s">
        <v>27</v>
      </c>
      <c r="G27" s="73"/>
      <c r="H27" s="73"/>
      <c r="I27" s="73"/>
      <c r="J27" s="7">
        <f t="shared" si="0"/>
        <v>1200</v>
      </c>
      <c r="K27" s="7">
        <v>15</v>
      </c>
      <c r="L27" s="24">
        <v>12</v>
      </c>
      <c r="M27" s="29">
        <f t="shared" si="3"/>
        <v>960</v>
      </c>
      <c r="N27" s="30" t="str">
        <f t="shared" si="4"/>
        <v>VYHOVUJE</v>
      </c>
      <c r="P27" s="37"/>
    </row>
    <row r="28" spans="2:16" ht="30" customHeight="1">
      <c r="B28" s="43">
        <v>22</v>
      </c>
      <c r="C28" s="48" t="s">
        <v>28</v>
      </c>
      <c r="D28" s="45">
        <v>80</v>
      </c>
      <c r="E28" s="49" t="s">
        <v>24</v>
      </c>
      <c r="F28" s="50" t="s">
        <v>29</v>
      </c>
      <c r="G28" s="73"/>
      <c r="H28" s="73"/>
      <c r="I28" s="73"/>
      <c r="J28" s="7">
        <f t="shared" si="0"/>
        <v>1200</v>
      </c>
      <c r="K28" s="7">
        <v>15</v>
      </c>
      <c r="L28" s="24">
        <v>12</v>
      </c>
      <c r="M28" s="29">
        <f t="shared" si="3"/>
        <v>960</v>
      </c>
      <c r="N28" s="30" t="str">
        <f t="shared" si="4"/>
        <v>VYHOVUJE</v>
      </c>
      <c r="P28" s="37"/>
    </row>
    <row r="29" spans="2:16" ht="30" customHeight="1">
      <c r="B29" s="43">
        <v>23</v>
      </c>
      <c r="C29" s="48" t="s">
        <v>30</v>
      </c>
      <c r="D29" s="45">
        <v>40</v>
      </c>
      <c r="E29" s="49" t="s">
        <v>24</v>
      </c>
      <c r="F29" s="50" t="s">
        <v>31</v>
      </c>
      <c r="G29" s="73"/>
      <c r="H29" s="73"/>
      <c r="I29" s="73"/>
      <c r="J29" s="7">
        <f t="shared" si="0"/>
        <v>600</v>
      </c>
      <c r="K29" s="7">
        <v>15</v>
      </c>
      <c r="L29" s="24">
        <v>12</v>
      </c>
      <c r="M29" s="29">
        <f t="shared" si="3"/>
        <v>480</v>
      </c>
      <c r="N29" s="30" t="str">
        <f t="shared" si="4"/>
        <v>VYHOVUJE</v>
      </c>
      <c r="P29" s="37"/>
    </row>
    <row r="30" spans="2:16" ht="45" customHeight="1">
      <c r="B30" s="43">
        <v>24</v>
      </c>
      <c r="C30" s="51" t="s">
        <v>32</v>
      </c>
      <c r="D30" s="45">
        <v>500</v>
      </c>
      <c r="E30" s="49" t="s">
        <v>17</v>
      </c>
      <c r="F30" s="50" t="s">
        <v>55</v>
      </c>
      <c r="G30" s="73"/>
      <c r="H30" s="73"/>
      <c r="I30" s="73"/>
      <c r="J30" s="7">
        <f t="shared" si="0"/>
        <v>9500</v>
      </c>
      <c r="K30" s="7">
        <v>19</v>
      </c>
      <c r="L30" s="24">
        <v>7</v>
      </c>
      <c r="M30" s="29">
        <f t="shared" si="3"/>
        <v>3500</v>
      </c>
      <c r="N30" s="30" t="str">
        <f t="shared" si="4"/>
        <v>VYHOVUJE</v>
      </c>
      <c r="P30" s="37"/>
    </row>
    <row r="31" spans="2:16" ht="30" customHeight="1">
      <c r="B31" s="43">
        <v>25</v>
      </c>
      <c r="C31" s="51" t="s">
        <v>33</v>
      </c>
      <c r="D31" s="45">
        <v>120</v>
      </c>
      <c r="E31" s="49" t="s">
        <v>34</v>
      </c>
      <c r="F31" s="50" t="s">
        <v>54</v>
      </c>
      <c r="G31" s="73"/>
      <c r="H31" s="73"/>
      <c r="I31" s="73"/>
      <c r="J31" s="7">
        <f t="shared" si="0"/>
        <v>1440</v>
      </c>
      <c r="K31" s="7">
        <v>12</v>
      </c>
      <c r="L31" s="24">
        <v>9.5</v>
      </c>
      <c r="M31" s="29">
        <f t="shared" si="3"/>
        <v>1140</v>
      </c>
      <c r="N31" s="30" t="str">
        <f t="shared" si="4"/>
        <v>VYHOVUJE</v>
      </c>
      <c r="P31" s="37"/>
    </row>
    <row r="32" spans="2:16" ht="30" customHeight="1">
      <c r="B32" s="43">
        <v>26</v>
      </c>
      <c r="C32" s="51" t="s">
        <v>33</v>
      </c>
      <c r="D32" s="45">
        <v>100</v>
      </c>
      <c r="E32" s="49" t="s">
        <v>34</v>
      </c>
      <c r="F32" s="50" t="s">
        <v>53</v>
      </c>
      <c r="G32" s="73"/>
      <c r="H32" s="73"/>
      <c r="I32" s="73"/>
      <c r="J32" s="7">
        <f t="shared" si="0"/>
        <v>2000</v>
      </c>
      <c r="K32" s="7">
        <v>20</v>
      </c>
      <c r="L32" s="24">
        <v>13.5</v>
      </c>
      <c r="M32" s="29">
        <f t="shared" si="3"/>
        <v>1350</v>
      </c>
      <c r="N32" s="30" t="str">
        <f t="shared" si="4"/>
        <v>VYHOVUJE</v>
      </c>
      <c r="P32" s="37"/>
    </row>
    <row r="33" spans="2:16" ht="45" customHeight="1">
      <c r="B33" s="43">
        <v>27</v>
      </c>
      <c r="C33" s="51" t="s">
        <v>35</v>
      </c>
      <c r="D33" s="45">
        <v>50</v>
      </c>
      <c r="E33" s="49" t="s">
        <v>34</v>
      </c>
      <c r="F33" s="50" t="s">
        <v>52</v>
      </c>
      <c r="G33" s="73"/>
      <c r="H33" s="73"/>
      <c r="I33" s="73"/>
      <c r="J33" s="7">
        <f t="shared" si="0"/>
        <v>5000</v>
      </c>
      <c r="K33" s="7">
        <v>100</v>
      </c>
      <c r="L33" s="24">
        <v>55</v>
      </c>
      <c r="M33" s="29">
        <f t="shared" si="3"/>
        <v>2750</v>
      </c>
      <c r="N33" s="30" t="str">
        <f t="shared" si="4"/>
        <v>VYHOVUJE</v>
      </c>
      <c r="P33" s="37"/>
    </row>
    <row r="34" spans="2:16" ht="45" customHeight="1">
      <c r="B34" s="43">
        <v>28</v>
      </c>
      <c r="C34" s="51" t="s">
        <v>36</v>
      </c>
      <c r="D34" s="45">
        <v>200</v>
      </c>
      <c r="E34" s="49" t="s">
        <v>34</v>
      </c>
      <c r="F34" s="50" t="s">
        <v>51</v>
      </c>
      <c r="G34" s="73"/>
      <c r="H34" s="73"/>
      <c r="I34" s="73"/>
      <c r="J34" s="7">
        <f t="shared" si="0"/>
        <v>15000</v>
      </c>
      <c r="K34" s="7">
        <v>75</v>
      </c>
      <c r="L34" s="24">
        <v>51</v>
      </c>
      <c r="M34" s="29">
        <f t="shared" si="3"/>
        <v>10200</v>
      </c>
      <c r="N34" s="30" t="str">
        <f t="shared" si="4"/>
        <v>VYHOVUJE</v>
      </c>
      <c r="P34" s="37"/>
    </row>
    <row r="35" spans="2:16" ht="45" customHeight="1">
      <c r="B35" s="43">
        <v>29</v>
      </c>
      <c r="C35" s="51" t="s">
        <v>37</v>
      </c>
      <c r="D35" s="45">
        <v>10</v>
      </c>
      <c r="E35" s="49" t="s">
        <v>38</v>
      </c>
      <c r="F35" s="50" t="s">
        <v>39</v>
      </c>
      <c r="G35" s="73"/>
      <c r="H35" s="73"/>
      <c r="I35" s="73"/>
      <c r="J35" s="7">
        <f t="shared" si="0"/>
        <v>135</v>
      </c>
      <c r="K35" s="7">
        <v>13.5</v>
      </c>
      <c r="L35" s="24">
        <v>11.8</v>
      </c>
      <c r="M35" s="29">
        <f t="shared" si="3"/>
        <v>118</v>
      </c>
      <c r="N35" s="30" t="str">
        <f t="shared" si="4"/>
        <v>VYHOVUJE</v>
      </c>
      <c r="P35" s="37"/>
    </row>
    <row r="36" spans="2:16" ht="45" customHeight="1">
      <c r="B36" s="43">
        <v>30</v>
      </c>
      <c r="C36" s="48" t="s">
        <v>40</v>
      </c>
      <c r="D36" s="45">
        <v>10</v>
      </c>
      <c r="E36" s="49" t="s">
        <v>17</v>
      </c>
      <c r="F36" s="50" t="s">
        <v>41</v>
      </c>
      <c r="G36" s="73"/>
      <c r="H36" s="73"/>
      <c r="I36" s="73"/>
      <c r="J36" s="7">
        <f t="shared" si="0"/>
        <v>150</v>
      </c>
      <c r="K36" s="7">
        <v>15</v>
      </c>
      <c r="L36" s="24">
        <v>11</v>
      </c>
      <c r="M36" s="29">
        <f t="shared" si="3"/>
        <v>110</v>
      </c>
      <c r="N36" s="30" t="str">
        <f t="shared" si="4"/>
        <v>VYHOVUJE</v>
      </c>
      <c r="P36" s="37"/>
    </row>
    <row r="37" spans="2:16" ht="30" customHeight="1">
      <c r="B37" s="43">
        <v>31</v>
      </c>
      <c r="C37" s="48" t="s">
        <v>42</v>
      </c>
      <c r="D37" s="45">
        <v>10</v>
      </c>
      <c r="E37" s="49" t="s">
        <v>10</v>
      </c>
      <c r="F37" s="50" t="s">
        <v>71</v>
      </c>
      <c r="G37" s="73"/>
      <c r="H37" s="73"/>
      <c r="I37" s="73"/>
      <c r="J37" s="7">
        <f t="shared" si="0"/>
        <v>200</v>
      </c>
      <c r="K37" s="7">
        <v>20</v>
      </c>
      <c r="L37" s="24">
        <v>20</v>
      </c>
      <c r="M37" s="29">
        <f t="shared" si="3"/>
        <v>200</v>
      </c>
      <c r="N37" s="30" t="str">
        <f t="shared" si="4"/>
        <v>VYHOVUJE</v>
      </c>
      <c r="P37" s="37"/>
    </row>
    <row r="38" spans="2:16" ht="30" customHeight="1">
      <c r="B38" s="43">
        <v>32</v>
      </c>
      <c r="C38" s="48" t="s">
        <v>43</v>
      </c>
      <c r="D38" s="45">
        <v>10</v>
      </c>
      <c r="E38" s="49" t="s">
        <v>10</v>
      </c>
      <c r="F38" s="50" t="s">
        <v>71</v>
      </c>
      <c r="G38" s="73"/>
      <c r="H38" s="73"/>
      <c r="I38" s="73"/>
      <c r="J38" s="7">
        <f t="shared" si="0"/>
        <v>265</v>
      </c>
      <c r="K38" s="7">
        <v>26.5</v>
      </c>
      <c r="L38" s="24">
        <v>15.5</v>
      </c>
      <c r="M38" s="29">
        <f t="shared" si="3"/>
        <v>155</v>
      </c>
      <c r="N38" s="30" t="str">
        <f t="shared" si="4"/>
        <v>VYHOVUJE</v>
      </c>
      <c r="P38" s="37"/>
    </row>
    <row r="39" spans="2:16" ht="55.5" customHeight="1">
      <c r="B39" s="43">
        <v>33</v>
      </c>
      <c r="C39" s="48" t="s">
        <v>44</v>
      </c>
      <c r="D39" s="45">
        <v>20</v>
      </c>
      <c r="E39" s="49" t="s">
        <v>10</v>
      </c>
      <c r="F39" s="50" t="s">
        <v>72</v>
      </c>
      <c r="G39" s="73"/>
      <c r="H39" s="73"/>
      <c r="I39" s="73"/>
      <c r="J39" s="7">
        <f t="shared" si="0"/>
        <v>730</v>
      </c>
      <c r="K39" s="7">
        <v>36.5</v>
      </c>
      <c r="L39" s="24">
        <v>20.7</v>
      </c>
      <c r="M39" s="29">
        <f t="shared" si="3"/>
        <v>414</v>
      </c>
      <c r="N39" s="30" t="str">
        <f t="shared" si="4"/>
        <v>VYHOVUJE</v>
      </c>
      <c r="P39" s="37"/>
    </row>
    <row r="40" spans="2:16" ht="30" customHeight="1">
      <c r="B40" s="43">
        <v>34</v>
      </c>
      <c r="C40" s="48" t="s">
        <v>45</v>
      </c>
      <c r="D40" s="45">
        <v>30</v>
      </c>
      <c r="E40" s="49" t="s">
        <v>10</v>
      </c>
      <c r="F40" s="50" t="s">
        <v>73</v>
      </c>
      <c r="G40" s="73"/>
      <c r="H40" s="73"/>
      <c r="I40" s="73"/>
      <c r="J40" s="7">
        <f t="shared" si="0"/>
        <v>1050</v>
      </c>
      <c r="K40" s="7">
        <v>35</v>
      </c>
      <c r="L40" s="24">
        <v>35</v>
      </c>
      <c r="M40" s="29">
        <f t="shared" si="3"/>
        <v>1050</v>
      </c>
      <c r="N40" s="30" t="str">
        <f t="shared" si="4"/>
        <v>VYHOVUJE</v>
      </c>
      <c r="P40" s="37"/>
    </row>
    <row r="41" spans="2:16" ht="30" customHeight="1">
      <c r="B41" s="43">
        <v>35</v>
      </c>
      <c r="C41" s="48" t="s">
        <v>45</v>
      </c>
      <c r="D41" s="45">
        <v>30</v>
      </c>
      <c r="E41" s="49" t="s">
        <v>10</v>
      </c>
      <c r="F41" s="50" t="s">
        <v>74</v>
      </c>
      <c r="G41" s="73"/>
      <c r="H41" s="73"/>
      <c r="I41" s="73"/>
      <c r="J41" s="7">
        <f t="shared" si="0"/>
        <v>1050</v>
      </c>
      <c r="K41" s="7">
        <v>35</v>
      </c>
      <c r="L41" s="24">
        <v>35</v>
      </c>
      <c r="M41" s="29">
        <f t="shared" si="3"/>
        <v>1050</v>
      </c>
      <c r="N41" s="30" t="str">
        <f t="shared" si="4"/>
        <v>VYHOVUJE</v>
      </c>
      <c r="P41" s="37"/>
    </row>
    <row r="42" spans="2:16" ht="45" customHeight="1">
      <c r="B42" s="43">
        <v>36</v>
      </c>
      <c r="C42" s="51" t="s">
        <v>46</v>
      </c>
      <c r="D42" s="45">
        <v>150</v>
      </c>
      <c r="E42" s="49" t="s">
        <v>10</v>
      </c>
      <c r="F42" s="50" t="s">
        <v>75</v>
      </c>
      <c r="G42" s="73"/>
      <c r="H42" s="73"/>
      <c r="I42" s="73"/>
      <c r="J42" s="7">
        <f t="shared" si="0"/>
        <v>2025</v>
      </c>
      <c r="K42" s="7">
        <v>13.5</v>
      </c>
      <c r="L42" s="24">
        <v>12</v>
      </c>
      <c r="M42" s="29">
        <f t="shared" si="3"/>
        <v>1800</v>
      </c>
      <c r="N42" s="30" t="str">
        <f t="shared" si="4"/>
        <v>VYHOVUJE</v>
      </c>
      <c r="P42" s="37"/>
    </row>
    <row r="43" spans="2:16" ht="45" customHeight="1">
      <c r="B43" s="43">
        <v>37</v>
      </c>
      <c r="C43" s="51" t="s">
        <v>46</v>
      </c>
      <c r="D43" s="45">
        <v>50</v>
      </c>
      <c r="E43" s="49" t="s">
        <v>10</v>
      </c>
      <c r="F43" s="50" t="s">
        <v>76</v>
      </c>
      <c r="G43" s="73"/>
      <c r="H43" s="73"/>
      <c r="I43" s="73"/>
      <c r="J43" s="7">
        <f t="shared" si="0"/>
        <v>740</v>
      </c>
      <c r="K43" s="7">
        <v>14.8</v>
      </c>
      <c r="L43" s="24">
        <v>13</v>
      </c>
      <c r="M43" s="29">
        <f t="shared" si="3"/>
        <v>650</v>
      </c>
      <c r="N43" s="30" t="str">
        <f t="shared" si="4"/>
        <v>VYHOVUJE</v>
      </c>
      <c r="P43" s="37"/>
    </row>
    <row r="44" spans="2:16" ht="30" customHeight="1">
      <c r="B44" s="43">
        <v>38</v>
      </c>
      <c r="C44" s="51" t="s">
        <v>47</v>
      </c>
      <c r="D44" s="45">
        <v>20</v>
      </c>
      <c r="E44" s="49" t="s">
        <v>10</v>
      </c>
      <c r="F44" s="50" t="s">
        <v>77</v>
      </c>
      <c r="G44" s="73"/>
      <c r="H44" s="73"/>
      <c r="I44" s="73"/>
      <c r="J44" s="7">
        <f t="shared" si="0"/>
        <v>220</v>
      </c>
      <c r="K44" s="7">
        <v>11</v>
      </c>
      <c r="L44" s="24">
        <v>8</v>
      </c>
      <c r="M44" s="29">
        <f t="shared" si="3"/>
        <v>160</v>
      </c>
      <c r="N44" s="30" t="str">
        <f t="shared" si="4"/>
        <v>VYHOVUJE</v>
      </c>
      <c r="P44" s="37"/>
    </row>
    <row r="45" spans="2:16" ht="30" customHeight="1">
      <c r="B45" s="43">
        <v>39</v>
      </c>
      <c r="C45" s="51" t="s">
        <v>47</v>
      </c>
      <c r="D45" s="45">
        <v>250</v>
      </c>
      <c r="E45" s="49" t="s">
        <v>10</v>
      </c>
      <c r="F45" s="50" t="s">
        <v>78</v>
      </c>
      <c r="G45" s="73"/>
      <c r="H45" s="73"/>
      <c r="I45" s="73"/>
      <c r="J45" s="7">
        <f t="shared" si="0"/>
        <v>1000</v>
      </c>
      <c r="K45" s="7">
        <v>4</v>
      </c>
      <c r="L45" s="24">
        <v>3</v>
      </c>
      <c r="M45" s="29">
        <f t="shared" si="3"/>
        <v>750</v>
      </c>
      <c r="N45" s="30" t="str">
        <f t="shared" si="4"/>
        <v>VYHOVUJE</v>
      </c>
      <c r="P45" s="37"/>
    </row>
    <row r="46" spans="2:16" ht="30" customHeight="1">
      <c r="B46" s="43">
        <v>40</v>
      </c>
      <c r="C46" s="51" t="s">
        <v>47</v>
      </c>
      <c r="D46" s="45">
        <v>20</v>
      </c>
      <c r="E46" s="49" t="s">
        <v>10</v>
      </c>
      <c r="F46" s="50" t="s">
        <v>79</v>
      </c>
      <c r="G46" s="73"/>
      <c r="H46" s="73"/>
      <c r="I46" s="73"/>
      <c r="J46" s="7">
        <f t="shared" si="0"/>
        <v>240</v>
      </c>
      <c r="K46" s="7">
        <v>12</v>
      </c>
      <c r="L46" s="24">
        <v>12</v>
      </c>
      <c r="M46" s="29">
        <f t="shared" si="3"/>
        <v>240</v>
      </c>
      <c r="N46" s="30" t="str">
        <f t="shared" si="4"/>
        <v>VYHOVUJE</v>
      </c>
      <c r="P46" s="37"/>
    </row>
    <row r="47" spans="2:16" ht="30" customHeight="1">
      <c r="B47" s="43">
        <v>41</v>
      </c>
      <c r="C47" s="48" t="s">
        <v>48</v>
      </c>
      <c r="D47" s="45">
        <v>30</v>
      </c>
      <c r="E47" s="49" t="s">
        <v>10</v>
      </c>
      <c r="F47" s="50" t="s">
        <v>80</v>
      </c>
      <c r="G47" s="73"/>
      <c r="H47" s="73"/>
      <c r="I47" s="73"/>
      <c r="J47" s="7">
        <f t="shared" si="0"/>
        <v>585</v>
      </c>
      <c r="K47" s="7">
        <v>19.5</v>
      </c>
      <c r="L47" s="24">
        <v>15</v>
      </c>
      <c r="M47" s="29">
        <f t="shared" si="3"/>
        <v>450</v>
      </c>
      <c r="N47" s="30" t="str">
        <f t="shared" si="4"/>
        <v>VYHOVUJE</v>
      </c>
      <c r="P47" s="37"/>
    </row>
    <row r="48" spans="2:16" ht="30" customHeight="1">
      <c r="B48" s="43">
        <v>42</v>
      </c>
      <c r="C48" s="51" t="s">
        <v>49</v>
      </c>
      <c r="D48" s="45">
        <v>20</v>
      </c>
      <c r="E48" s="49" t="s">
        <v>10</v>
      </c>
      <c r="F48" s="50" t="s">
        <v>70</v>
      </c>
      <c r="G48" s="73"/>
      <c r="H48" s="73"/>
      <c r="I48" s="73"/>
      <c r="J48" s="7">
        <f t="shared" si="0"/>
        <v>180</v>
      </c>
      <c r="K48" s="7">
        <v>9</v>
      </c>
      <c r="L48" s="24">
        <v>3</v>
      </c>
      <c r="M48" s="29">
        <f t="shared" si="3"/>
        <v>60</v>
      </c>
      <c r="N48" s="30" t="str">
        <f t="shared" si="4"/>
        <v>VYHOVUJE</v>
      </c>
      <c r="P48" s="37"/>
    </row>
    <row r="49" spans="2:16" ht="30" customHeight="1">
      <c r="B49" s="43">
        <v>43</v>
      </c>
      <c r="C49" s="48" t="s">
        <v>50</v>
      </c>
      <c r="D49" s="45">
        <v>50</v>
      </c>
      <c r="E49" s="49" t="s">
        <v>10</v>
      </c>
      <c r="F49" s="50" t="s">
        <v>81</v>
      </c>
      <c r="G49" s="73"/>
      <c r="H49" s="73"/>
      <c r="I49" s="73"/>
      <c r="J49" s="7">
        <f t="shared" si="0"/>
        <v>1500</v>
      </c>
      <c r="K49" s="7">
        <v>30</v>
      </c>
      <c r="L49" s="24">
        <v>19</v>
      </c>
      <c r="M49" s="29">
        <f t="shared" si="3"/>
        <v>950</v>
      </c>
      <c r="N49" s="30" t="str">
        <f t="shared" si="4"/>
        <v>VYHOVUJE</v>
      </c>
      <c r="P49" s="37"/>
    </row>
    <row r="50" spans="2:16" ht="30" customHeight="1">
      <c r="B50" s="43">
        <v>44</v>
      </c>
      <c r="C50" s="52" t="s">
        <v>92</v>
      </c>
      <c r="D50" s="45">
        <v>40</v>
      </c>
      <c r="E50" s="53" t="s">
        <v>10</v>
      </c>
      <c r="F50" s="54" t="s">
        <v>100</v>
      </c>
      <c r="G50" s="73"/>
      <c r="H50" s="73"/>
      <c r="I50" s="73"/>
      <c r="J50" s="7">
        <f t="shared" si="0"/>
        <v>6400</v>
      </c>
      <c r="K50" s="7">
        <v>160</v>
      </c>
      <c r="L50" s="24">
        <v>147</v>
      </c>
      <c r="M50" s="29">
        <f t="shared" si="3"/>
        <v>5880</v>
      </c>
      <c r="N50" s="30" t="str">
        <f t="shared" si="4"/>
        <v>VYHOVUJE</v>
      </c>
      <c r="P50" s="37"/>
    </row>
    <row r="51" spans="2:16" ht="30" customHeight="1" thickBot="1">
      <c r="B51" s="55">
        <v>45</v>
      </c>
      <c r="C51" s="56" t="s">
        <v>93</v>
      </c>
      <c r="D51" s="57">
        <v>20</v>
      </c>
      <c r="E51" s="58" t="s">
        <v>10</v>
      </c>
      <c r="F51" s="59" t="s">
        <v>101</v>
      </c>
      <c r="G51" s="74"/>
      <c r="H51" s="74"/>
      <c r="I51" s="74"/>
      <c r="J51" s="15">
        <f t="shared" si="0"/>
        <v>1700</v>
      </c>
      <c r="K51" s="15">
        <v>85</v>
      </c>
      <c r="L51" s="26">
        <v>59</v>
      </c>
      <c r="M51" s="31">
        <f t="shared" si="3"/>
        <v>1180</v>
      </c>
      <c r="N51" s="32" t="str">
        <f t="shared" si="4"/>
        <v>VYHOVUJE</v>
      </c>
      <c r="P51" s="37"/>
    </row>
    <row r="52" spans="1:16" ht="13.5" customHeight="1" thickBot="1" thickTop="1">
      <c r="A52" s="60"/>
      <c r="B52" s="60"/>
      <c r="C52" s="61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37"/>
    </row>
    <row r="53" spans="1:14" ht="60.75" customHeight="1" thickBot="1" thickTop="1">
      <c r="A53" s="62"/>
      <c r="B53" s="75" t="s">
        <v>108</v>
      </c>
      <c r="C53" s="76"/>
      <c r="D53" s="76"/>
      <c r="E53" s="76"/>
      <c r="F53" s="76"/>
      <c r="G53" s="77"/>
      <c r="H53" s="63"/>
      <c r="I53" s="63"/>
      <c r="J53" s="8"/>
      <c r="K53" s="20" t="s">
        <v>82</v>
      </c>
      <c r="L53" s="66" t="s">
        <v>83</v>
      </c>
      <c r="M53" s="67"/>
      <c r="N53" s="68"/>
    </row>
    <row r="54" spans="1:14" ht="33" customHeight="1" thickBot="1" thickTop="1">
      <c r="A54" s="62"/>
      <c r="B54" s="78" t="s">
        <v>109</v>
      </c>
      <c r="C54" s="79"/>
      <c r="D54" s="79"/>
      <c r="E54" s="79"/>
      <c r="F54" s="79"/>
      <c r="G54" s="80"/>
      <c r="H54" s="9"/>
      <c r="I54" s="9"/>
      <c r="J54" s="10"/>
      <c r="K54" s="17">
        <f>SUM(J7:J51)</f>
        <v>182870</v>
      </c>
      <c r="L54" s="69">
        <f>SUM(M7:M51)</f>
        <v>136985</v>
      </c>
      <c r="M54" s="70"/>
      <c r="N54" s="71"/>
    </row>
    <row r="55" spans="1:15" ht="39.75" customHeight="1" thickTop="1">
      <c r="A55" s="62"/>
      <c r="H55" s="11"/>
      <c r="I55" s="11"/>
      <c r="J55" s="64"/>
      <c r="K55" s="64"/>
      <c r="L55" s="65"/>
      <c r="M55" s="65"/>
      <c r="N55" s="65"/>
      <c r="O55" s="65"/>
    </row>
    <row r="56" spans="1:15" ht="19.9" customHeight="1">
      <c r="A56" s="62"/>
      <c r="H56" s="11"/>
      <c r="I56" s="11"/>
      <c r="J56" s="64"/>
      <c r="K56" s="12"/>
      <c r="L56" s="12"/>
      <c r="M56" s="12"/>
      <c r="N56" s="65"/>
      <c r="O56" s="65"/>
    </row>
    <row r="57" spans="3:10" ht="15">
      <c r="C57" s="14"/>
      <c r="D57" s="1"/>
      <c r="E57" s="1"/>
      <c r="F57" s="1"/>
      <c r="G57" s="1"/>
      <c r="I57" s="1"/>
      <c r="J57" s="1"/>
    </row>
    <row r="58" spans="3:10" ht="15">
      <c r="C58" s="14"/>
      <c r="D58" s="1"/>
      <c r="E58" s="1"/>
      <c r="F58" s="1"/>
      <c r="G58" s="1"/>
      <c r="I58" s="1"/>
      <c r="J58" s="1"/>
    </row>
    <row r="59" spans="3:10" ht="15">
      <c r="C59" s="14"/>
      <c r="D59" s="1"/>
      <c r="E59" s="1"/>
      <c r="F59" s="1"/>
      <c r="G59" s="1"/>
      <c r="I59" s="1"/>
      <c r="J59" s="1"/>
    </row>
    <row r="60" spans="3:10" ht="15">
      <c r="C60" s="14"/>
      <c r="D60" s="1"/>
      <c r="E60" s="1"/>
      <c r="F60" s="1"/>
      <c r="G60" s="1"/>
      <c r="I60" s="1"/>
      <c r="J60" s="1"/>
    </row>
    <row r="61" spans="3:10" ht="15">
      <c r="C61" s="14"/>
      <c r="D61" s="1"/>
      <c r="E61" s="1"/>
      <c r="F61" s="1"/>
      <c r="G61" s="1"/>
      <c r="I61" s="1"/>
      <c r="J61" s="1"/>
    </row>
    <row r="62" spans="3:10" ht="15">
      <c r="C62" s="14"/>
      <c r="D62" s="1"/>
      <c r="E62" s="1"/>
      <c r="F62" s="1"/>
      <c r="G62" s="1"/>
      <c r="I62" s="1"/>
      <c r="J62" s="1"/>
    </row>
    <row r="63" spans="3:10" ht="15">
      <c r="C63" s="14"/>
      <c r="D63" s="1"/>
      <c r="E63" s="1"/>
      <c r="F63" s="1"/>
      <c r="G63" s="1"/>
      <c r="I63" s="1"/>
      <c r="J63" s="1"/>
    </row>
    <row r="64" spans="3:10" ht="15">
      <c r="C64" s="14"/>
      <c r="D64" s="1"/>
      <c r="E64" s="1"/>
      <c r="F64" s="1"/>
      <c r="G64" s="1"/>
      <c r="I64" s="1"/>
      <c r="J64" s="1"/>
    </row>
    <row r="65" spans="3:10" ht="15">
      <c r="C65" s="14"/>
      <c r="D65" s="1"/>
      <c r="E65" s="1"/>
      <c r="F65" s="1"/>
      <c r="G65" s="1"/>
      <c r="I65" s="1"/>
      <c r="J65" s="1"/>
    </row>
    <row r="66" spans="3:10" ht="15">
      <c r="C66" s="14"/>
      <c r="D66" s="1"/>
      <c r="E66" s="1"/>
      <c r="F66" s="1"/>
      <c r="G66" s="1"/>
      <c r="I66" s="1"/>
      <c r="J66" s="1"/>
    </row>
    <row r="67" spans="3:10" ht="15">
      <c r="C67" s="14"/>
      <c r="D67" s="1"/>
      <c r="E67" s="1"/>
      <c r="F67" s="1"/>
      <c r="G67" s="1"/>
      <c r="I67" s="1"/>
      <c r="J67" s="1"/>
    </row>
    <row r="68" spans="3:10" ht="15">
      <c r="C68" s="14"/>
      <c r="D68" s="1"/>
      <c r="E68" s="1"/>
      <c r="F68" s="1"/>
      <c r="G68" s="1"/>
      <c r="I68" s="1"/>
      <c r="J68" s="1"/>
    </row>
    <row r="69" spans="3:10" ht="15">
      <c r="C69" s="14"/>
      <c r="D69" s="1"/>
      <c r="E69" s="1"/>
      <c r="F69" s="1"/>
      <c r="G69" s="1"/>
      <c r="I69" s="1"/>
      <c r="J69" s="1"/>
    </row>
    <row r="70" spans="3:10" ht="15">
      <c r="C70" s="14"/>
      <c r="D70" s="1"/>
      <c r="E70" s="1"/>
      <c r="F70" s="1"/>
      <c r="G70" s="1"/>
      <c r="I70" s="1"/>
      <c r="J70" s="1"/>
    </row>
    <row r="71" spans="3:10" ht="15">
      <c r="C71" s="14"/>
      <c r="D71" s="1"/>
      <c r="E71" s="1"/>
      <c r="F71" s="1"/>
      <c r="G71" s="1"/>
      <c r="I71" s="1"/>
      <c r="J71" s="1"/>
    </row>
    <row r="72" spans="3:10" ht="15">
      <c r="C72" s="14"/>
      <c r="D72" s="1"/>
      <c r="E72" s="1"/>
      <c r="F72" s="1"/>
      <c r="G72" s="1"/>
      <c r="I72" s="1"/>
      <c r="J72" s="1"/>
    </row>
    <row r="73" spans="3:10" ht="15">
      <c r="C73" s="14"/>
      <c r="D73" s="1"/>
      <c r="E73" s="1"/>
      <c r="F73" s="1"/>
      <c r="G73" s="1"/>
      <c r="I73" s="1"/>
      <c r="J73" s="1"/>
    </row>
    <row r="74" spans="3:10" ht="15">
      <c r="C74" s="14"/>
      <c r="D74" s="1"/>
      <c r="E74" s="1"/>
      <c r="F74" s="1"/>
      <c r="G74" s="1"/>
      <c r="I74" s="1"/>
      <c r="J74" s="1"/>
    </row>
    <row r="75" spans="3:10" ht="15">
      <c r="C75" s="14"/>
      <c r="D75" s="1"/>
      <c r="E75" s="1"/>
      <c r="F75" s="1"/>
      <c r="G75" s="1"/>
      <c r="I75" s="1"/>
      <c r="J75" s="1"/>
    </row>
    <row r="76" spans="3:10" ht="15">
      <c r="C76" s="14"/>
      <c r="D76" s="1"/>
      <c r="E76" s="1"/>
      <c r="F76" s="1"/>
      <c r="G76" s="1"/>
      <c r="I76" s="1"/>
      <c r="J76" s="1"/>
    </row>
    <row r="77" spans="3:10" ht="15">
      <c r="C77" s="14"/>
      <c r="D77" s="1"/>
      <c r="E77" s="1"/>
      <c r="F77" s="1"/>
      <c r="G77" s="1"/>
      <c r="I77" s="1"/>
      <c r="J77" s="1"/>
    </row>
    <row r="78" spans="3:10" ht="15">
      <c r="C78" s="14"/>
      <c r="D78" s="1"/>
      <c r="E78" s="1"/>
      <c r="F78" s="1"/>
      <c r="G78" s="1"/>
      <c r="I78" s="1"/>
      <c r="J78" s="1"/>
    </row>
    <row r="79" spans="3:10" ht="15">
      <c r="C79" s="14"/>
      <c r="D79" s="1"/>
      <c r="E79" s="1"/>
      <c r="F79" s="1"/>
      <c r="G79" s="1"/>
      <c r="I79" s="1"/>
      <c r="J79" s="1"/>
    </row>
    <row r="80" spans="3:10" ht="15">
      <c r="C80" s="14"/>
      <c r="D80" s="1"/>
      <c r="E80" s="1"/>
      <c r="F80" s="1"/>
      <c r="G80" s="1"/>
      <c r="I80" s="1"/>
      <c r="J80" s="1"/>
    </row>
    <row r="81" spans="3:10" ht="15">
      <c r="C81" s="14"/>
      <c r="D81" s="1"/>
      <c r="E81" s="1"/>
      <c r="F81" s="1"/>
      <c r="G81" s="1"/>
      <c r="I81" s="1"/>
      <c r="J81" s="1"/>
    </row>
    <row r="82" spans="3:10" ht="15">
      <c r="C82" s="14"/>
      <c r="D82" s="1"/>
      <c r="E82" s="1"/>
      <c r="F82" s="1"/>
      <c r="G82" s="1"/>
      <c r="I82" s="1"/>
      <c r="J82" s="1"/>
    </row>
    <row r="83" spans="3:10" ht="15">
      <c r="C83" s="14"/>
      <c r="D83" s="1"/>
      <c r="E83" s="1"/>
      <c r="F83" s="1"/>
      <c r="G83" s="1"/>
      <c r="I83" s="1"/>
      <c r="J83" s="1"/>
    </row>
    <row r="84" spans="3:10" ht="15">
      <c r="C84" s="14"/>
      <c r="D84" s="1"/>
      <c r="E84" s="1"/>
      <c r="F84" s="1"/>
      <c r="G84" s="1"/>
      <c r="I84" s="1"/>
      <c r="J84" s="1"/>
    </row>
    <row r="85" spans="3:10" ht="15">
      <c r="C85" s="14"/>
      <c r="D85" s="1"/>
      <c r="E85" s="1"/>
      <c r="F85" s="1"/>
      <c r="G85" s="1"/>
      <c r="I85" s="1"/>
      <c r="J85" s="1"/>
    </row>
    <row r="86" spans="3:10" ht="15">
      <c r="C86" s="14"/>
      <c r="D86" s="1"/>
      <c r="E86" s="1"/>
      <c r="F86" s="1"/>
      <c r="G86" s="1"/>
      <c r="I86" s="1"/>
      <c r="J86" s="1"/>
    </row>
    <row r="87" spans="3:10" ht="15">
      <c r="C87" s="14"/>
      <c r="D87" s="1"/>
      <c r="E87" s="1"/>
      <c r="F87" s="1"/>
      <c r="G87" s="1"/>
      <c r="I87" s="1"/>
      <c r="J87" s="1"/>
    </row>
    <row r="88" spans="3:10" ht="15">
      <c r="C88" s="14"/>
      <c r="D88" s="1"/>
      <c r="E88" s="1"/>
      <c r="F88" s="1"/>
      <c r="G88" s="1"/>
      <c r="I88" s="1"/>
      <c r="J88" s="1"/>
    </row>
    <row r="89" spans="3:10" ht="15">
      <c r="C89" s="14"/>
      <c r="D89" s="1"/>
      <c r="E89" s="1"/>
      <c r="F89" s="1"/>
      <c r="G89" s="1"/>
      <c r="I89" s="1"/>
      <c r="J89" s="1"/>
    </row>
    <row r="90" spans="3:10" ht="15">
      <c r="C90" s="14"/>
      <c r="D90" s="1"/>
      <c r="E90" s="1"/>
      <c r="F90" s="1"/>
      <c r="G90" s="1"/>
      <c r="I90" s="1"/>
      <c r="J90" s="1"/>
    </row>
    <row r="91" spans="3:10" ht="15">
      <c r="C91" s="14"/>
      <c r="D91" s="1"/>
      <c r="E91" s="1"/>
      <c r="F91" s="1"/>
      <c r="G91" s="1"/>
      <c r="I91" s="1"/>
      <c r="J91" s="1"/>
    </row>
    <row r="92" spans="3:10" ht="15">
      <c r="C92" s="14"/>
      <c r="D92" s="1"/>
      <c r="E92" s="1"/>
      <c r="F92" s="1"/>
      <c r="G92" s="1"/>
      <c r="I92" s="1"/>
      <c r="J92" s="1"/>
    </row>
    <row r="93" spans="3:10" ht="15">
      <c r="C93" s="14"/>
      <c r="D93" s="1"/>
      <c r="E93" s="1"/>
      <c r="F93" s="1"/>
      <c r="G93" s="1"/>
      <c r="I93" s="1"/>
      <c r="J93" s="1"/>
    </row>
    <row r="94" spans="3:10" ht="15">
      <c r="C94" s="14"/>
      <c r="D94" s="1"/>
      <c r="E94" s="1"/>
      <c r="F94" s="1"/>
      <c r="G94" s="1"/>
      <c r="I94" s="1"/>
      <c r="J94" s="1"/>
    </row>
    <row r="95" spans="3:10" ht="15">
      <c r="C95" s="14"/>
      <c r="D95" s="1"/>
      <c r="E95" s="1"/>
      <c r="F95" s="1"/>
      <c r="G95" s="1"/>
      <c r="I95" s="1"/>
      <c r="J95" s="1"/>
    </row>
    <row r="96" spans="3:10" ht="15">
      <c r="C96" s="14"/>
      <c r="D96" s="1"/>
      <c r="E96" s="1"/>
      <c r="F96" s="1"/>
      <c r="G96" s="1"/>
      <c r="I96" s="1"/>
      <c r="J96" s="1"/>
    </row>
    <row r="97" spans="3:10" ht="15">
      <c r="C97" s="14"/>
      <c r="D97" s="1"/>
      <c r="E97" s="1"/>
      <c r="F97" s="1"/>
      <c r="G97" s="1"/>
      <c r="I97" s="1"/>
      <c r="J97" s="1"/>
    </row>
    <row r="98" spans="3:10" ht="15">
      <c r="C98" s="14"/>
      <c r="D98" s="1"/>
      <c r="E98" s="1"/>
      <c r="F98" s="1"/>
      <c r="G98" s="1"/>
      <c r="I98" s="1"/>
      <c r="J98" s="1"/>
    </row>
    <row r="99" spans="3:10" ht="15">
      <c r="C99" s="14"/>
      <c r="D99" s="1"/>
      <c r="E99" s="1"/>
      <c r="F99" s="1"/>
      <c r="G99" s="1"/>
      <c r="I99" s="1"/>
      <c r="J99" s="1"/>
    </row>
    <row r="100" spans="3:10" ht="15">
      <c r="C100" s="14"/>
      <c r="D100" s="1"/>
      <c r="E100" s="1"/>
      <c r="F100" s="1"/>
      <c r="G100" s="1"/>
      <c r="I100" s="1"/>
      <c r="J100" s="1"/>
    </row>
    <row r="101" spans="3:10" ht="15">
      <c r="C101" s="14"/>
      <c r="D101" s="1"/>
      <c r="E101" s="1"/>
      <c r="F101" s="1"/>
      <c r="G101" s="1"/>
      <c r="I101" s="1"/>
      <c r="J101" s="1"/>
    </row>
    <row r="102" spans="3:10" ht="15">
      <c r="C102" s="14"/>
      <c r="D102" s="1"/>
      <c r="E102" s="1"/>
      <c r="F102" s="1"/>
      <c r="G102" s="1"/>
      <c r="I102" s="1"/>
      <c r="J102" s="1"/>
    </row>
    <row r="103" spans="3:10" ht="15">
      <c r="C103" s="14"/>
      <c r="D103" s="1"/>
      <c r="E103" s="1"/>
      <c r="F103" s="1"/>
      <c r="G103" s="1"/>
      <c r="I103" s="1"/>
      <c r="J103" s="1"/>
    </row>
    <row r="104" spans="3:10" ht="15">
      <c r="C104" s="14"/>
      <c r="D104" s="1"/>
      <c r="E104" s="1"/>
      <c r="F104" s="1"/>
      <c r="G104" s="1"/>
      <c r="I104" s="1"/>
      <c r="J104" s="1"/>
    </row>
    <row r="105" spans="3:10" ht="15">
      <c r="C105" s="14"/>
      <c r="D105" s="1"/>
      <c r="E105" s="1"/>
      <c r="F105" s="1"/>
      <c r="G105" s="1"/>
      <c r="I105" s="1"/>
      <c r="J105" s="1"/>
    </row>
    <row r="106" spans="3:10" ht="15">
      <c r="C106" s="14"/>
      <c r="D106" s="1"/>
      <c r="E106" s="1"/>
      <c r="F106" s="1"/>
      <c r="G106" s="1"/>
      <c r="I106" s="1"/>
      <c r="J106" s="1"/>
    </row>
    <row r="107" spans="3:10" ht="15">
      <c r="C107" s="14"/>
      <c r="D107" s="1"/>
      <c r="E107" s="1"/>
      <c r="F107" s="1"/>
      <c r="G107" s="1"/>
      <c r="I107" s="1"/>
      <c r="J107" s="1"/>
    </row>
    <row r="108" spans="3:10" ht="15">
      <c r="C108" s="14"/>
      <c r="D108" s="1"/>
      <c r="E108" s="1"/>
      <c r="F108" s="1"/>
      <c r="G108" s="1"/>
      <c r="I108" s="1"/>
      <c r="J108" s="1"/>
    </row>
    <row r="109" spans="3:10" ht="15">
      <c r="C109" s="14"/>
      <c r="D109" s="1"/>
      <c r="E109" s="1"/>
      <c r="F109" s="1"/>
      <c r="G109" s="1"/>
      <c r="I109" s="1"/>
      <c r="J109" s="1"/>
    </row>
    <row r="110" spans="3:10" ht="15">
      <c r="C110" s="14"/>
      <c r="D110" s="1"/>
      <c r="E110" s="1"/>
      <c r="F110" s="1"/>
      <c r="G110" s="1"/>
      <c r="I110" s="1"/>
      <c r="J110" s="1"/>
    </row>
    <row r="111" spans="3:10" ht="15">
      <c r="C111" s="14"/>
      <c r="D111" s="1"/>
      <c r="E111" s="1"/>
      <c r="F111" s="1"/>
      <c r="G111" s="1"/>
      <c r="I111" s="1"/>
      <c r="J111" s="1"/>
    </row>
    <row r="112" spans="3:10" ht="15">
      <c r="C112" s="14"/>
      <c r="D112" s="1"/>
      <c r="E112" s="1"/>
      <c r="F112" s="1"/>
      <c r="G112" s="1"/>
      <c r="I112" s="1"/>
      <c r="J112" s="1"/>
    </row>
    <row r="113" spans="3:10" ht="15">
      <c r="C113" s="14"/>
      <c r="D113" s="1"/>
      <c r="E113" s="1"/>
      <c r="F113" s="1"/>
      <c r="G113" s="1"/>
      <c r="I113" s="1"/>
      <c r="J113" s="1"/>
    </row>
    <row r="114" spans="3:10" ht="15">
      <c r="C114" s="14"/>
      <c r="D114" s="1"/>
      <c r="E114" s="1"/>
      <c r="F114" s="1"/>
      <c r="G114" s="1"/>
      <c r="I114" s="1"/>
      <c r="J114" s="1"/>
    </row>
    <row r="115" spans="3:10" ht="15">
      <c r="C115" s="14"/>
      <c r="D115" s="1"/>
      <c r="E115" s="1"/>
      <c r="F115" s="1"/>
      <c r="G115" s="1"/>
      <c r="I115" s="1"/>
      <c r="J115" s="1"/>
    </row>
    <row r="116" spans="3:10" ht="15">
      <c r="C116" s="14"/>
      <c r="D116" s="1"/>
      <c r="E116" s="1"/>
      <c r="F116" s="1"/>
      <c r="G116" s="1"/>
      <c r="I116" s="1"/>
      <c r="J116" s="1"/>
    </row>
    <row r="117" spans="3:10" ht="15">
      <c r="C117" s="14"/>
      <c r="D117" s="1"/>
      <c r="E117" s="1"/>
      <c r="F117" s="1"/>
      <c r="G117" s="1"/>
      <c r="I117" s="1"/>
      <c r="J117" s="1"/>
    </row>
    <row r="118" spans="3:10" ht="15">
      <c r="C118" s="14"/>
      <c r="D118" s="1"/>
      <c r="E118" s="1"/>
      <c r="F118" s="1"/>
      <c r="G118" s="1"/>
      <c r="I118" s="1"/>
      <c r="J118" s="1"/>
    </row>
    <row r="119" spans="3:10" ht="15">
      <c r="C119" s="14"/>
      <c r="D119" s="1"/>
      <c r="E119" s="1"/>
      <c r="F119" s="1"/>
      <c r="G119" s="1"/>
      <c r="I119" s="1"/>
      <c r="J119" s="1"/>
    </row>
    <row r="120" spans="3:10" ht="15">
      <c r="C120" s="14"/>
      <c r="D120" s="1"/>
      <c r="E120" s="1"/>
      <c r="F120" s="1"/>
      <c r="G120" s="1"/>
      <c r="I120" s="1"/>
      <c r="J120" s="1"/>
    </row>
    <row r="121" spans="3:10" ht="15">
      <c r="C121" s="14"/>
      <c r="D121" s="1"/>
      <c r="E121" s="1"/>
      <c r="F121" s="1"/>
      <c r="G121" s="1"/>
      <c r="I121" s="1"/>
      <c r="J121" s="1"/>
    </row>
    <row r="122" spans="3:10" ht="15">
      <c r="C122" s="14"/>
      <c r="D122" s="1"/>
      <c r="E122" s="1"/>
      <c r="F122" s="1"/>
      <c r="G122" s="1"/>
      <c r="I122" s="1"/>
      <c r="J122" s="1"/>
    </row>
    <row r="123" spans="3:10" ht="15">
      <c r="C123" s="14"/>
      <c r="D123" s="1"/>
      <c r="E123" s="1"/>
      <c r="F123" s="1"/>
      <c r="G123" s="1"/>
      <c r="I123" s="1"/>
      <c r="J123" s="1"/>
    </row>
    <row r="124" spans="3:10" ht="15">
      <c r="C124" s="14"/>
      <c r="D124" s="1"/>
      <c r="E124" s="1"/>
      <c r="F124" s="1"/>
      <c r="G124" s="1"/>
      <c r="I124" s="1"/>
      <c r="J124" s="1"/>
    </row>
    <row r="125" spans="3:10" ht="15">
      <c r="C125" s="14"/>
      <c r="D125" s="1"/>
      <c r="E125" s="1"/>
      <c r="F125" s="1"/>
      <c r="G125" s="1"/>
      <c r="I125" s="1"/>
      <c r="J125" s="1"/>
    </row>
    <row r="126" spans="3:10" ht="15">
      <c r="C126" s="14"/>
      <c r="D126" s="1"/>
      <c r="E126" s="1"/>
      <c r="F126" s="1"/>
      <c r="G126" s="1"/>
      <c r="I126" s="1"/>
      <c r="J126" s="1"/>
    </row>
    <row r="127" spans="3:10" ht="15">
      <c r="C127" s="14"/>
      <c r="D127" s="1"/>
      <c r="E127" s="1"/>
      <c r="F127" s="1"/>
      <c r="G127" s="1"/>
      <c r="I127" s="1"/>
      <c r="J127" s="1"/>
    </row>
    <row r="128" spans="3:10" ht="15">
      <c r="C128" s="14"/>
      <c r="D128" s="1"/>
      <c r="E128" s="1"/>
      <c r="F128" s="1"/>
      <c r="G128" s="1"/>
      <c r="I128" s="1"/>
      <c r="J128" s="1"/>
    </row>
    <row r="129" spans="3:10" ht="15">
      <c r="C129" s="14"/>
      <c r="D129" s="1"/>
      <c r="E129" s="1"/>
      <c r="F129" s="1"/>
      <c r="G129" s="1"/>
      <c r="I129" s="1"/>
      <c r="J129" s="1"/>
    </row>
    <row r="130" spans="3:10" ht="15">
      <c r="C130" s="14"/>
      <c r="D130" s="1"/>
      <c r="E130" s="1"/>
      <c r="F130" s="1"/>
      <c r="G130" s="1"/>
      <c r="I130" s="1"/>
      <c r="J130" s="1"/>
    </row>
    <row r="131" spans="3:10" ht="15">
      <c r="C131" s="14"/>
      <c r="D131" s="1"/>
      <c r="E131" s="1"/>
      <c r="F131" s="1"/>
      <c r="G131" s="1"/>
      <c r="I131" s="1"/>
      <c r="J131" s="1"/>
    </row>
    <row r="132" spans="3:10" ht="15">
      <c r="C132" s="14"/>
      <c r="D132" s="1"/>
      <c r="E132" s="1"/>
      <c r="F132" s="1"/>
      <c r="G132" s="1"/>
      <c r="I132" s="1"/>
      <c r="J132" s="1"/>
    </row>
    <row r="133" spans="3:10" ht="15">
      <c r="C133" s="14"/>
      <c r="D133" s="1"/>
      <c r="E133" s="1"/>
      <c r="F133" s="1"/>
      <c r="G133" s="1"/>
      <c r="I133" s="1"/>
      <c r="J133" s="1"/>
    </row>
    <row r="134" spans="3:10" ht="15">
      <c r="C134" s="14"/>
      <c r="D134" s="1"/>
      <c r="E134" s="1"/>
      <c r="F134" s="1"/>
      <c r="G134" s="1"/>
      <c r="I134" s="1"/>
      <c r="J134" s="1"/>
    </row>
    <row r="135" spans="3:10" ht="15">
      <c r="C135" s="14"/>
      <c r="D135" s="1"/>
      <c r="E135" s="1"/>
      <c r="F135" s="1"/>
      <c r="G135" s="1"/>
      <c r="I135" s="1"/>
      <c r="J135" s="1"/>
    </row>
    <row r="136" spans="3:10" ht="15">
      <c r="C136" s="14"/>
      <c r="D136" s="1"/>
      <c r="E136" s="1"/>
      <c r="F136" s="1"/>
      <c r="G136" s="1"/>
      <c r="I136" s="1"/>
      <c r="J136" s="1"/>
    </row>
    <row r="137" spans="3:10" ht="15">
      <c r="C137" s="14"/>
      <c r="D137" s="1"/>
      <c r="E137" s="1"/>
      <c r="F137" s="1"/>
      <c r="G137" s="1"/>
      <c r="I137" s="1"/>
      <c r="J137" s="1"/>
    </row>
  </sheetData>
  <sheetProtection password="F79C" sheet="1" objects="1" scenarios="1" selectLockedCells="1"/>
  <mergeCells count="13">
    <mergeCell ref="K1:N1"/>
    <mergeCell ref="B3:B4"/>
    <mergeCell ref="C3:C4"/>
    <mergeCell ref="D3:E4"/>
    <mergeCell ref="F3:I4"/>
    <mergeCell ref="B1:F1"/>
    <mergeCell ref="L53:N53"/>
    <mergeCell ref="L54:N54"/>
    <mergeCell ref="H7:H51"/>
    <mergeCell ref="G7:G51"/>
    <mergeCell ref="I7:I51"/>
    <mergeCell ref="B53:G53"/>
    <mergeCell ref="B54:G54"/>
  </mergeCells>
  <conditionalFormatting sqref="D7:D51 B7:B51">
    <cfRule type="containsBlanks" priority="507" dxfId="20">
      <formula>LEN(TRIM(B7))=0</formula>
    </cfRule>
  </conditionalFormatting>
  <conditionalFormatting sqref="B7:B51">
    <cfRule type="cellIs" priority="502" dxfId="21" operator="greaterThanOrEqual">
      <formula>1</formula>
    </cfRule>
  </conditionalFormatting>
  <conditionalFormatting sqref="D50:D51">
    <cfRule type="containsBlanks" priority="99" dxfId="20">
      <formula>LEN(TRIM(D50))=0</formula>
    </cfRule>
  </conditionalFormatting>
  <conditionalFormatting sqref="N7:N8 N12 N16 N20 N24 N28 N32 N36 N40 N44 N48">
    <cfRule type="cellIs" priority="29" dxfId="4" operator="equal">
      <formula>"NEVYHOVUJE"</formula>
    </cfRule>
    <cfRule type="cellIs" priority="30" dxfId="3" operator="equal">
      <formula>"VYHOVUJE"</formula>
    </cfRule>
  </conditionalFormatting>
  <conditionalFormatting sqref="L7:L8 L12 L16 L20 L24 L28 L32 L36 L40 L44 L48">
    <cfRule type="notContainsBlanks" priority="27" dxfId="2">
      <formula>LEN(TRIM(L7))&gt;0</formula>
    </cfRule>
    <cfRule type="containsBlanks" priority="28" dxfId="1">
      <formula>LEN(TRIM(L7))=0</formula>
    </cfRule>
  </conditionalFormatting>
  <conditionalFormatting sqref="L7:L8 L12 L16 L20 L24 L28 L32 L36 L40 L44 L48">
    <cfRule type="notContainsBlanks" priority="26" dxfId="0">
      <formula>LEN(TRIM(L7))&gt;0</formula>
    </cfRule>
  </conditionalFormatting>
  <conditionalFormatting sqref="N9 N13 N17 N21 N25 N29 N33 N37 N41 N45 N49">
    <cfRule type="cellIs" priority="24" dxfId="4" operator="equal">
      <formula>"NEVYHOVUJE"</formula>
    </cfRule>
    <cfRule type="cellIs" priority="25" dxfId="3" operator="equal">
      <formula>"VYHOVUJE"</formula>
    </cfRule>
  </conditionalFormatting>
  <conditionalFormatting sqref="L9 L13 L17 L21 L25 L29 L33 L37 L41 L45 L49">
    <cfRule type="notContainsBlanks" priority="22" dxfId="2">
      <formula>LEN(TRIM(L9))&gt;0</formula>
    </cfRule>
    <cfRule type="containsBlanks" priority="23" dxfId="1">
      <formula>LEN(TRIM(L9))=0</formula>
    </cfRule>
  </conditionalFormatting>
  <conditionalFormatting sqref="L9 L13 L17 L21 L25 L29 L33 L37 L41 L45 L49">
    <cfRule type="notContainsBlanks" priority="21" dxfId="0">
      <formula>LEN(TRIM(L9))&gt;0</formula>
    </cfRule>
  </conditionalFormatting>
  <conditionalFormatting sqref="N10 N14 N18 N22 N26 N30 N34 N38 N42 N46 N50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L10 L14 L18 L22 L26 L30 L34 L38 L42 L46 L50">
    <cfRule type="notContainsBlanks" priority="17" dxfId="2">
      <formula>LEN(TRIM(L10))&gt;0</formula>
    </cfRule>
    <cfRule type="containsBlanks" priority="18" dxfId="1">
      <formula>LEN(TRIM(L10))=0</formula>
    </cfRule>
  </conditionalFormatting>
  <conditionalFormatting sqref="L10 L14 L18 L22 L26 L30 L34 L38 L42 L46 L50">
    <cfRule type="notContainsBlanks" priority="16" dxfId="0">
      <formula>LEN(TRIM(L10))&gt;0</formula>
    </cfRule>
  </conditionalFormatting>
  <conditionalFormatting sqref="N11 N15 N19 N23 N27 N31 N35 N39 N43 N47 N51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L11 L15 L19 L23 L27 L31 L35 L39 L43 L47 L51">
    <cfRule type="notContainsBlanks" priority="12" dxfId="2">
      <formula>LEN(TRIM(L11))&gt;0</formula>
    </cfRule>
    <cfRule type="containsBlanks" priority="13" dxfId="1">
      <formula>LEN(TRIM(L11))=0</formula>
    </cfRule>
  </conditionalFormatting>
  <conditionalFormatting sqref="L11 L15 L19 L23 L27 L31 L35 L39 L43 L47 L51">
    <cfRule type="notContainsBlanks" priority="11" dxfId="0">
      <formula>LEN(TRIM(L11))&gt;0</formula>
    </cfRule>
  </conditionalFormatting>
  <dataValidations count="1" disablePrompts="1">
    <dataValidation type="list" showInputMessage="1" showErrorMessage="1" sqref="E50:E51">
      <formula1>"ks,balení,sada,litr,kg,pár,role,karton,"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JS</cp:lastModifiedBy>
  <cp:lastPrinted>2016-10-14T10:17:08Z</cp:lastPrinted>
  <dcterms:created xsi:type="dcterms:W3CDTF">2014-03-05T12:43:32Z</dcterms:created>
  <dcterms:modified xsi:type="dcterms:W3CDTF">2016-10-25T09:11:38Z</dcterms:modified>
  <cp:category/>
  <cp:version/>
  <cp:contentType/>
  <cp:contentStatus/>
</cp:coreProperties>
</file>