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  <Default Extension="sigs" ContentType="application/vnd.openxmlformats-package.digital-signature-origin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  <Override PartName="/_xmlsignatures/sig3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435" tabRatio="939" activeTab="0"/>
  </bookViews>
  <sheets>
    <sheet name="Tonery" sheetId="22" r:id="rId1"/>
  </sheets>
  <definedNames>
    <definedName name="_xlnm.Print_Area" localSheetId="0">'Tonery'!$A$1:$Q$15</definedName>
  </definedNames>
  <calcPr calcId="152511"/>
</workbook>
</file>

<file path=xl/sharedStrings.xml><?xml version="1.0" encoding="utf-8"?>
<sst xmlns="http://schemas.openxmlformats.org/spreadsheetml/2006/main" count="64" uniqueCount="56">
  <si>
    <t>Množství</t>
  </si>
  <si>
    <t>Položka</t>
  </si>
  <si>
    <t>[DOPLNÍ UCHAZEČ]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</si>
  <si>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</si>
  <si>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</si>
  <si>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</si>
  <si>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</si>
  <si>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</si>
  <si>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</si>
  <si>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</si>
  <si>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</si>
  <si>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</si>
  <si>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ŘEŠITEL</t>
    </r>
    <r>
      <rPr>
        <b/>
        <sz val="11"/>
        <rFont val="Calibri"/>
        <family val="2"/>
        <scheme val="minor"/>
      </rPr>
      <t xml:space="preserve"> uvede: NÁZEV A ČÍSLO DOTAČNÍHO PROJEKTU </t>
    </r>
    <r>
      <rPr>
        <b/>
        <i/>
        <sz val="11"/>
        <rFont val="Calibri"/>
        <family val="2"/>
        <scheme val="minor"/>
      </rPr>
      <t>(</t>
    </r>
    <r>
      <rPr>
        <b/>
        <i/>
        <sz val="11"/>
        <color rgb="FFFF0000"/>
        <rFont val="Calibri"/>
        <family val="2"/>
        <scheme val="minor"/>
      </rPr>
      <t>UCHAZEČ</t>
    </r>
    <r>
      <rPr>
        <i/>
        <sz val="11"/>
        <color rgb="FFFF0000"/>
        <rFont val="Calibri"/>
        <family val="2"/>
        <scheme val="minor"/>
      </rPr>
      <t xml:space="preserve"> </t>
    </r>
    <r>
      <rPr>
        <b/>
        <i/>
        <sz val="11"/>
        <rFont val="Calibri"/>
        <family val="2"/>
        <scheme val="minor"/>
      </rPr>
      <t>poté uvede tyto údaje na faktuře)</t>
    </r>
  </si>
  <si>
    <t>Toner do tiskárny  Triumph Adler 3505ci - černý</t>
  </si>
  <si>
    <t>ks</t>
  </si>
  <si>
    <t>Originální toner. Výtěžnost 25000 stran.</t>
  </si>
  <si>
    <t>Toner do tiskárny  Triumph Adler 3505ci - azurová</t>
  </si>
  <si>
    <t>Originální toner. Výtěžnost 15000 stran.</t>
  </si>
  <si>
    <t>Toner do tiskárny  Triumph Adler 3505ci - purpurová</t>
  </si>
  <si>
    <t>Toner do tiskárny  Triumph Adler 3505ci - žlutá</t>
  </si>
  <si>
    <t>ANO</t>
  </si>
  <si>
    <t>LO1506</t>
  </si>
  <si>
    <t>1.</t>
  </si>
  <si>
    <t>2.</t>
  </si>
  <si>
    <t>Pavlína Vavrejnová 377631520</t>
  </si>
  <si>
    <t>Univerzitní 8, Plzeň, rektorát,UR107</t>
  </si>
  <si>
    <t>bal</t>
  </si>
  <si>
    <t>Toner do faxu Panasonic KX-MB773 (laser) 3x black</t>
  </si>
  <si>
    <t>toner do mutifunkčního zařízení UTAX CDC 1725- barva žlutá (yellow)</t>
  </si>
  <si>
    <t>Univerzitní 8,rektorát, kanclář 218</t>
  </si>
  <si>
    <t>3.</t>
  </si>
  <si>
    <t>EO - Vlková tel:37763 1146</t>
  </si>
  <si>
    <t>samostatná faktura</t>
  </si>
  <si>
    <t>Priloha_c._1_Kupni_smlouvy_technicka_specifikace_T-040-2016</t>
  </si>
  <si>
    <t>[DOPLNÍ DODAVATEL]</t>
  </si>
  <si>
    <t>Obchodní název + typ</t>
  </si>
  <si>
    <t>Vyplní dodavatel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</si>
  <si>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48 odst. 2 zákona č. 134/2016 Sb., o zadávání veřejných zakázek  vyřazena.</t>
    </r>
  </si>
  <si>
    <t xml:space="preserve">NTIS - Mgr. Fronková, 
tel: 37763 2063 </t>
  </si>
  <si>
    <t>Technická 8, 
UN 608,Plzeň</t>
  </si>
  <si>
    <t xml:space="preserve">Název </t>
  </si>
  <si>
    <t xml:space="preserve">Měrná jednotka [MJ] </t>
  </si>
  <si>
    <t xml:space="preserve">Popis </t>
  </si>
  <si>
    <t>Fakturace</t>
  </si>
  <si>
    <t xml:space="preserve">Financováno
 z projektových finančních prostředků </t>
  </si>
  <si>
    <t xml:space="preserve">Kontaktní osoba 
k převzetí zboží </t>
  </si>
  <si>
    <t>Místo dodání</t>
  </si>
  <si>
    <t xml:space="preserve">Tonery - 040- 2016 </t>
  </si>
  <si>
    <t>Originální, nebo kompatibilní toner splňující podmínky certifikátu STMC. Minimální výtěžnost při 5% pokrytí 3x2000 stran.</t>
  </si>
  <si>
    <t>Originální,  nebo kompatibilní toner splňující podmínky certifikátu STMC. Minimální výtěžnost při 5% pokrytí 12000 stran.</t>
  </si>
  <si>
    <t>Originální toner do tiskárny  Triumph Adler 3505ci - černý, výtěžnost 25000 stran</t>
  </si>
  <si>
    <t>Originální toner do tiskárny  Triumph Adler 3505ci - azurová, výtěžnost 15000 stran</t>
  </si>
  <si>
    <t>Originální toner do tiskárny  Triumph Adler 3505ci - purpurová, výtěžnost 15000 stran</t>
  </si>
  <si>
    <t>Originální toner do tiskárny  Triumph Adler 3505ci - žlutá, výtěžnost 15000 stran</t>
  </si>
  <si>
    <t>3x Panasonic originální toner KX-FAT92X, black, 2000str., Panasonic KX-MB773</t>
  </si>
  <si>
    <t>Originální toner do mutifunkčního zařízení UTAX CDC 1725- barva žlutá (yellow), výtěžnost při 5% pokrytí 12000 stran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</si>
</sst>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 val="single"/>
      <sz val="12"/>
      <color rgb="FFFF0000"/>
      <name val="Calibri"/>
      <family val="2"/>
      <scheme val="minor"/>
    </font>
    <font>
      <sz val="12"/>
      <color rgb="FFC0000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DDE9F7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thick"/>
      <bottom style="thin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/>
      <right/>
      <top/>
      <bottom style="thick"/>
    </border>
    <border>
      <left style="thick"/>
      <right style="medium"/>
      <top style="thin"/>
      <bottom style="thick"/>
    </border>
    <border>
      <left/>
      <right/>
      <top style="thick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10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2" borderId="3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3" borderId="4" xfId="0" applyNumberFormat="1" applyFont="1" applyFill="1" applyBorder="1" applyAlignment="1" applyProtection="1">
      <alignment horizontal="center" vertical="center" textRotation="90" wrapText="1"/>
      <protection/>
    </xf>
    <xf numFmtId="0" fontId="3" fillId="4" borderId="5" xfId="0" applyNumberFormat="1" applyFont="1" applyFill="1" applyBorder="1" applyAlignment="1" applyProtection="1">
      <alignment horizontal="center" vertical="center" wrapText="1"/>
      <protection/>
    </xf>
    <xf numFmtId="0" fontId="2" fillId="4" borderId="5" xfId="0" applyNumberFormat="1" applyFont="1" applyFill="1" applyBorder="1" applyAlignment="1" applyProtection="1">
      <alignment horizontal="center" vertical="center" wrapText="1"/>
      <protection/>
    </xf>
    <xf numFmtId="0" fontId="3" fillId="5" borderId="5" xfId="0" applyNumberFormat="1" applyFont="1" applyFill="1" applyBorder="1" applyAlignment="1" applyProtection="1">
      <alignment horizontal="center" vertical="center" wrapText="1"/>
      <protection/>
    </xf>
    <xf numFmtId="0" fontId="2" fillId="2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164" fontId="0" fillId="6" borderId="5" xfId="0" applyNumberFormat="1" applyFill="1" applyBorder="1" applyAlignment="1" applyProtection="1">
      <alignment horizontal="right" vertical="center" inden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164" fontId="5" fillId="0" borderId="5" xfId="0" applyNumberFormat="1" applyFont="1" applyFill="1" applyBorder="1" applyAlignment="1" applyProtection="1">
      <alignment horizontal="center" vertical="center"/>
      <protection/>
    </xf>
    <xf numFmtId="0" fontId="2" fillId="2" borderId="3" xfId="0" applyNumberFormat="1" applyFont="1" applyFill="1" applyBorder="1" applyAlignment="1" applyProtection="1">
      <alignment horizontal="center" vertical="center" wrapText="1"/>
      <protection/>
    </xf>
    <xf numFmtId="0" fontId="3" fillId="2" borderId="5" xfId="0" applyNumberFormat="1" applyFont="1" applyFill="1" applyBorder="1" applyAlignment="1" applyProtection="1">
      <alignment horizontal="center" vertical="center" wrapText="1"/>
      <protection/>
    </xf>
    <xf numFmtId="0" fontId="6" fillId="2" borderId="1" xfId="0" applyNumberFormat="1" applyFont="1" applyFill="1" applyBorder="1" applyAlignment="1" applyProtection="1">
      <alignment horizontal="left" vertical="center" wrapText="1" indent="1"/>
      <protection locked="0"/>
    </xf>
    <xf numFmtId="0" fontId="6" fillId="2" borderId="2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0" fontId="3" fillId="7" borderId="5" xfId="0" applyNumberFormat="1" applyFont="1" applyFill="1" applyBorder="1" applyAlignment="1" applyProtection="1">
      <alignment horizontal="center" vertical="center" wrapText="1"/>
      <protection/>
    </xf>
    <xf numFmtId="0" fontId="6" fillId="2" borderId="6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164" fontId="0" fillId="6" borderId="6" xfId="0" applyNumberFormat="1" applyFill="1" applyBorder="1" applyAlignment="1" applyProtection="1">
      <alignment horizontal="right" vertical="center" indent="1"/>
      <protection/>
    </xf>
    <xf numFmtId="164" fontId="6" fillId="2" borderId="6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6" xfId="0" applyNumberFormat="1" applyBorder="1" applyAlignment="1" applyProtection="1">
      <alignment horizontal="right" vertical="center" indent="1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164" fontId="0" fillId="6" borderId="1" xfId="0" applyNumberFormat="1" applyFill="1" applyBorder="1" applyAlignment="1" applyProtection="1">
      <alignment horizontal="right" vertical="center" indent="1"/>
      <protection/>
    </xf>
    <xf numFmtId="164" fontId="6" fillId="2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6" borderId="2" xfId="0" applyNumberFormat="1" applyFill="1" applyBorder="1" applyAlignment="1" applyProtection="1">
      <alignment horizontal="right" vertical="center" indent="1"/>
      <protection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6" fillId="2" borderId="5" xfId="0" applyNumberFormat="1" applyFont="1" applyFill="1" applyBorder="1" applyAlignment="1" applyProtection="1">
      <alignment horizontal="left" vertical="center" wrapText="1" indent="1"/>
      <protection locked="0"/>
    </xf>
    <xf numFmtId="164" fontId="6" fillId="2" borderId="5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5" xfId="0" applyNumberFormat="1" applyBorder="1" applyAlignment="1" applyProtection="1">
      <alignment horizontal="right" vertical="center" indent="1"/>
      <protection/>
    </xf>
    <xf numFmtId="0" fontId="0" fillId="6" borderId="1" xfId="0" applyNumberFormat="1" applyFont="1" applyFill="1" applyBorder="1" applyAlignment="1" applyProtection="1">
      <alignment horizontal="center" vertical="center" wrapText="1"/>
      <protection/>
    </xf>
    <xf numFmtId="0" fontId="0" fillId="6" borderId="2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Alignment="1" applyProtection="1">
      <alignment horizontal="left"/>
      <protection/>
    </xf>
    <xf numFmtId="0" fontId="10" fillId="0" borderId="0" xfId="0" applyNumberFormat="1" applyFont="1" applyFill="1" applyAlignment="1" applyProtection="1">
      <alignment horizontal="center" vertical="top" wrapText="1"/>
      <protection/>
    </xf>
    <xf numFmtId="0" fontId="10" fillId="0" borderId="0" xfId="0" applyNumberFormat="1" applyFont="1" applyFill="1" applyAlignment="1" applyProtection="1">
      <alignment vertical="top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0" fillId="0" borderId="7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0" fillId="2" borderId="7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0" fontId="2" fillId="0" borderId="0" xfId="0" applyNumberFormat="1" applyFont="1" applyProtection="1">
      <protection/>
    </xf>
    <xf numFmtId="0" fontId="0" fillId="0" borderId="0" xfId="0" applyAlignment="1" applyProtection="1">
      <alignment vertical="center"/>
      <protection/>
    </xf>
    <xf numFmtId="2" fontId="0" fillId="3" borderId="8" xfId="0" applyNumberFormat="1" applyFill="1" applyBorder="1" applyAlignment="1" applyProtection="1">
      <alignment horizontal="center" vertical="center" wrapText="1"/>
      <protection/>
    </xf>
    <xf numFmtId="0" fontId="0" fillId="6" borderId="6" xfId="0" applyNumberFormat="1" applyFill="1" applyBorder="1" applyAlignment="1" applyProtection="1">
      <alignment horizontal="left" vertical="center" wrapText="1"/>
      <protection/>
    </xf>
    <xf numFmtId="1" fontId="0" fillId="6" borderId="6" xfId="0" applyNumberFormat="1" applyFill="1" applyBorder="1" applyAlignment="1" applyProtection="1">
      <alignment horizontal="center" vertical="center" wrapText="1"/>
      <protection/>
    </xf>
    <xf numFmtId="0" fontId="0" fillId="6" borderId="6" xfId="0" applyNumberForma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2" fontId="0" fillId="3" borderId="9" xfId="0" applyNumberFormat="1" applyFill="1" applyBorder="1" applyAlignment="1" applyProtection="1">
      <alignment horizontal="center" vertical="center" wrapText="1"/>
      <protection/>
    </xf>
    <xf numFmtId="0" fontId="0" fillId="6" borderId="1" xfId="0" applyNumberFormat="1" applyFont="1" applyFill="1" applyBorder="1" applyAlignment="1" applyProtection="1">
      <alignment horizontal="left" vertical="center" wrapText="1"/>
      <protection/>
    </xf>
    <xf numFmtId="1" fontId="0" fillId="6" borderId="1" xfId="0" applyNumberFormat="1" applyFill="1" applyBorder="1" applyAlignment="1" applyProtection="1">
      <alignment horizontal="center" vertical="center" wrapText="1"/>
      <protection/>
    </xf>
    <xf numFmtId="0" fontId="0" fillId="0" borderId="10" xfId="0" applyBorder="1" applyProtection="1">
      <protection/>
    </xf>
    <xf numFmtId="2" fontId="0" fillId="3" borderId="11" xfId="0" applyNumberFormat="1" applyFill="1" applyBorder="1" applyAlignment="1" applyProtection="1">
      <alignment horizontal="center" vertical="center" wrapText="1"/>
      <protection/>
    </xf>
    <xf numFmtId="0" fontId="0" fillId="6" borderId="2" xfId="0" applyNumberFormat="1" applyFont="1" applyFill="1" applyBorder="1" applyAlignment="1" applyProtection="1">
      <alignment horizontal="left" vertical="center" wrapText="1"/>
      <protection/>
    </xf>
    <xf numFmtId="1" fontId="0" fillId="6" borderId="2" xfId="0" applyNumberForma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vertical="center"/>
      <protection/>
    </xf>
    <xf numFmtId="2" fontId="0" fillId="3" borderId="4" xfId="0" applyNumberFormat="1" applyFill="1" applyBorder="1" applyAlignment="1" applyProtection="1">
      <alignment horizontal="center" vertical="center" wrapText="1"/>
      <protection/>
    </xf>
    <xf numFmtId="0" fontId="0" fillId="6" borderId="5" xfId="0" applyNumberFormat="1" applyFont="1" applyFill="1" applyBorder="1" applyAlignment="1" applyProtection="1">
      <alignment horizontal="left" vertical="center" wrapText="1"/>
      <protection/>
    </xf>
    <xf numFmtId="1" fontId="0" fillId="6" borderId="5" xfId="0" applyNumberFormat="1" applyFill="1" applyBorder="1" applyAlignment="1" applyProtection="1">
      <alignment horizontal="center" vertical="center" wrapText="1"/>
      <protection/>
    </xf>
    <xf numFmtId="0" fontId="0" fillId="6" borderId="5" xfId="0" applyNumberFormat="1" applyFont="1" applyFill="1" applyBorder="1" applyAlignment="1" applyProtection="1">
      <alignment horizontal="center" vertical="center" wrapText="1"/>
      <protection/>
    </xf>
    <xf numFmtId="0" fontId="0" fillId="6" borderId="5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5" fillId="3" borderId="0" xfId="0" applyNumberFormat="1" applyFont="1" applyFill="1" applyAlignment="1" applyProtection="1">
      <alignment horizontal="left" vertical="center"/>
      <protection/>
    </xf>
    <xf numFmtId="164" fontId="5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2" fillId="3" borderId="0" xfId="0" applyNumberFormat="1" applyFont="1" applyFill="1" applyAlignment="1" applyProtection="1">
      <alignment horizontal="center" vertical="center"/>
      <protection/>
    </xf>
    <xf numFmtId="0" fontId="0" fillId="6" borderId="6" xfId="0" applyNumberFormat="1" applyFill="1" applyBorder="1" applyAlignment="1" applyProtection="1">
      <alignment horizontal="center" vertical="center" wrapText="1"/>
      <protection/>
    </xf>
    <xf numFmtId="0" fontId="0" fillId="6" borderId="1" xfId="0" applyNumberFormat="1" applyFill="1" applyBorder="1" applyAlignment="1" applyProtection="1">
      <alignment horizontal="center" vertical="center" wrapText="1"/>
      <protection/>
    </xf>
    <xf numFmtId="0" fontId="0" fillId="6" borderId="2" xfId="0" applyNumberForma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2" fillId="7" borderId="5" xfId="0" applyNumberFormat="1" applyFont="1" applyFill="1" applyBorder="1" applyAlignment="1" applyProtection="1">
      <alignment horizontal="center" vertical="center" wrapText="1"/>
      <protection/>
    </xf>
    <xf numFmtId="0" fontId="0" fillId="7" borderId="5" xfId="0" applyNumberFormat="1" applyFill="1" applyBorder="1" applyAlignment="1" applyProtection="1">
      <alignment vertical="center" wrapText="1"/>
      <protection/>
    </xf>
    <xf numFmtId="0" fontId="0" fillId="7" borderId="13" xfId="0" applyNumberFormat="1" applyFill="1" applyBorder="1" applyAlignment="1" applyProtection="1">
      <alignment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44">
    <dxf>
      <fill>
        <patternFill>
          <bgColor rgb="FFD2FABE"/>
        </patternFill>
      </fill>
    </dxf>
    <dxf>
      <fill>
        <patternFill>
          <bgColor rgb="FFFFFFB7"/>
        </patternFill>
      </fill>
    </dxf>
    <dxf>
      <font>
        <b val="0"/>
        <i val="0"/>
      </font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numFmt numFmtId="177" formatCode="@"/>
      <fill>
        <patternFill>
          <bgColor rgb="FFFF9F9F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19050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82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19050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82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19050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82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82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19050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82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19050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82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19050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82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19050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82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19050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82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9525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82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7696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19050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829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19050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829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19050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829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19050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829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200025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200025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200025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200025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200025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200025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200025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200025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200025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200025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200025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200025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200025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200025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200025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200025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200025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200025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200025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20</xdr:row>
      <xdr:rowOff>38100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200025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200025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200025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200025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200025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200025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200025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200025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19050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829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19050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829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19050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829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19050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829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19050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829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19050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829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7696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200025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190500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0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733425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8293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371475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829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390525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829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200025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8293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23</xdr:row>
      <xdr:rowOff>142875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23</xdr:row>
      <xdr:rowOff>142875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390525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247650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228600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266700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238125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247650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247650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247650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47625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57150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447675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190500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0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733425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8293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371475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829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390525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829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200025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8293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23</xdr:row>
      <xdr:rowOff>142875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23</xdr:row>
      <xdr:rowOff>142875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390525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371475</xdr:rowOff>
    </xdr:from>
    <xdr:to>
      <xdr:col>17</xdr:col>
      <xdr:colOff>190500</xdr:colOff>
      <xdr:row>8</xdr:row>
      <xdr:rowOff>333375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3181350"/>
          <a:ext cx="190500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190500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0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180975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733425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8293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371475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829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371475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829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371475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829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571500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8293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200025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8293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323850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76962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23</xdr:row>
      <xdr:rowOff>142875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390525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190500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0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733425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8293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371475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829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390525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829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200025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8293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23</xdr:row>
      <xdr:rowOff>142875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23</xdr:row>
      <xdr:rowOff>142875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390525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228600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266700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238125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247650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247650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57150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57150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447675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390525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190500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190500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0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180975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733425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8293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371475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829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371475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829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371475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829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571500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8293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200025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8293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323850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76962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23</xdr:row>
      <xdr:rowOff>142875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390525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190500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0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180975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371475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829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571500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8293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200025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8293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323850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76962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23</xdr:row>
      <xdr:rowOff>142875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390525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247650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257175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266700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238125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57150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447675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190500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0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733425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8293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371475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829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390525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829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200025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8293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23</xdr:row>
      <xdr:rowOff>142875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23</xdr:row>
      <xdr:rowOff>142875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390525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247650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228600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266700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238125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247650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247650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57150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57150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447675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390525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190500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190500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0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180975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733425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8293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371475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829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371475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829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371475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829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571500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8293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200025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8293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323850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76962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23</xdr:row>
      <xdr:rowOff>142875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390525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0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180975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733425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8293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390525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829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571500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8293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200025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8293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323850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76962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23</xdr:row>
      <xdr:rowOff>142875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390525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247650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247650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247650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247650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257175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266700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57150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447675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190500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0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390525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190500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190500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0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190500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0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733425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8293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371475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829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390525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829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200025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8293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23</xdr:row>
      <xdr:rowOff>142875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23</xdr:row>
      <xdr:rowOff>142875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390525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247650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228600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266700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238125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247650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247650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57150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57150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447675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390525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190500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190500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0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180975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733425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8293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371475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829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371475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829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371475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829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571500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8293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200025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8293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323850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76962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23</xdr:row>
      <xdr:rowOff>142875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390525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190500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0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733425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8293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371475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829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390525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829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200025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8293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23</xdr:row>
      <xdr:rowOff>142875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23</xdr:row>
      <xdr:rowOff>142875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390525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390525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190500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190500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0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180975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733425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8293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371475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829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371475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829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371475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829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571500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8293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200025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8293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323850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76962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23</xdr:row>
      <xdr:rowOff>142875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390525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19050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82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19050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82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19050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82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76962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76962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209550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209550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190500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28098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733425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8293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371475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829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390525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829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200025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8293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23</xdr:row>
      <xdr:rowOff>142875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23</xdr:row>
      <xdr:rowOff>142875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390525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228600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238125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57150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57150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447675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200025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200025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200025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200025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133350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200025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200025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190500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85725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361950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21</xdr:row>
      <xdr:rowOff>66675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76200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85725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361950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23</xdr:row>
      <xdr:rowOff>66675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23</xdr:row>
      <xdr:rowOff>66675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390525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247650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247650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209550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247650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247650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247650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133350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161925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400050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85725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361950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21</xdr:row>
      <xdr:rowOff>66675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76200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85725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361950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23</xdr:row>
      <xdr:rowOff>66675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23</xdr:row>
      <xdr:rowOff>66675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390525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142875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85725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361950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76200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21</xdr:row>
      <xdr:rowOff>66675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76200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76200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76200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76200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361950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76200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23</xdr:row>
      <xdr:rowOff>66675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390525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85725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361950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21</xdr:row>
      <xdr:rowOff>66675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76200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85725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361950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23</xdr:row>
      <xdr:rowOff>66675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23</xdr:row>
      <xdr:rowOff>66675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390525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247650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209550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247650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247650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152400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161925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400050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142875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85725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361950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76200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21</xdr:row>
      <xdr:rowOff>66675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76200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76200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76200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76200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361950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76200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23</xdr:row>
      <xdr:rowOff>66675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390525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85725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361950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76200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76200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76200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361950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76200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23</xdr:row>
      <xdr:rowOff>66675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390525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247650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247650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247650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209550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161925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400050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85725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361950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21</xdr:row>
      <xdr:rowOff>66675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76200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85725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361950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23</xdr:row>
      <xdr:rowOff>66675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23</xdr:row>
      <xdr:rowOff>66675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390525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247650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247650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209550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247650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247650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152400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161925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400050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142875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85725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361950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76200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21</xdr:row>
      <xdr:rowOff>66675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76200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76200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76200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76200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361950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76200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23</xdr:row>
      <xdr:rowOff>66675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390525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361950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76200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21</xdr:row>
      <xdr:rowOff>66675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85725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76200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361950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76200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23</xdr:row>
      <xdr:rowOff>66675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390525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247650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247650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247650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247650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247650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247650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161925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400050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85725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361950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142875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85725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361950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85725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361950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21</xdr:row>
      <xdr:rowOff>66675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76200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85725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361950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23</xdr:row>
      <xdr:rowOff>66675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23</xdr:row>
      <xdr:rowOff>66675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390525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247650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247650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209550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247650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247650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152400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161925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400050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142875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85725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361950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76200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21</xdr:row>
      <xdr:rowOff>66675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76200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76200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76200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76200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361950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76200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23</xdr:row>
      <xdr:rowOff>66675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390525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85725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361950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21</xdr:row>
      <xdr:rowOff>66675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76200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85725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361950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23</xdr:row>
      <xdr:rowOff>66675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23</xdr:row>
      <xdr:rowOff>66675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390525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142875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85725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361950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76200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21</xdr:row>
      <xdr:rowOff>66675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76200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76200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76200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76200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361950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76200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23</xdr:row>
      <xdr:rowOff>66675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390525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171450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95250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361950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21</xdr:row>
      <xdr:rowOff>66675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76200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85725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361950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23</xdr:row>
      <xdr:rowOff>66675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23</xdr:row>
      <xdr:rowOff>66675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390525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209550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295275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152400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161925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400050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18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884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18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71850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18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18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18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18</xdr:row>
      <xdr:rowOff>0</xdr:rowOff>
    </xdr:from>
    <xdr:ext cx="190500" cy="180975"/>
    <xdr:pic>
      <xdr:nvPicPr>
        <xdr:cNvPr id="2654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884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18</xdr:row>
      <xdr:rowOff>0</xdr:rowOff>
    </xdr:from>
    <xdr:ext cx="190500" cy="200025"/>
    <xdr:pic>
      <xdr:nvPicPr>
        <xdr:cNvPr id="265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71850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381000</xdr:colOff>
      <xdr:row>18</xdr:row>
      <xdr:rowOff>0</xdr:rowOff>
    </xdr:from>
    <xdr:ext cx="190500" cy="200025"/>
    <xdr:pic>
      <xdr:nvPicPr>
        <xdr:cNvPr id="265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18</xdr:row>
      <xdr:rowOff>0</xdr:rowOff>
    </xdr:from>
    <xdr:ext cx="190500" cy="200025"/>
    <xdr:pic>
      <xdr:nvPicPr>
        <xdr:cNvPr id="2657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18</xdr:row>
      <xdr:rowOff>0</xdr:rowOff>
    </xdr:from>
    <xdr:ext cx="190500" cy="200025"/>
    <xdr:pic>
      <xdr:nvPicPr>
        <xdr:cNvPr id="26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26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677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6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677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66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677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266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677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66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66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6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6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9525</xdr:rowOff>
    </xdr:to>
    <xdr:pic>
      <xdr:nvPicPr>
        <xdr:cNvPr id="266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66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66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26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84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9525</xdr:rowOff>
    </xdr:to>
    <xdr:pic>
      <xdr:nvPicPr>
        <xdr:cNvPr id="2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268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677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69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677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69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677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69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677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69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677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269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677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69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69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6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6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9525</xdr:rowOff>
    </xdr:to>
    <xdr:pic>
      <xdr:nvPicPr>
        <xdr:cNvPr id="26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7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7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7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7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7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7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7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70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7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7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27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677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27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677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271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677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27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677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22</xdr:row>
      <xdr:rowOff>0</xdr:rowOff>
    </xdr:to>
    <xdr:pic>
      <xdr:nvPicPr>
        <xdr:cNvPr id="27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22</xdr:row>
      <xdr:rowOff>0</xdr:rowOff>
    </xdr:to>
    <xdr:pic>
      <xdr:nvPicPr>
        <xdr:cNvPr id="27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22</xdr:row>
      <xdr:rowOff>19050</xdr:rowOff>
    </xdr:to>
    <xdr:pic>
      <xdr:nvPicPr>
        <xdr:cNvPr id="27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22</xdr:row>
      <xdr:rowOff>0</xdr:rowOff>
    </xdr:to>
    <xdr:pic>
      <xdr:nvPicPr>
        <xdr:cNvPr id="271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22</xdr:row>
      <xdr:rowOff>0</xdr:rowOff>
    </xdr:to>
    <xdr:pic>
      <xdr:nvPicPr>
        <xdr:cNvPr id="271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22</xdr:row>
      <xdr:rowOff>0</xdr:rowOff>
    </xdr:to>
    <xdr:pic>
      <xdr:nvPicPr>
        <xdr:cNvPr id="271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27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677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27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677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27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677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27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677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27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677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27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677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27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22</xdr:row>
      <xdr:rowOff>0</xdr:rowOff>
    </xdr:to>
    <xdr:pic>
      <xdr:nvPicPr>
        <xdr:cNvPr id="27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22</xdr:row>
      <xdr:rowOff>19050</xdr:rowOff>
    </xdr:to>
    <xdr:pic>
      <xdr:nvPicPr>
        <xdr:cNvPr id="27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22</xdr:row>
      <xdr:rowOff>0</xdr:rowOff>
    </xdr:to>
    <xdr:pic>
      <xdr:nvPicPr>
        <xdr:cNvPr id="27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22</xdr:row>
      <xdr:rowOff>0</xdr:rowOff>
    </xdr:to>
    <xdr:pic>
      <xdr:nvPicPr>
        <xdr:cNvPr id="27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22</xdr:row>
      <xdr:rowOff>0</xdr:rowOff>
    </xdr:to>
    <xdr:pic>
      <xdr:nvPicPr>
        <xdr:cNvPr id="27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22</xdr:row>
      <xdr:rowOff>0</xdr:rowOff>
    </xdr:to>
    <xdr:pic>
      <xdr:nvPicPr>
        <xdr:cNvPr id="27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22</xdr:row>
      <xdr:rowOff>0</xdr:rowOff>
    </xdr:to>
    <xdr:pic>
      <xdr:nvPicPr>
        <xdr:cNvPr id="27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22</xdr:row>
      <xdr:rowOff>0</xdr:rowOff>
    </xdr:to>
    <xdr:pic>
      <xdr:nvPicPr>
        <xdr:cNvPr id="27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22</xdr:row>
      <xdr:rowOff>0</xdr:rowOff>
    </xdr:to>
    <xdr:pic>
      <xdr:nvPicPr>
        <xdr:cNvPr id="27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22</xdr:row>
      <xdr:rowOff>0</xdr:rowOff>
    </xdr:to>
    <xdr:pic>
      <xdr:nvPicPr>
        <xdr:cNvPr id="27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22</xdr:row>
      <xdr:rowOff>0</xdr:rowOff>
    </xdr:to>
    <xdr:pic>
      <xdr:nvPicPr>
        <xdr:cNvPr id="27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22</xdr:row>
      <xdr:rowOff>0</xdr:rowOff>
    </xdr:to>
    <xdr:pic>
      <xdr:nvPicPr>
        <xdr:cNvPr id="27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22</xdr:row>
      <xdr:rowOff>0</xdr:rowOff>
    </xdr:to>
    <xdr:pic>
      <xdr:nvPicPr>
        <xdr:cNvPr id="27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22</xdr:row>
      <xdr:rowOff>0</xdr:rowOff>
    </xdr:to>
    <xdr:pic>
      <xdr:nvPicPr>
        <xdr:cNvPr id="2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85725</xdr:colOff>
      <xdr:row>15</xdr:row>
      <xdr:rowOff>485775</xdr:rowOff>
    </xdr:to>
    <xdr:pic>
      <xdr:nvPicPr>
        <xdr:cNvPr id="27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6772275"/>
          <a:ext cx="85725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123825</xdr:rowOff>
    </xdr:to>
    <xdr:pic>
      <xdr:nvPicPr>
        <xdr:cNvPr id="27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6772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142875</xdr:rowOff>
    </xdr:to>
    <xdr:pic>
      <xdr:nvPicPr>
        <xdr:cNvPr id="27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67722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7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67722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23</xdr:row>
      <xdr:rowOff>28575</xdr:rowOff>
    </xdr:to>
    <xdr:pic>
      <xdr:nvPicPr>
        <xdr:cNvPr id="27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9525</xdr:rowOff>
    </xdr:to>
    <xdr:pic>
      <xdr:nvPicPr>
        <xdr:cNvPr id="27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7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7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485775</xdr:rowOff>
    </xdr:to>
    <xdr:pic>
      <xdr:nvPicPr>
        <xdr:cNvPr id="27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67722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123825</xdr:rowOff>
    </xdr:to>
    <xdr:pic>
      <xdr:nvPicPr>
        <xdr:cNvPr id="27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6772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142875</xdr:rowOff>
    </xdr:to>
    <xdr:pic>
      <xdr:nvPicPr>
        <xdr:cNvPr id="27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67722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7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67722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23</xdr:row>
      <xdr:rowOff>28575</xdr:rowOff>
    </xdr:to>
    <xdr:pic>
      <xdr:nvPicPr>
        <xdr:cNvPr id="27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9525</xdr:rowOff>
    </xdr:to>
    <xdr:pic>
      <xdr:nvPicPr>
        <xdr:cNvPr id="27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7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7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485775</xdr:rowOff>
    </xdr:to>
    <xdr:pic>
      <xdr:nvPicPr>
        <xdr:cNvPr id="27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67722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123825</xdr:rowOff>
    </xdr:to>
    <xdr:pic>
      <xdr:nvPicPr>
        <xdr:cNvPr id="27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6772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123825</xdr:rowOff>
    </xdr:to>
    <xdr:pic>
      <xdr:nvPicPr>
        <xdr:cNvPr id="27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6772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123825</xdr:rowOff>
    </xdr:to>
    <xdr:pic>
      <xdr:nvPicPr>
        <xdr:cNvPr id="27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6772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323850</xdr:rowOff>
    </xdr:to>
    <xdr:pic>
      <xdr:nvPicPr>
        <xdr:cNvPr id="27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67722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7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67722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104775</xdr:rowOff>
    </xdr:to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23</xdr:row>
      <xdr:rowOff>28575</xdr:rowOff>
    </xdr:to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9525</xdr:rowOff>
    </xdr:to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485775</xdr:rowOff>
    </xdr:to>
    <xdr:pic>
      <xdr:nvPicPr>
        <xdr:cNvPr id="27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67722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123825</xdr:rowOff>
    </xdr:to>
    <xdr:pic>
      <xdr:nvPicPr>
        <xdr:cNvPr id="27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6772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142875</xdr:rowOff>
    </xdr:to>
    <xdr:pic>
      <xdr:nvPicPr>
        <xdr:cNvPr id="27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67722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7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67722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23</xdr:row>
      <xdr:rowOff>28575</xdr:rowOff>
    </xdr:to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9525</xdr:rowOff>
    </xdr:to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485775</xdr:rowOff>
    </xdr:to>
    <xdr:pic>
      <xdr:nvPicPr>
        <xdr:cNvPr id="27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67722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123825</xdr:rowOff>
    </xdr:to>
    <xdr:pic>
      <xdr:nvPicPr>
        <xdr:cNvPr id="278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6772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123825</xdr:rowOff>
    </xdr:to>
    <xdr:pic>
      <xdr:nvPicPr>
        <xdr:cNvPr id="278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6772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123825</xdr:rowOff>
    </xdr:to>
    <xdr:pic>
      <xdr:nvPicPr>
        <xdr:cNvPr id="278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6772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323850</xdr:rowOff>
    </xdr:to>
    <xdr:pic>
      <xdr:nvPicPr>
        <xdr:cNvPr id="278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67722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79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67722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104775</xdr:rowOff>
    </xdr:to>
    <xdr:pic>
      <xdr:nvPicPr>
        <xdr:cNvPr id="27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23</xdr:row>
      <xdr:rowOff>28575</xdr:rowOff>
    </xdr:to>
    <xdr:pic>
      <xdr:nvPicPr>
        <xdr:cNvPr id="279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9525</xdr:rowOff>
    </xdr:to>
    <xdr:pic>
      <xdr:nvPicPr>
        <xdr:cNvPr id="279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79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79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79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79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79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79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80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80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8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80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8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123825</xdr:rowOff>
    </xdr:to>
    <xdr:pic>
      <xdr:nvPicPr>
        <xdr:cNvPr id="28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6772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323850</xdr:rowOff>
    </xdr:to>
    <xdr:pic>
      <xdr:nvPicPr>
        <xdr:cNvPr id="280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67722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807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67722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104775</xdr:rowOff>
    </xdr:to>
    <xdr:pic>
      <xdr:nvPicPr>
        <xdr:cNvPr id="28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23</xdr:row>
      <xdr:rowOff>28575</xdr:rowOff>
    </xdr:to>
    <xdr:pic>
      <xdr:nvPicPr>
        <xdr:cNvPr id="28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9525</xdr:rowOff>
    </xdr:to>
    <xdr:pic>
      <xdr:nvPicPr>
        <xdr:cNvPr id="28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8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9525</xdr:rowOff>
    </xdr:to>
    <xdr:pic>
      <xdr:nvPicPr>
        <xdr:cNvPr id="28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84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485775</xdr:rowOff>
    </xdr:to>
    <xdr:pic>
      <xdr:nvPicPr>
        <xdr:cNvPr id="2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67722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123825</xdr:rowOff>
    </xdr:to>
    <xdr:pic>
      <xdr:nvPicPr>
        <xdr:cNvPr id="2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6772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142875</xdr:rowOff>
    </xdr:to>
    <xdr:pic>
      <xdr:nvPicPr>
        <xdr:cNvPr id="2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67722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67722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23</xdr:row>
      <xdr:rowOff>28575</xdr:rowOff>
    </xdr:to>
    <xdr:pic>
      <xdr:nvPicPr>
        <xdr:cNvPr id="28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9525</xdr:rowOff>
    </xdr:to>
    <xdr:pic>
      <xdr:nvPicPr>
        <xdr:cNvPr id="28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8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8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485775</xdr:rowOff>
    </xdr:to>
    <xdr:pic>
      <xdr:nvPicPr>
        <xdr:cNvPr id="282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67722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123825</xdr:rowOff>
    </xdr:to>
    <xdr:pic>
      <xdr:nvPicPr>
        <xdr:cNvPr id="28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6772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123825</xdr:rowOff>
    </xdr:to>
    <xdr:pic>
      <xdr:nvPicPr>
        <xdr:cNvPr id="28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6772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123825</xdr:rowOff>
    </xdr:to>
    <xdr:pic>
      <xdr:nvPicPr>
        <xdr:cNvPr id="28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6772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323850</xdr:rowOff>
    </xdr:to>
    <xdr:pic>
      <xdr:nvPicPr>
        <xdr:cNvPr id="282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67722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82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67722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104775</xdr:rowOff>
    </xdr:to>
    <xdr:pic>
      <xdr:nvPicPr>
        <xdr:cNvPr id="28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23</xdr:row>
      <xdr:rowOff>28575</xdr:rowOff>
    </xdr:to>
    <xdr:pic>
      <xdr:nvPicPr>
        <xdr:cNvPr id="28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9525</xdr:rowOff>
    </xdr:to>
    <xdr:pic>
      <xdr:nvPicPr>
        <xdr:cNvPr id="28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8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8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8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8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8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8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8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8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8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8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8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485775</xdr:rowOff>
    </xdr:to>
    <xdr:pic>
      <xdr:nvPicPr>
        <xdr:cNvPr id="28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67722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142875</xdr:rowOff>
    </xdr:to>
    <xdr:pic>
      <xdr:nvPicPr>
        <xdr:cNvPr id="28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67722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323850</xdr:rowOff>
    </xdr:to>
    <xdr:pic>
      <xdr:nvPicPr>
        <xdr:cNvPr id="28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67722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844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67722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104775</xdr:rowOff>
    </xdr:to>
    <xdr:pic>
      <xdr:nvPicPr>
        <xdr:cNvPr id="28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23</xdr:row>
      <xdr:rowOff>28575</xdr:rowOff>
    </xdr:to>
    <xdr:pic>
      <xdr:nvPicPr>
        <xdr:cNvPr id="28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8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8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485775</xdr:rowOff>
    </xdr:to>
    <xdr:pic>
      <xdr:nvPicPr>
        <xdr:cNvPr id="28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67722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123825</xdr:rowOff>
    </xdr:to>
    <xdr:pic>
      <xdr:nvPicPr>
        <xdr:cNvPr id="28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6772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142875</xdr:rowOff>
    </xdr:to>
    <xdr:pic>
      <xdr:nvPicPr>
        <xdr:cNvPr id="28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67722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8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67722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23</xdr:row>
      <xdr:rowOff>28575</xdr:rowOff>
    </xdr:to>
    <xdr:pic>
      <xdr:nvPicPr>
        <xdr:cNvPr id="2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9525</xdr:rowOff>
    </xdr:to>
    <xdr:pic>
      <xdr:nvPicPr>
        <xdr:cNvPr id="2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485775</xdr:rowOff>
    </xdr:to>
    <xdr:pic>
      <xdr:nvPicPr>
        <xdr:cNvPr id="28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67722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123825</xdr:rowOff>
    </xdr:to>
    <xdr:pic>
      <xdr:nvPicPr>
        <xdr:cNvPr id="28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6772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123825</xdr:rowOff>
    </xdr:to>
    <xdr:pic>
      <xdr:nvPicPr>
        <xdr:cNvPr id="28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6772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123825</xdr:rowOff>
    </xdr:to>
    <xdr:pic>
      <xdr:nvPicPr>
        <xdr:cNvPr id="28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6772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323850</xdr:rowOff>
    </xdr:to>
    <xdr:pic>
      <xdr:nvPicPr>
        <xdr:cNvPr id="28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67722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8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67722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104775</xdr:rowOff>
    </xdr:to>
    <xdr:pic>
      <xdr:nvPicPr>
        <xdr:cNvPr id="28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23</xdr:row>
      <xdr:rowOff>28575</xdr:rowOff>
    </xdr:to>
    <xdr:pic>
      <xdr:nvPicPr>
        <xdr:cNvPr id="28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9525</xdr:rowOff>
    </xdr:to>
    <xdr:pic>
      <xdr:nvPicPr>
        <xdr:cNvPr id="28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8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8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8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8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8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8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8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8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8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8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8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485775</xdr:rowOff>
    </xdr:to>
    <xdr:pic>
      <xdr:nvPicPr>
        <xdr:cNvPr id="28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67722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123825</xdr:rowOff>
    </xdr:to>
    <xdr:pic>
      <xdr:nvPicPr>
        <xdr:cNvPr id="28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6772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142875</xdr:rowOff>
    </xdr:to>
    <xdr:pic>
      <xdr:nvPicPr>
        <xdr:cNvPr id="28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67722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8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67722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23</xdr:row>
      <xdr:rowOff>28575</xdr:rowOff>
    </xdr:to>
    <xdr:pic>
      <xdr:nvPicPr>
        <xdr:cNvPr id="28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9525</xdr:rowOff>
    </xdr:to>
    <xdr:pic>
      <xdr:nvPicPr>
        <xdr:cNvPr id="28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8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8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485775</xdr:rowOff>
    </xdr:to>
    <xdr:pic>
      <xdr:nvPicPr>
        <xdr:cNvPr id="28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67722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123825</xdr:rowOff>
    </xdr:to>
    <xdr:pic>
      <xdr:nvPicPr>
        <xdr:cNvPr id="288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6772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123825</xdr:rowOff>
    </xdr:to>
    <xdr:pic>
      <xdr:nvPicPr>
        <xdr:cNvPr id="288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6772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123825</xdr:rowOff>
    </xdr:to>
    <xdr:pic>
      <xdr:nvPicPr>
        <xdr:cNvPr id="288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6772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323850</xdr:rowOff>
    </xdr:to>
    <xdr:pic>
      <xdr:nvPicPr>
        <xdr:cNvPr id="288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67722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89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67722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104775</xdr:rowOff>
    </xdr:to>
    <xdr:pic>
      <xdr:nvPicPr>
        <xdr:cNvPr id="28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23</xdr:row>
      <xdr:rowOff>28575</xdr:rowOff>
    </xdr:to>
    <xdr:pic>
      <xdr:nvPicPr>
        <xdr:cNvPr id="289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9525</xdr:rowOff>
    </xdr:to>
    <xdr:pic>
      <xdr:nvPicPr>
        <xdr:cNvPr id="289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89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89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89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89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89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89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90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90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9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90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9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905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9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907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9525</xdr:rowOff>
    </xdr:to>
    <xdr:pic>
      <xdr:nvPicPr>
        <xdr:cNvPr id="290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84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90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677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91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677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91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677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91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91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9525</xdr:rowOff>
    </xdr:to>
    <xdr:pic>
      <xdr:nvPicPr>
        <xdr:cNvPr id="291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19050</xdr:rowOff>
    </xdr:to>
    <xdr:pic>
      <xdr:nvPicPr>
        <xdr:cNvPr id="291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9525</xdr:rowOff>
    </xdr:to>
    <xdr:pic>
      <xdr:nvPicPr>
        <xdr:cNvPr id="291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91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9525</xdr:rowOff>
    </xdr:to>
    <xdr:pic>
      <xdr:nvPicPr>
        <xdr:cNvPr id="291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84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9525</xdr:rowOff>
    </xdr:to>
    <xdr:pic>
      <xdr:nvPicPr>
        <xdr:cNvPr id="291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84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9525</xdr:rowOff>
    </xdr:to>
    <xdr:pic>
      <xdr:nvPicPr>
        <xdr:cNvPr id="292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84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9525</xdr:rowOff>
    </xdr:to>
    <xdr:pic>
      <xdr:nvPicPr>
        <xdr:cNvPr id="29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84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9525</xdr:rowOff>
    </xdr:to>
    <xdr:pic>
      <xdr:nvPicPr>
        <xdr:cNvPr id="292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84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9525</xdr:rowOff>
    </xdr:to>
    <xdr:pic>
      <xdr:nvPicPr>
        <xdr:cNvPr id="292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84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9525</xdr:rowOff>
    </xdr:to>
    <xdr:pic>
      <xdr:nvPicPr>
        <xdr:cNvPr id="292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84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9525</xdr:rowOff>
    </xdr:to>
    <xdr:pic>
      <xdr:nvPicPr>
        <xdr:cNvPr id="292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84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9525</xdr:rowOff>
    </xdr:to>
    <xdr:pic>
      <xdr:nvPicPr>
        <xdr:cNvPr id="292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84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9525</xdr:rowOff>
    </xdr:to>
    <xdr:pic>
      <xdr:nvPicPr>
        <xdr:cNvPr id="29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84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9525</xdr:rowOff>
    </xdr:to>
    <xdr:pic>
      <xdr:nvPicPr>
        <xdr:cNvPr id="29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84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9525</xdr:rowOff>
    </xdr:to>
    <xdr:pic>
      <xdr:nvPicPr>
        <xdr:cNvPr id="29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84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9525</xdr:rowOff>
    </xdr:to>
    <xdr:pic>
      <xdr:nvPicPr>
        <xdr:cNvPr id="29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84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9525</xdr:rowOff>
    </xdr:to>
    <xdr:pic>
      <xdr:nvPicPr>
        <xdr:cNvPr id="293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84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485775</xdr:rowOff>
    </xdr:to>
    <xdr:pic>
      <xdr:nvPicPr>
        <xdr:cNvPr id="2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67722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123825</xdr:rowOff>
    </xdr:to>
    <xdr:pic>
      <xdr:nvPicPr>
        <xdr:cNvPr id="2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6772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142875</xdr:rowOff>
    </xdr:to>
    <xdr:pic>
      <xdr:nvPicPr>
        <xdr:cNvPr id="2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67722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67722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23</xdr:row>
      <xdr:rowOff>28575</xdr:rowOff>
    </xdr:to>
    <xdr:pic>
      <xdr:nvPicPr>
        <xdr:cNvPr id="29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9525</xdr:rowOff>
    </xdr:to>
    <xdr:pic>
      <xdr:nvPicPr>
        <xdr:cNvPr id="29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9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9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13</xdr:col>
      <xdr:colOff>914400</xdr:colOff>
      <xdr:row>16</xdr:row>
      <xdr:rowOff>171450</xdr:rowOff>
    </xdr:from>
    <xdr:ext cx="190500" cy="180975"/>
    <xdr:pic>
      <xdr:nvPicPr>
        <xdr:cNvPr id="29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21300" y="786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29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29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29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90500"/>
    <xdr:pic>
      <xdr:nvPicPr>
        <xdr:cNvPr id="29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29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29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29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29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29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29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29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29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29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29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29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29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29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29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29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29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90500"/>
    <xdr:pic>
      <xdr:nvPicPr>
        <xdr:cNvPr id="29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29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29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29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200025"/>
    <xdr:pic>
      <xdr:nvPicPr>
        <xdr:cNvPr id="296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19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296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296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29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90500"/>
    <xdr:pic>
      <xdr:nvPicPr>
        <xdr:cNvPr id="29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297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297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297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297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297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297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297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297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29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29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95250" cy="180975"/>
    <xdr:pic>
      <xdr:nvPicPr>
        <xdr:cNvPr id="29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95250" cy="180975"/>
    <xdr:pic>
      <xdr:nvPicPr>
        <xdr:cNvPr id="29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95250" cy="200025"/>
    <xdr:pic>
      <xdr:nvPicPr>
        <xdr:cNvPr id="29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95250" cy="180975"/>
    <xdr:pic>
      <xdr:nvPicPr>
        <xdr:cNvPr id="29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95250" cy="180975"/>
    <xdr:pic>
      <xdr:nvPicPr>
        <xdr:cNvPr id="29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95250" cy="180975"/>
    <xdr:pic>
      <xdr:nvPicPr>
        <xdr:cNvPr id="29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95250" cy="180975"/>
    <xdr:pic>
      <xdr:nvPicPr>
        <xdr:cNvPr id="298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191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95250" cy="180975"/>
    <xdr:pic>
      <xdr:nvPicPr>
        <xdr:cNvPr id="298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95250" cy="200025"/>
    <xdr:pic>
      <xdr:nvPicPr>
        <xdr:cNvPr id="298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95250" cy="180975"/>
    <xdr:pic>
      <xdr:nvPicPr>
        <xdr:cNvPr id="298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95250" cy="180975"/>
    <xdr:pic>
      <xdr:nvPicPr>
        <xdr:cNvPr id="299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95250" cy="180975"/>
    <xdr:pic>
      <xdr:nvPicPr>
        <xdr:cNvPr id="299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95250" cy="180975"/>
    <xdr:pic>
      <xdr:nvPicPr>
        <xdr:cNvPr id="299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95250" cy="180975"/>
    <xdr:pic>
      <xdr:nvPicPr>
        <xdr:cNvPr id="299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95250" cy="180975"/>
    <xdr:pic>
      <xdr:nvPicPr>
        <xdr:cNvPr id="299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95250" cy="180975"/>
    <xdr:pic>
      <xdr:nvPicPr>
        <xdr:cNvPr id="299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95250" cy="180975"/>
    <xdr:pic>
      <xdr:nvPicPr>
        <xdr:cNvPr id="299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95250" cy="180975"/>
    <xdr:pic>
      <xdr:nvPicPr>
        <xdr:cNvPr id="299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95250" cy="180975"/>
    <xdr:pic>
      <xdr:nvPicPr>
        <xdr:cNvPr id="29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95250" cy="180975"/>
    <xdr:pic>
      <xdr:nvPicPr>
        <xdr:cNvPr id="299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95250" cy="180975"/>
    <xdr:pic>
      <xdr:nvPicPr>
        <xdr:cNvPr id="30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400050"/>
    <xdr:pic>
      <xdr:nvPicPr>
        <xdr:cNvPr id="30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90500"/>
    <xdr:pic>
      <xdr:nvPicPr>
        <xdr:cNvPr id="30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30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30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400050"/>
    <xdr:pic>
      <xdr:nvPicPr>
        <xdr:cNvPr id="30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90500"/>
    <xdr:pic>
      <xdr:nvPicPr>
        <xdr:cNvPr id="30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30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30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571500"/>
    <xdr:pic>
      <xdr:nvPicPr>
        <xdr:cNvPr id="300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1913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400050"/>
    <xdr:pic>
      <xdr:nvPicPr>
        <xdr:cNvPr id="30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90500"/>
    <xdr:pic>
      <xdr:nvPicPr>
        <xdr:cNvPr id="30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30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30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30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30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30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30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30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30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30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30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30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400050"/>
    <xdr:pic>
      <xdr:nvPicPr>
        <xdr:cNvPr id="30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90500"/>
    <xdr:pic>
      <xdr:nvPicPr>
        <xdr:cNvPr id="30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30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30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571500"/>
    <xdr:pic>
      <xdr:nvPicPr>
        <xdr:cNvPr id="30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1913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400050"/>
    <xdr:pic>
      <xdr:nvPicPr>
        <xdr:cNvPr id="30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90500"/>
    <xdr:pic>
      <xdr:nvPicPr>
        <xdr:cNvPr id="30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30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30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30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30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30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30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30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30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30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30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30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571500"/>
    <xdr:pic>
      <xdr:nvPicPr>
        <xdr:cNvPr id="30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1913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400050"/>
    <xdr:pic>
      <xdr:nvPicPr>
        <xdr:cNvPr id="30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90500"/>
    <xdr:pic>
      <xdr:nvPicPr>
        <xdr:cNvPr id="30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30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400050"/>
    <xdr:pic>
      <xdr:nvPicPr>
        <xdr:cNvPr id="30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90500"/>
    <xdr:pic>
      <xdr:nvPicPr>
        <xdr:cNvPr id="30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30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30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571500"/>
    <xdr:pic>
      <xdr:nvPicPr>
        <xdr:cNvPr id="304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1913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400050"/>
    <xdr:pic>
      <xdr:nvPicPr>
        <xdr:cNvPr id="305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90500"/>
    <xdr:pic>
      <xdr:nvPicPr>
        <xdr:cNvPr id="305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305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305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305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305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305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305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305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305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30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306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30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571500"/>
    <xdr:pic>
      <xdr:nvPicPr>
        <xdr:cNvPr id="3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1913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400050"/>
    <xdr:pic>
      <xdr:nvPicPr>
        <xdr:cNvPr id="3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30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30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400050"/>
    <xdr:pic>
      <xdr:nvPicPr>
        <xdr:cNvPr id="3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90500"/>
    <xdr:pic>
      <xdr:nvPicPr>
        <xdr:cNvPr id="3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3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3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571500"/>
    <xdr:pic>
      <xdr:nvPicPr>
        <xdr:cNvPr id="307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1913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400050"/>
    <xdr:pic>
      <xdr:nvPicPr>
        <xdr:cNvPr id="307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90500"/>
    <xdr:pic>
      <xdr:nvPicPr>
        <xdr:cNvPr id="30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307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307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307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307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307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307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308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308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308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308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30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400050"/>
    <xdr:pic>
      <xdr:nvPicPr>
        <xdr:cNvPr id="30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90500"/>
    <xdr:pic>
      <xdr:nvPicPr>
        <xdr:cNvPr id="30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30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30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571500"/>
    <xdr:pic>
      <xdr:nvPicPr>
        <xdr:cNvPr id="308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1913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400050"/>
    <xdr:pic>
      <xdr:nvPicPr>
        <xdr:cNvPr id="309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90500"/>
    <xdr:pic>
      <xdr:nvPicPr>
        <xdr:cNvPr id="309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309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309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309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309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309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309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309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309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31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310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31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3103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3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3105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209550"/>
    <xdr:pic>
      <xdr:nvPicPr>
        <xdr:cNvPr id="31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1913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209550"/>
    <xdr:pic>
      <xdr:nvPicPr>
        <xdr:cNvPr id="31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1913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90500"/>
    <xdr:pic>
      <xdr:nvPicPr>
        <xdr:cNvPr id="31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200025"/>
    <xdr:pic>
      <xdr:nvPicPr>
        <xdr:cNvPr id="31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90500"/>
    <xdr:pic>
      <xdr:nvPicPr>
        <xdr:cNvPr id="31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31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400050"/>
    <xdr:pic>
      <xdr:nvPicPr>
        <xdr:cNvPr id="31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90500"/>
    <xdr:pic>
      <xdr:nvPicPr>
        <xdr:cNvPr id="31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31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180975"/>
    <xdr:pic>
      <xdr:nvPicPr>
        <xdr:cNvPr id="31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794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17</xdr:col>
      <xdr:colOff>0</xdr:colOff>
      <xdr:row>3</xdr:row>
      <xdr:rowOff>0</xdr:rowOff>
    </xdr:from>
    <xdr:to>
      <xdr:col>17</xdr:col>
      <xdr:colOff>95250</xdr:colOff>
      <xdr:row>3</xdr:row>
      <xdr:rowOff>180975</xdr:rowOff>
    </xdr:to>
    <xdr:pic>
      <xdr:nvPicPr>
        <xdr:cNvPr id="31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0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133350</xdr:rowOff>
    </xdr:to>
    <xdr:pic>
      <xdr:nvPicPr>
        <xdr:cNvPr id="3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180975</xdr:rowOff>
    </xdr:to>
    <xdr:pic>
      <xdr:nvPicPr>
        <xdr:cNvPr id="3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180975</xdr:rowOff>
    </xdr:to>
    <xdr:pic>
      <xdr:nvPicPr>
        <xdr:cNvPr id="3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133350</xdr:rowOff>
    </xdr:to>
    <xdr:pic>
      <xdr:nvPicPr>
        <xdr:cNvPr id="3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00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190500</xdr:colOff>
      <xdr:row>2</xdr:row>
      <xdr:rowOff>9525</xdr:rowOff>
    </xdr:to>
    <xdr:pic>
      <xdr:nvPicPr>
        <xdr:cNvPr id="3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00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1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13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3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3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13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1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00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1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00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13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13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4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14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4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14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14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00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1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00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1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1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4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315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5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5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31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1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00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31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31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142875</xdr:rowOff>
    </xdr:to>
    <xdr:pic>
      <xdr:nvPicPr>
        <xdr:cNvPr id="31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542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tabSelected="1" zoomScale="88" zoomScaleNormal="88" zoomScaleSheetLayoutView="55" workbookViewId="0" topLeftCell="A7">
      <selection activeCell="G16" sqref="G16"/>
    </sheetView>
  </sheetViews>
  <sheetFormatPr defaultColWidth="8.8515625" defaultRowHeight="15"/>
  <cols>
    <col min="1" max="1" width="1.421875" style="67" customWidth="1"/>
    <col min="2" max="2" width="5.7109375" style="67" customWidth="1"/>
    <col min="3" max="3" width="43.421875" style="8" customWidth="1"/>
    <col min="4" max="4" width="9.7109375" style="86" customWidth="1"/>
    <col min="5" max="5" width="9.00390625" style="12" customWidth="1"/>
    <col min="6" max="7" width="40.7109375" style="8" customWidth="1"/>
    <col min="8" max="8" width="20.8515625" style="8" customWidth="1"/>
    <col min="9" max="9" width="19.00390625" style="8" customWidth="1"/>
    <col min="10" max="10" width="28.00390625" style="9" customWidth="1"/>
    <col min="11" max="11" width="18.57421875" style="9" customWidth="1"/>
    <col min="12" max="12" width="19.421875" style="8" customWidth="1"/>
    <col min="13" max="13" width="22.140625" style="95" hidden="1" customWidth="1"/>
    <col min="14" max="14" width="20.8515625" style="67" customWidth="1"/>
    <col min="15" max="15" width="16.8515625" style="67" customWidth="1"/>
    <col min="16" max="16" width="21.00390625" style="67" customWidth="1"/>
    <col min="17" max="17" width="19.421875" style="67" customWidth="1"/>
    <col min="18" max="16384" width="8.8515625" style="67" customWidth="1"/>
  </cols>
  <sheetData>
    <row r="1" spans="2:13" s="9" customFormat="1" ht="24.6" customHeight="1">
      <c r="B1" s="96" t="s">
        <v>47</v>
      </c>
      <c r="C1" s="96"/>
      <c r="D1" s="12"/>
      <c r="E1" s="12"/>
      <c r="F1" s="8"/>
      <c r="G1" s="8"/>
      <c r="H1" s="51"/>
      <c r="I1" s="52"/>
      <c r="J1" s="52"/>
      <c r="K1" s="53"/>
      <c r="L1" s="8"/>
      <c r="M1" s="8"/>
    </row>
    <row r="2" spans="3:17" s="9" customFormat="1" ht="18.75" customHeight="1">
      <c r="C2" s="8"/>
      <c r="D2" s="6"/>
      <c r="E2" s="7"/>
      <c r="F2" s="54"/>
      <c r="G2" s="54"/>
      <c r="H2" s="54"/>
      <c r="I2" s="54"/>
      <c r="J2" s="54"/>
      <c r="K2" s="54"/>
      <c r="L2" s="8"/>
      <c r="M2" s="8"/>
      <c r="O2" s="100" t="s">
        <v>33</v>
      </c>
      <c r="P2" s="100"/>
      <c r="Q2" s="100"/>
    </row>
    <row r="3" spans="2:16" s="9" customFormat="1" ht="20.25" customHeight="1">
      <c r="B3" s="55"/>
      <c r="C3" s="56" t="s">
        <v>11</v>
      </c>
      <c r="D3" s="54"/>
      <c r="E3" s="54"/>
      <c r="F3" s="54"/>
      <c r="G3" s="54"/>
      <c r="H3" s="54"/>
      <c r="I3" s="54"/>
      <c r="J3" s="54"/>
      <c r="K3" s="54"/>
      <c r="L3" s="57"/>
      <c r="M3" s="58"/>
      <c r="N3" s="58"/>
      <c r="O3" s="57"/>
      <c r="P3" s="57"/>
    </row>
    <row r="4" spans="2:16" s="9" customFormat="1" ht="21" customHeight="1" thickBot="1">
      <c r="B4" s="59"/>
      <c r="C4" s="60" t="s">
        <v>36</v>
      </c>
      <c r="D4" s="54"/>
      <c r="E4" s="54"/>
      <c r="F4" s="54"/>
      <c r="G4" s="54"/>
      <c r="H4" s="54"/>
      <c r="I4" s="54"/>
      <c r="J4" s="54"/>
      <c r="K4" s="54"/>
      <c r="L4" s="57"/>
      <c r="M4" s="8"/>
      <c r="N4" s="8"/>
      <c r="O4" s="57"/>
      <c r="P4" s="57"/>
    </row>
    <row r="5" spans="2:15" s="9" customFormat="1" ht="42.75" customHeight="1" thickBot="1">
      <c r="B5" s="10"/>
      <c r="C5" s="11"/>
      <c r="D5" s="12"/>
      <c r="E5" s="12"/>
      <c r="F5" s="8"/>
      <c r="G5" s="30" t="s">
        <v>34</v>
      </c>
      <c r="H5" s="8"/>
      <c r="I5" s="8"/>
      <c r="J5" s="61"/>
      <c r="L5" s="8"/>
      <c r="M5" s="14"/>
      <c r="O5" s="13" t="s">
        <v>2</v>
      </c>
    </row>
    <row r="6" spans="2:17" s="9" customFormat="1" ht="94.5" customHeight="1" thickBot="1" thickTop="1">
      <c r="B6" s="15" t="s">
        <v>1</v>
      </c>
      <c r="C6" s="16" t="s">
        <v>40</v>
      </c>
      <c r="D6" s="16" t="s">
        <v>0</v>
      </c>
      <c r="E6" s="16" t="s">
        <v>41</v>
      </c>
      <c r="F6" s="16" t="s">
        <v>42</v>
      </c>
      <c r="G6" s="31" t="s">
        <v>35</v>
      </c>
      <c r="H6" s="16" t="s">
        <v>43</v>
      </c>
      <c r="I6" s="16" t="s">
        <v>44</v>
      </c>
      <c r="J6" s="16" t="s">
        <v>12</v>
      </c>
      <c r="K6" s="17" t="s">
        <v>45</v>
      </c>
      <c r="L6" s="16" t="s">
        <v>46</v>
      </c>
      <c r="M6" s="18" t="s">
        <v>6</v>
      </c>
      <c r="N6" s="16" t="s">
        <v>7</v>
      </c>
      <c r="O6" s="19" t="s">
        <v>8</v>
      </c>
      <c r="P6" s="19" t="s">
        <v>9</v>
      </c>
      <c r="Q6" s="19" t="s">
        <v>10</v>
      </c>
    </row>
    <row r="7" spans="1:17" ht="29.25" customHeight="1" thickTop="1">
      <c r="A7" s="62" t="s">
        <v>22</v>
      </c>
      <c r="B7" s="63">
        <v>1</v>
      </c>
      <c r="C7" s="64" t="s">
        <v>13</v>
      </c>
      <c r="D7" s="65">
        <v>1</v>
      </c>
      <c r="E7" s="66" t="s">
        <v>14</v>
      </c>
      <c r="F7" s="64" t="s">
        <v>15</v>
      </c>
      <c r="G7" s="36" t="s">
        <v>50</v>
      </c>
      <c r="H7" s="101" t="s">
        <v>32</v>
      </c>
      <c r="I7" s="101" t="s">
        <v>20</v>
      </c>
      <c r="J7" s="101" t="s">
        <v>21</v>
      </c>
      <c r="K7" s="101" t="s">
        <v>38</v>
      </c>
      <c r="L7" s="101" t="s">
        <v>39</v>
      </c>
      <c r="M7" s="37">
        <f aca="true" t="shared" si="0" ref="M7:M12">D7*N7</f>
        <v>3000</v>
      </c>
      <c r="N7" s="38">
        <v>3000</v>
      </c>
      <c r="O7" s="39">
        <v>1845</v>
      </c>
      <c r="P7" s="40">
        <f aca="true" t="shared" si="1" ref="P7:P12">D7*O7</f>
        <v>1845</v>
      </c>
      <c r="Q7" s="41" t="str">
        <f>IF(ISNUMBER(O7),IF(O7&gt;N7,"NEVYHOVUJE","VYHOVUJE")," ")</f>
        <v>VYHOVUJE</v>
      </c>
    </row>
    <row r="8" spans="2:17" ht="33" customHeight="1">
      <c r="B8" s="68">
        <v>2</v>
      </c>
      <c r="C8" s="69" t="s">
        <v>16</v>
      </c>
      <c r="D8" s="70">
        <v>1</v>
      </c>
      <c r="E8" s="49" t="s">
        <v>14</v>
      </c>
      <c r="F8" s="69" t="s">
        <v>17</v>
      </c>
      <c r="G8" s="32" t="s">
        <v>51</v>
      </c>
      <c r="H8" s="102"/>
      <c r="I8" s="102"/>
      <c r="J8" s="102"/>
      <c r="K8" s="102"/>
      <c r="L8" s="102"/>
      <c r="M8" s="4">
        <f t="shared" si="0"/>
        <v>4000</v>
      </c>
      <c r="N8" s="42">
        <v>4000</v>
      </c>
      <c r="O8" s="43">
        <v>2314</v>
      </c>
      <c r="P8" s="34">
        <f t="shared" si="1"/>
        <v>2314</v>
      </c>
      <c r="Q8" s="24" t="str">
        <f aca="true" t="shared" si="2" ref="Q8:Q10">IF(ISNUMBER(O8),IF(O8&gt;N8,"NEVYHOVUJE","VYHOVUJE")," ")</f>
        <v>VYHOVUJE</v>
      </c>
    </row>
    <row r="9" spans="2:17" ht="29.25" customHeight="1">
      <c r="B9" s="68">
        <v>3</v>
      </c>
      <c r="C9" s="69" t="s">
        <v>18</v>
      </c>
      <c r="D9" s="70">
        <v>1</v>
      </c>
      <c r="E9" s="49" t="s">
        <v>14</v>
      </c>
      <c r="F9" s="69" t="s">
        <v>17</v>
      </c>
      <c r="G9" s="32" t="s">
        <v>52</v>
      </c>
      <c r="H9" s="102"/>
      <c r="I9" s="102"/>
      <c r="J9" s="102"/>
      <c r="K9" s="102"/>
      <c r="L9" s="102"/>
      <c r="M9" s="4">
        <f t="shared" si="0"/>
        <v>4000</v>
      </c>
      <c r="N9" s="42">
        <v>4000</v>
      </c>
      <c r="O9" s="43">
        <v>2314</v>
      </c>
      <c r="P9" s="34">
        <f t="shared" si="1"/>
        <v>2314</v>
      </c>
      <c r="Q9" s="24" t="str">
        <f t="shared" si="2"/>
        <v>VYHOVUJE</v>
      </c>
    </row>
    <row r="10" spans="1:17" ht="29.25" customHeight="1" thickBot="1">
      <c r="A10" s="71"/>
      <c r="B10" s="72">
        <v>4</v>
      </c>
      <c r="C10" s="73" t="s">
        <v>19</v>
      </c>
      <c r="D10" s="74">
        <v>1</v>
      </c>
      <c r="E10" s="50" t="s">
        <v>14</v>
      </c>
      <c r="F10" s="73" t="s">
        <v>17</v>
      </c>
      <c r="G10" s="33" t="s">
        <v>53</v>
      </c>
      <c r="H10" s="103"/>
      <c r="I10" s="103"/>
      <c r="J10" s="103"/>
      <c r="K10" s="103"/>
      <c r="L10" s="103"/>
      <c r="M10" s="5">
        <f t="shared" si="0"/>
        <v>4000</v>
      </c>
      <c r="N10" s="44">
        <v>4000</v>
      </c>
      <c r="O10" s="43">
        <v>2314</v>
      </c>
      <c r="P10" s="45">
        <f t="shared" si="1"/>
        <v>2314</v>
      </c>
      <c r="Q10" s="25" t="str">
        <f t="shared" si="2"/>
        <v>VYHOVUJE</v>
      </c>
    </row>
    <row r="11" spans="1:17" ht="55.5" customHeight="1" thickBot="1" thickTop="1">
      <c r="A11" s="75" t="s">
        <v>23</v>
      </c>
      <c r="B11" s="76">
        <v>5</v>
      </c>
      <c r="C11" s="77" t="s">
        <v>27</v>
      </c>
      <c r="D11" s="78">
        <v>1</v>
      </c>
      <c r="E11" s="79" t="s">
        <v>26</v>
      </c>
      <c r="F11" s="77" t="s">
        <v>48</v>
      </c>
      <c r="G11" s="46" t="s">
        <v>54</v>
      </c>
      <c r="H11" s="80" t="s">
        <v>32</v>
      </c>
      <c r="I11" s="80"/>
      <c r="J11" s="80"/>
      <c r="K11" s="80" t="s">
        <v>24</v>
      </c>
      <c r="L11" s="80" t="s">
        <v>25</v>
      </c>
      <c r="M11" s="26">
        <f t="shared" si="0"/>
        <v>1300</v>
      </c>
      <c r="N11" s="27">
        <v>1300</v>
      </c>
      <c r="O11" s="47">
        <v>1300</v>
      </c>
      <c r="P11" s="48">
        <f t="shared" si="1"/>
        <v>1300</v>
      </c>
      <c r="Q11" s="28" t="str">
        <f aca="true" t="shared" si="3" ref="Q11:Q12">IF(ISNUMBER(O11),IF(O11&gt;N11,"NEVYHOVUJE","VYHOVUJE")," ")</f>
        <v>VYHOVUJE</v>
      </c>
    </row>
    <row r="12" spans="1:17" ht="61.5" customHeight="1" thickBot="1" thickTop="1">
      <c r="A12" s="62" t="s">
        <v>30</v>
      </c>
      <c r="B12" s="76">
        <v>6</v>
      </c>
      <c r="C12" s="77" t="s">
        <v>28</v>
      </c>
      <c r="D12" s="78">
        <v>1</v>
      </c>
      <c r="E12" s="79" t="s">
        <v>14</v>
      </c>
      <c r="F12" s="77" t="s">
        <v>49</v>
      </c>
      <c r="G12" s="46" t="s">
        <v>55</v>
      </c>
      <c r="H12" s="80" t="s">
        <v>32</v>
      </c>
      <c r="I12" s="80"/>
      <c r="J12" s="80"/>
      <c r="K12" s="80" t="s">
        <v>31</v>
      </c>
      <c r="L12" s="80" t="s">
        <v>29</v>
      </c>
      <c r="M12" s="26">
        <f t="shared" si="0"/>
        <v>3600</v>
      </c>
      <c r="N12" s="27">
        <v>3600</v>
      </c>
      <c r="O12" s="47">
        <v>2965</v>
      </c>
      <c r="P12" s="48">
        <f t="shared" si="1"/>
        <v>2965</v>
      </c>
      <c r="Q12" s="28" t="str">
        <f t="shared" si="3"/>
        <v>VYHOVUJE</v>
      </c>
    </row>
    <row r="13" spans="1:18" ht="13.5" customHeight="1" thickBot="1" thickTop="1">
      <c r="A13" s="81"/>
      <c r="B13" s="81"/>
      <c r="C13" s="82"/>
      <c r="D13" s="81"/>
      <c r="E13" s="82"/>
      <c r="F13" s="82"/>
      <c r="G13" s="82"/>
      <c r="H13" s="82"/>
      <c r="I13" s="82"/>
      <c r="J13" s="82"/>
      <c r="K13" s="82"/>
      <c r="L13" s="82"/>
      <c r="M13" s="81"/>
      <c r="N13" s="81"/>
      <c r="O13" s="81"/>
      <c r="P13" s="81"/>
      <c r="Q13" s="81"/>
      <c r="R13" s="81"/>
    </row>
    <row r="14" spans="1:17" ht="60.75" customHeight="1" thickBot="1" thickTop="1">
      <c r="A14" s="83"/>
      <c r="B14" s="104" t="s">
        <v>37</v>
      </c>
      <c r="C14" s="105"/>
      <c r="D14" s="105"/>
      <c r="E14" s="105"/>
      <c r="F14" s="105"/>
      <c r="G14" s="105"/>
      <c r="H14" s="20"/>
      <c r="I14" s="20"/>
      <c r="J14" s="20"/>
      <c r="K14" s="84"/>
      <c r="L14" s="84"/>
      <c r="M14" s="1"/>
      <c r="N14" s="35" t="s">
        <v>4</v>
      </c>
      <c r="O14" s="107" t="s">
        <v>5</v>
      </c>
      <c r="P14" s="108"/>
      <c r="Q14" s="109"/>
    </row>
    <row r="15" spans="1:17" ht="33" customHeight="1" thickBot="1" thickTop="1">
      <c r="A15" s="83"/>
      <c r="B15" s="106" t="s">
        <v>3</v>
      </c>
      <c r="C15" s="106"/>
      <c r="D15" s="106"/>
      <c r="E15" s="106"/>
      <c r="F15" s="106"/>
      <c r="G15" s="106"/>
      <c r="H15" s="85"/>
      <c r="K15" s="21"/>
      <c r="L15" s="21"/>
      <c r="M15" s="2"/>
      <c r="N15" s="29">
        <f>SUM(M7:M12)</f>
        <v>19900</v>
      </c>
      <c r="O15" s="97">
        <f>SUM(P7:P12)</f>
        <v>13052</v>
      </c>
      <c r="P15" s="98"/>
      <c r="Q15" s="99"/>
    </row>
    <row r="16" spans="1:18" ht="39.75" customHeight="1" thickTop="1">
      <c r="A16" s="83"/>
      <c r="I16" s="22"/>
      <c r="J16" s="22"/>
      <c r="K16" s="23"/>
      <c r="L16" s="23"/>
      <c r="M16" s="87"/>
      <c r="N16" s="87"/>
      <c r="O16" s="88"/>
      <c r="P16" s="88"/>
      <c r="Q16" s="88"/>
      <c r="R16" s="88"/>
    </row>
    <row r="17" spans="1:18" ht="19.9" customHeight="1">
      <c r="A17" s="83"/>
      <c r="K17" s="23"/>
      <c r="L17" s="23"/>
      <c r="M17" s="87"/>
      <c r="N17" s="3"/>
      <c r="O17" s="3"/>
      <c r="P17" s="3"/>
      <c r="Q17" s="88"/>
      <c r="R17" s="88"/>
    </row>
    <row r="18" spans="1:18" ht="71.25" customHeight="1">
      <c r="A18" s="83"/>
      <c r="K18" s="23"/>
      <c r="L18" s="23"/>
      <c r="M18" s="87"/>
      <c r="N18" s="3"/>
      <c r="O18" s="3"/>
      <c r="P18" s="3"/>
      <c r="Q18" s="88"/>
      <c r="R18" s="88"/>
    </row>
    <row r="19" spans="1:18" ht="36" customHeight="1">
      <c r="A19" s="83"/>
      <c r="K19" s="89"/>
      <c r="L19" s="89"/>
      <c r="M19" s="90"/>
      <c r="N19" s="87"/>
      <c r="O19" s="88"/>
      <c r="P19" s="88"/>
      <c r="Q19" s="88"/>
      <c r="R19" s="88"/>
    </row>
    <row r="20" spans="1:18" ht="14.25" customHeight="1">
      <c r="A20" s="83"/>
      <c r="B20" s="88"/>
      <c r="C20" s="91"/>
      <c r="D20" s="92"/>
      <c r="E20" s="93"/>
      <c r="F20" s="91"/>
      <c r="G20" s="91"/>
      <c r="H20" s="91"/>
      <c r="I20" s="91"/>
      <c r="J20" s="94"/>
      <c r="K20" s="94"/>
      <c r="L20" s="94"/>
      <c r="M20" s="87"/>
      <c r="N20" s="87"/>
      <c r="O20" s="88"/>
      <c r="P20" s="88"/>
      <c r="Q20" s="88"/>
      <c r="R20" s="88"/>
    </row>
    <row r="21" spans="1:18" ht="14.25" customHeight="1">
      <c r="A21" s="83"/>
      <c r="B21" s="88"/>
      <c r="C21" s="91"/>
      <c r="D21" s="92"/>
      <c r="E21" s="93"/>
      <c r="F21" s="91"/>
      <c r="G21" s="91"/>
      <c r="H21" s="91"/>
      <c r="I21" s="91"/>
      <c r="J21" s="94"/>
      <c r="K21" s="94"/>
      <c r="L21" s="94"/>
      <c r="M21" s="87"/>
      <c r="N21" s="87"/>
      <c r="O21" s="88"/>
      <c r="P21" s="88"/>
      <c r="Q21" s="88"/>
      <c r="R21" s="88"/>
    </row>
    <row r="22" spans="1:18" ht="14.25" customHeight="1">
      <c r="A22" s="83"/>
      <c r="B22" s="88"/>
      <c r="C22" s="91"/>
      <c r="D22" s="92"/>
      <c r="E22" s="93"/>
      <c r="F22" s="91"/>
      <c r="G22" s="91"/>
      <c r="H22" s="91"/>
      <c r="I22" s="91"/>
      <c r="J22" s="94"/>
      <c r="K22" s="94"/>
      <c r="L22" s="94"/>
      <c r="M22" s="87"/>
      <c r="N22" s="87"/>
      <c r="O22" s="88"/>
      <c r="P22" s="88"/>
      <c r="Q22" s="88"/>
      <c r="R22" s="88"/>
    </row>
    <row r="23" spans="1:18" ht="14.25" customHeight="1">
      <c r="A23" s="83"/>
      <c r="B23" s="88"/>
      <c r="C23" s="91"/>
      <c r="D23" s="92"/>
      <c r="E23" s="93"/>
      <c r="F23" s="91"/>
      <c r="G23" s="91"/>
      <c r="H23" s="91"/>
      <c r="I23" s="91"/>
      <c r="J23" s="94"/>
      <c r="K23" s="94"/>
      <c r="L23" s="94"/>
      <c r="M23" s="87"/>
      <c r="N23" s="87"/>
      <c r="O23" s="88"/>
      <c r="P23" s="88"/>
      <c r="Q23" s="88"/>
      <c r="R23" s="88"/>
    </row>
    <row r="24" spans="3:13" ht="15">
      <c r="C24" s="9"/>
      <c r="D24" s="67"/>
      <c r="E24" s="9"/>
      <c r="F24" s="9"/>
      <c r="G24" s="9"/>
      <c r="H24" s="9"/>
      <c r="I24" s="9"/>
      <c r="L24" s="9"/>
      <c r="M24" s="67"/>
    </row>
    <row r="25" spans="3:13" ht="15">
      <c r="C25" s="9"/>
      <c r="D25" s="67"/>
      <c r="E25" s="9"/>
      <c r="F25" s="9"/>
      <c r="G25" s="9"/>
      <c r="H25" s="9"/>
      <c r="I25" s="9"/>
      <c r="L25" s="9"/>
      <c r="M25" s="67"/>
    </row>
    <row r="26" spans="3:13" ht="15">
      <c r="C26" s="9"/>
      <c r="D26" s="67"/>
      <c r="E26" s="9"/>
      <c r="F26" s="9"/>
      <c r="G26" s="9"/>
      <c r="H26" s="9"/>
      <c r="I26" s="9"/>
      <c r="L26" s="9"/>
      <c r="M26" s="67"/>
    </row>
  </sheetData>
  <mergeCells count="11">
    <mergeCell ref="B1:C1"/>
    <mergeCell ref="O15:Q15"/>
    <mergeCell ref="O2:Q2"/>
    <mergeCell ref="H7:H10"/>
    <mergeCell ref="I7:I10"/>
    <mergeCell ref="J7:J10"/>
    <mergeCell ref="K7:K10"/>
    <mergeCell ref="L7:L10"/>
    <mergeCell ref="B14:G14"/>
    <mergeCell ref="B15:G15"/>
    <mergeCell ref="O14:Q14"/>
  </mergeCells>
  <conditionalFormatting sqref="B7:B11">
    <cfRule type="containsBlanks" priority="81" dxfId="13">
      <formula>LEN(TRIM(B7))=0</formula>
    </cfRule>
  </conditionalFormatting>
  <conditionalFormatting sqref="B7:B11">
    <cfRule type="cellIs" priority="76" dxfId="14" operator="greaterThanOrEqual">
      <formula>1</formula>
    </cfRule>
  </conditionalFormatting>
  <conditionalFormatting sqref="D7:D10">
    <cfRule type="containsBlanks" priority="48" dxfId="13">
      <formula>LEN(TRIM(D7))=0</formula>
    </cfRule>
  </conditionalFormatting>
  <conditionalFormatting sqref="D11">
    <cfRule type="containsBlanks" priority="47" dxfId="13">
      <formula>LEN(TRIM(D11))=0</formula>
    </cfRule>
  </conditionalFormatting>
  <conditionalFormatting sqref="G7">
    <cfRule type="notContainsBlanks" priority="43" dxfId="2">
      <formula>LEN(TRIM(G7))&gt;0</formula>
    </cfRule>
    <cfRule type="containsBlanks" priority="44" dxfId="1">
      <formula>LEN(TRIM(G7))=0</formula>
    </cfRule>
  </conditionalFormatting>
  <conditionalFormatting sqref="G7">
    <cfRule type="notContainsBlanks" priority="42" dxfId="0">
      <formula>LEN(TRIM(G7))&gt;0</formula>
    </cfRule>
  </conditionalFormatting>
  <conditionalFormatting sqref="G7">
    <cfRule type="notContainsBlanks" priority="41" dxfId="9">
      <formula>LEN(TRIM(G7))&gt;0</formula>
    </cfRule>
    <cfRule type="containsBlanks" priority="45" dxfId="1">
      <formula>LEN(TRIM(G7))=0</formula>
    </cfRule>
  </conditionalFormatting>
  <conditionalFormatting sqref="G8">
    <cfRule type="notContainsBlanks" priority="38" dxfId="2">
      <formula>LEN(TRIM(G8))&gt;0</formula>
    </cfRule>
    <cfRule type="containsBlanks" priority="39" dxfId="1">
      <formula>LEN(TRIM(G8))=0</formula>
    </cfRule>
  </conditionalFormatting>
  <conditionalFormatting sqref="G8">
    <cfRule type="notContainsBlanks" priority="37" dxfId="0">
      <formula>LEN(TRIM(G8))&gt;0</formula>
    </cfRule>
  </conditionalFormatting>
  <conditionalFormatting sqref="G8">
    <cfRule type="notContainsBlanks" priority="36" dxfId="9">
      <formula>LEN(TRIM(G8))&gt;0</formula>
    </cfRule>
    <cfRule type="containsBlanks" priority="40" dxfId="1">
      <formula>LEN(TRIM(G8))=0</formula>
    </cfRule>
  </conditionalFormatting>
  <conditionalFormatting sqref="G9:G11">
    <cfRule type="notContainsBlanks" priority="33" dxfId="2">
      <formula>LEN(TRIM(G9))&gt;0</formula>
    </cfRule>
    <cfRule type="containsBlanks" priority="34" dxfId="1">
      <formula>LEN(TRIM(G9))=0</formula>
    </cfRule>
  </conditionalFormatting>
  <conditionalFormatting sqref="G9:G11">
    <cfRule type="notContainsBlanks" priority="32" dxfId="0">
      <formula>LEN(TRIM(G9))&gt;0</formula>
    </cfRule>
  </conditionalFormatting>
  <conditionalFormatting sqref="G9:G11">
    <cfRule type="notContainsBlanks" priority="31" dxfId="9">
      <formula>LEN(TRIM(G9))&gt;0</formula>
    </cfRule>
    <cfRule type="containsBlanks" priority="35" dxfId="1">
      <formula>LEN(TRIM(G9))=0</formula>
    </cfRule>
  </conditionalFormatting>
  <conditionalFormatting sqref="Q7:Q8 Q10">
    <cfRule type="cellIs" priority="29" dxfId="4" operator="equal">
      <formula>"NEVYHOVUJE"</formula>
    </cfRule>
    <cfRule type="cellIs" priority="30" dxfId="3" operator="equal">
      <formula>"VYHOVUJE"</formula>
    </cfRule>
  </conditionalFormatting>
  <conditionalFormatting sqref="Q9">
    <cfRule type="cellIs" priority="27" dxfId="4" operator="equal">
      <formula>"NEVYHOVUJE"</formula>
    </cfRule>
    <cfRule type="cellIs" priority="28" dxfId="3" operator="equal">
      <formula>"VYHOVUJE"</formula>
    </cfRule>
  </conditionalFormatting>
  <conditionalFormatting sqref="O7:O11">
    <cfRule type="notContainsBlanks" priority="25" dxfId="2">
      <formula>LEN(TRIM(O7))&gt;0</formula>
    </cfRule>
    <cfRule type="containsBlanks" priority="26" dxfId="1">
      <formula>LEN(TRIM(O7))=0</formula>
    </cfRule>
  </conditionalFormatting>
  <conditionalFormatting sqref="O7:O11">
    <cfRule type="notContainsBlanks" priority="24" dxfId="0">
      <formula>LEN(TRIM(O7))&gt;0</formula>
    </cfRule>
  </conditionalFormatting>
  <conditionalFormatting sqref="Q11">
    <cfRule type="cellIs" priority="17" dxfId="4" operator="equal">
      <formula>"NEVYHOVUJE"</formula>
    </cfRule>
    <cfRule type="cellIs" priority="18" dxfId="3" operator="equal">
      <formula>"VYHOVUJE"</formula>
    </cfRule>
  </conditionalFormatting>
  <conditionalFormatting sqref="B12">
    <cfRule type="containsBlanks" priority="13" dxfId="13">
      <formula>LEN(TRIM(B12))=0</formula>
    </cfRule>
  </conditionalFormatting>
  <conditionalFormatting sqref="B12">
    <cfRule type="cellIs" priority="12" dxfId="14" operator="greaterThanOrEqual">
      <formula>1</formula>
    </cfRule>
  </conditionalFormatting>
  <conditionalFormatting sqref="D12">
    <cfRule type="containsBlanks" priority="11" dxfId="13">
      <formula>LEN(TRIM(D12))=0</formula>
    </cfRule>
  </conditionalFormatting>
  <conditionalFormatting sqref="G12">
    <cfRule type="notContainsBlanks" priority="8" dxfId="2">
      <formula>LEN(TRIM(G12))&gt;0</formula>
    </cfRule>
    <cfRule type="containsBlanks" priority="9" dxfId="1">
      <formula>LEN(TRIM(G12))=0</formula>
    </cfRule>
  </conditionalFormatting>
  <conditionalFormatting sqref="G12">
    <cfRule type="notContainsBlanks" priority="7" dxfId="0">
      <formula>LEN(TRIM(G12))&gt;0</formula>
    </cfRule>
  </conditionalFormatting>
  <conditionalFormatting sqref="G12">
    <cfRule type="notContainsBlanks" priority="6" dxfId="9">
      <formula>LEN(TRIM(G12))&gt;0</formula>
    </cfRule>
    <cfRule type="containsBlanks" priority="10" dxfId="1">
      <formula>LEN(TRIM(G12))=0</formula>
    </cfRule>
  </conditionalFormatting>
  <conditionalFormatting sqref="O12">
    <cfRule type="notContainsBlanks" priority="4" dxfId="2">
      <formula>LEN(TRIM(O12))&gt;0</formula>
    </cfRule>
    <cfRule type="containsBlanks" priority="5" dxfId="1">
      <formula>LEN(TRIM(O12))=0</formula>
    </cfRule>
  </conditionalFormatting>
  <conditionalFormatting sqref="O12">
    <cfRule type="notContainsBlanks" priority="3" dxfId="0">
      <formula>LEN(TRIM(O12))&gt;0</formula>
    </cfRule>
  </conditionalFormatting>
  <conditionalFormatting sqref="Q12">
    <cfRule type="cellIs" priority="1" dxfId="4" operator="equal">
      <formula>"NEVYHOVUJE"</formula>
    </cfRule>
    <cfRule type="cellIs" priority="2" dxfId="3" operator="equal">
      <formula>"VYHOVUJE"</formula>
    </cfRule>
  </conditionalFormatting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39" r:id="rId2"/>
  <drawing r:id="rId1"/>
</worksheet>
</file>

<file path=_xmlsignatures/_rels/origin.sigs.rels><?xml version="1.0" encoding="utf-8" standalone="yes"?><Relationships xmlns="http://schemas.openxmlformats.org/package/2006/relationships"><Relationship Id="rId3" Type="http://schemas.openxmlformats.org/package/2006/relationships/digital-signature/signature" Target="sig3.xml" /><Relationship Id="rId2" Type="http://schemas.openxmlformats.org/package/2006/relationships/digital-signature/signature" Target="sig2.xml" /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tKpVBF7t7WHx0UuTXkfaMIidvFU=</DigestValue>
    </Reference>
    <Reference URI="#idOfficeObject" Type="http://www.w3.org/2000/09/xmldsig#Object">
      <DigestMethod Algorithm="http://www.w3.org/2000/09/xmldsig#sha1"/>
      <DigestValue>RKpf5E4eNhiJ2EgGxSfbmbUDdys=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XvvxRVaen8CRdQbjjDbhjV1ZGyg=</DigestValue>
    </Reference>
  </SignedInfo>
  <SignatureValue>QBpMBHJ0eMCqgPXdg6cBDJw5e0QTmVMm/mLt/ZGStGGbqdGnFsEytJAJN1CLZbtfLgr+qUsaHzcF
wP6B0CDhdWQb8qIRv4nExLWcYFd1Pi7JaiPj2prvvgsa2C5elEbhbCH9DKCmVVqFFzM2sy7gEGPi
v/GiZZ04zBGEAUVM+kUhtYeltHUNaG2bm2zSMOqcv9qL7qcoJL2+eBB+l8RfNPj2vO4i6uwaNarw
CtB+9GqCoJp4MVRF/irPjQ6DdUJ/BVYSZx9sEX5/5a15PHPKN0ekcoijoOSWlLCgCCC0QD3GOTsM
68/7+JsW3/zmtBo4754bGizz/0HtTgf9BbQukA==</SignatureValue>
  <KeyInfo>
    <X509Data>
      <X509Certificate>MIIGljCCBX6gAwIBAgIDHpHHMA0GCSqGSIb3DQEBCwUAMF8xCzAJBgNVBAYTAkNaMSwwKgYDVQQK
DCPEjGVza8OhIHBvxaF0YSwgcy5wLiBbScSMIDQ3MTE0OTgzXTEiMCAGA1UEAxMZUG9zdFNpZ251
bSBRdWFsaWZpZWQgQ0EgMjAeFw0xNjA2MjAxMzQyMTBaFw0xNzA3MTAxMzQyMTBaMHgxCzAJBgNV
BAYTAkNaMS0wKwYDVQQKDCRBeGVzIENvbXB1dGVycyBzLnIuby4gW0nEjCAyNTIzMjMxMl0xCjAI
BgNVBAsTATExHDAaBgNVBAMME01nci4gSmnFmcOtIEJsYcW+ZWsxEDAOBgNVBAUTB1AyNzgwMzcw
ggEiMA0GCSqGSIb3DQEBAQUAA4IBDwAwggEKAoIBAQDgtJj6E/6/bKx+2U4PXWYxQFow4HQFbls2
5qSfNSIlCv5Xp2jcxKzJUbD56+rs6DY6Tlwl17IaCIveqWHTm8MkQd3DCJkNaAWTk6LxfogfQSsM
akDu9zQ9nDFMNM4375O+8E8EZ6U97H7FIdlJXGgLdHRihXDUCEcYWEsoWzwAy/I5KDqKJVeQUnKR
OiHGcxLER+uibsw+4/A7Do3Dsag8SwxG19LkQZtpmCP9Ex9M745gY0IztNPCpQZJ2acKIPvaihf3
q66ZoB5OXHEgb1bz0I9WuOmTGrNukh2lCuVuWUae2zSi0Kxsla6E0LP8lni1c+ods+q1qB7EQSOB
QHkbAgMBAAGjggNAMIIDPDA/BgNVHREEODA2gQ5ibGF6ZWtAYXhlcy5jeqAZBgkrBgEEAdwZAgGg
DBMKMTY0NTI0OTY4M6AJBgNVBA2gAhMAMIIBDgYDVR0gBIIBBTCCAQEwgf4GCWeBBgEEAQeCLDCB
8DCBxwYIKwYBBQUHAgIwgboagbdUZW50byBrdmFsaWZpa292YW55IGNlcnRpZmlrYXQgYnlsIHZ5
ZGFuIHBvZGxlIHpha29uYSAyMjcvMjAwMFNiLiBhIG5hdmF6bnljaCBwcmVkcGlzdS4vVGhpcyBx
dWFsaWZpZWQgY2VydGlmaWNhdGUgd2FzIGlzc3VlZCBhY2NvcmRpbmcgdG8gTGF3IE5vIDIyNy8y
MDAwQ29sbC4gYW5kIHJlbGF0ZWQgcmVndWxhdGlvbnMwJAYIKwYBBQUHAgEWGGh0dHA6Ly93d3cu
cG9zdHNpZ251bS5jejAYBggrBgEFBQcBAwQMMAowCAYGBACORgEBMIHIBggrBgEFBQcBAQSBuzCB
uDA7BggrBgEFBQcwAoYvaHR0cDovL3d3dy5wb3N0c2lnbnVtLmN6L2NydC9wc3F1YWxpZmllZGNh
Mi5jcnQwPAYIKwYBBQUHMAKGMGh0dHA6Ly93d3cyLnBvc3RzaWdudW0uY3ovY3J0L3BzcXVhbGlm
aWVkY2EyLmNydDA7BggrBgEFBQcwAoYvaHR0cDovL3Bvc3RzaWdudW0udHRjLmN6L2NydC9wc3F1
YWxpZmllZGNhMi5jcnQwDgYDVR0PAQH/BAQDAgXgMB8GA1UdIwQYMBaAFInoTN+LJjk+1yQuEg56
5+Yn5daXMIGxBgNVHR8EgakwgaYwNaAzoDGGL2h0dHA6Ly93d3cucG9zdHNpZ251bS5jei9jcmwv
cHNxdWFsaWZpZWRjYTIuY3JsMDagNKAyhjBodHRwOi8vd3d3Mi5wb3N0c2lnbnVtLmN6L2NybC9w
c3F1YWxpZmllZGNhMi5jcmwwNaAzoDGGL2h0dHA6Ly9wb3N0c2lnbnVtLnR0Yy5jei9jcmwvcHNx
dWFsaWZpZWRjYTIuY3JsMB0GA1UdDgQWBBTzBRyJaiQd3Hdi0XsXKzc4UMOnmDANBgkqhkiG9w0B
AQsFAAOCAQEAJLBCb0YqaWtp0b0tLdf5aLIflFHqCAPdUx45JAfLK+jIDEetCAtVmXCBGoxNFfEK
r06HTamATCcEJmPaEnp+5m4s4uDUvAE/90tfFTuaMeALiwya5C1vj/FTGfwT4kSgKPeoBeWX+NPO
/ZTl063kDAcHcqkpvREsheFs2r3ABxCbuFS14nF//LGbRnrSagAmO+98W4R6uPosvcZ2RJ5jVPuM
uQ1n0zQmyPPl2u25mNHGzlOemoFdFrtKIlK5oYZOWsVXOFJqhZCmnY1JE2awB6Te9NkGwIkgOaQs
9d1J++nDbczjMs+d1jHVhCaee4l8q/Gtzg3aLUje/B495hxCbQ==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pJegZpmll7uBO7NiRzaPPfFVqTo=</DigestValue>
      </Reference>
      <Reference URI="/xl/drawings/drawing1.xml?ContentType=application/vnd.openxmlformats-officedocument.drawing+xml">
        <DigestMethod Algorithm="http://www.w3.org/2000/09/xmldsig#sha1"/>
        <DigestValue>YSsbx8om58vbw08bKqrFd87Ef+Q=</DigestValue>
      </Reference>
      <Reference URI="/xl/media/image1.gif?ContentType=image/gif">
        <DigestMethod Algorithm="http://www.w3.org/2000/09/xmldsig#sha1"/>
        <DigestValue>QcJGa3EKg1Ck2JdEJQudgobO7rA=</DigestValue>
      </Reference>
      <Reference URI="/xl/calcChain.xml?ContentType=application/vnd.openxmlformats-officedocument.spreadsheetml.calcChain+xml">
        <DigestMethod Algorithm="http://www.w3.org/2000/09/xmldsig#sha1"/>
        <DigestValue>T6tF0Juj2hx446TINALot2mWhao=</DigestValue>
      </Reference>
      <Reference URI="/xl/styles.xml?ContentType=application/vnd.openxmlformats-officedocument.spreadsheetml.styles+xml">
        <DigestMethod Algorithm="http://www.w3.org/2000/09/xmldsig#sha1"/>
        <DigestValue>nqa6deYx9H8zH3PR2dXp+NPxjqk=</DigestValue>
      </Reference>
      <Reference URI="/xl/worksheets/sheet1.xml?ContentType=application/vnd.openxmlformats-officedocument.spreadsheetml.worksheet+xml">
        <DigestMethod Algorithm="http://www.w3.org/2000/09/xmldsig#sha1"/>
        <DigestValue>SHgFCjsPZvEXLkC32vDjnbaHd7k=</DigestValue>
      </Reference>
      <Reference URI="/xl/sharedStrings.xml?ContentType=application/vnd.openxmlformats-officedocument.spreadsheetml.sharedStrings+xml">
        <DigestMethod Algorithm="http://www.w3.org/2000/09/xmldsig#sha1"/>
        <DigestValue>k715NpAtsT1cAkI/PiiDkc7cpUw=</DigestValue>
      </Reference>
      <Reference URI="/xl/theme/theme1.xml?ContentType=application/vnd.openxmlformats-officedocument.theme+xml">
        <DigestMethod Algorithm="http://www.w3.org/2000/09/xmldsig#sha1"/>
        <DigestValue>wkAbliBbvwd8Y67qU8zTCQyG+sk=</DigestValue>
      </Reference>
      <Reference URI="/xl/workbook.xml?ContentType=application/vnd.openxmlformats-officedocument.spreadsheetml.sheet.main+xml">
        <DigestMethod Algorithm="http://www.w3.org/2000/09/xmldsig#sha1"/>
        <DigestValue>JhZNntYBmc3Ce3l3g0yTepFRUlw=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/hM8js03NIpCfRvB8Vra5ScF7iQ=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2016-11-25T14:54:07Z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1200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2016-11-25T14:54:07Z</xd:SigningTime>
          <xd:SigningCertificate>
            <xd:Cert>
              <xd:CertDigest>
                <DigestMethod Algorithm="http://www.w3.org/2000/09/xmldsig#sha1"/>
                <DigestValue>HKV7ZMGdVOOCyQECRWJUpc6orVA=</DigestValue>
              </xd:CertDigest>
              <xd:IssuerSerial>
                <X509IssuerName>CN=PostSignum Qualified CA 2, O="Česká pošta, s.p. [IČ 47114983]", C=CZ</X509IssuerName>
                <X509SerialNumber>2003399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EwAaYAA6W+71ibkauPQFrYgf0AM=</DigestValue>
    </Reference>
    <Reference URI="#idOfficeObject" Type="http://www.w3.org/2000/09/xmldsig#Object">
      <DigestMethod Algorithm="http://www.w3.org/2000/09/xmldsig#sha1"/>
      <DigestValue>UtJuHNeACUhl4QUvfIJYPFf/ss8=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F+xPRqDkJxrOpvOJTQXD6aQce2s=</DigestValue>
    </Reference>
  </SignedInfo>
  <SignatureValue>UOCwbcwkwj3w3kHtZiCZynHV/CwwU0uo5+4YtZXmGJt0L2rZxXzzGcuAhROX6E/ydofwnCudoQZc
SS6q8KsDvGV5s/7Vd0t2q1Y3+GC0ap69h6SlO6f87QRSImye6IuPP9ttdHSWJjgXkqRgMo6IN5/p
B29Q+ivsfZobFpkeo7dS0InJpYhbC0shve0ysRVXvGK2Eq/YytmUM6v7pEkuxw7jXePEAz0oWSgL
55WZI0Z+pBXcBmnk9+ziKbCZEpp9p/HrGYcUerhK1uVxg0Q5JbT53fBeNpe+X3kP+oP86NCOynlm
SVQLRhajwOyBTRA0uptQz3qgWz5aa8Q52U5S7w==</SignatureValue>
  <KeyInfo>
    <X509Data>
      <X509Certificate>MIIG3TCCBcWgAwIBAgIDHZbLMA0GCSqGSIb3DQEBCwUAMF8xCzAJBgNVBAYTAkNaMSwwKgYDVQQK
DCPEjGVza8OhIHBvxaF0YSwgcy5wLiBbScSMIDQ3MTE0OTgzXTEiMCAGA1UEAxMZUG9zdFNpZ251
bSBRdWFsaWZpZWQgQ0EgMjAeFw0xNjAyMTUxMzM4NDNaFw0xNzAzMDYxMzM4NDNaMIG6MQswCQYD
VQQGEwJDWjE5MDcGA1UECgwwWsOhcGFkb8SNZXNrw6EgdW5pdmVyeml0YSB2IFBsem5pIFtJxIwg
NDk3Nzc1MTNdMRIwEAYDVQQLDAlyZWt0b3LDoXQxDjAMBgNVBAsTBTExMjcyMSkwJwYDVQQDDCBE
b2MuIERyLiBSTkRyLiBNaXJvc2xhdiBIb2xlxI1lazEQMA4GA1UEBRMHUDQ5MjQ2NjEPMA0GA1UE
DBMGcmVrdG9yMIIBIjANBgkqhkiG9w0BAQEFAAOCAQ8AMIIBCgKCAQEAtoIlFWvV5GmKwg8G2ST7
UrjN4iDwiGfHafr5N2YdjiFoU8omZoooUl1A/DjQu2y41SbPheYS/7HrjSp+erzqJ3HzEasTdxc+
DvbG4i1eb8TvpyolrnqnBT0Lmvt6SwUmK7VwQRY5amxRqbWBlUhbtq9kqEzIrjAPA2Ae+UjSI6sv
lsVQiBMyEeW2aIobcsY9YN+dCXIHa4n7sDt+h6FLxmLWRtOmbXXxHpCQxlhz4FVIyTTVh5aB/rza
/kiC8U//+6Cx/IXDT7c1O/3fMDejIhMElNoIXxSEtbDruuIZJTlEY1lyyk4usRTwZRevcH2INtJh
89a3nOPuPNMyXpCOvwIDAQABo4IDRDCCA0AwQwYDVR0RBDwwOoESaG9sZWNla0ByZWsuemN1LmN6
oBkGCSsGAQQB3BkCAaAMEwoxMTA4ODI1MjY3oAkGA1UEDaACEwAwggEOBgNVHSAEggEFMIIBATCB
/gYJZ4EGAQQBB4IsMIHwMIHHBggrBgEFBQcCAjCBuhqBt1RlbnRvIGt2YWxpZmlrb3ZhbnkgY2Vy
dGlmaWthdCBieWwgdnlkYW4gcG9kbGUgemFrb25hIDIyNy8yMDAwU2IuIGEgbmF2YXpueWNoIHBy
ZWRwaXN1Li9UaGlzIHF1YWxpZmllZCBjZXJ0aWZpY2F0ZSB3YXMgaXNzdWVkIGFjY29yZGluZyB0
byBMYXcgTm8gMjI3LzIwMDBDb2xsLiBhbmQgcmVsYXRlZCByZWd1bGF0aW9uczAkBggrBgEFBQcC
ARYYaHR0cDovL3d3dy5wb3N0c2lnbnVtLmN6MBgGCCsGAQUFBwEDBAwwCjAIBgYEAI5GAQEwgcgG
CCsGAQUFBwEBBIG7MIG4MDsGCCsGAQUFBzAChi9odHRwOi8vd3d3LnBvc3RzaWdudW0uY3ovY3J0
L3BzcXVhbGlmaWVkY2EyLmNydDA8BggrBgEFBQcwAoYwaHR0cDovL3d3dzIucG9zdHNpZ251bS5j
ei9jcnQvcHNxdWFsaWZpZWRjYTIuY3J0MDsGCCsGAQUFBzAChi9odHRwOi8vcG9zdHNpZ251bS50
dGMuY3ovY3J0L3BzcXVhbGlmaWVkY2EyLmNydDAOBgNVHQ8BAf8EBAMCBeAwHwYDVR0jBBgwFoAU
iehM34smOT7XJC4SDnrn5ifl1pcwgbEGA1UdHwSBqTCBpjA1oDOgMYYvaHR0cDovL3d3dy5wb3N0
c2lnbnVtLmN6L2NybC9wc3F1YWxpZmllZGNhMi5jcmwwNqA0oDKGMGh0dHA6Ly93d3cyLnBvc3Rz
aWdudW0uY3ovY3JsL3BzcXVhbGlmaWVkY2EyLmNybDA1oDOgMYYvaHR0cDovL3Bvc3RzaWdudW0u
dHRjLmN6L2NybC9wc3F1YWxpZmllZGNhMi5jcmwwHQYDVR0OBBYEFDHO7QKzp9L5no/DvZ4zaKMY
f7bkMA0GCSqGSIb3DQEBCwUAA4IBAQCYYLlB/7pvBkocUYy9O5qW/C2XrD3TvWMJhb7UW/FHryc6
diN+J4RgLWgvT1USAh0MI1H8HhnDym3wvjPHGO+RP0q5GsNhbHh9D+vTF/QRV63yfYLUl75+7MIy
0jZATvRND+gSDMsiIzixOb/XrFKJgTmxcwqLT40zSTapIh1od5Gtj84WB5n2xNnrBYvFEWq4Nggo
jIu6BpmQJK88mtDQaiTr02ARKEdzMxGNLqk5/FY8/ZSiUQUrXvHmO5yjjN9/OnBDaScCHj7Os3F4
9Fzz9hXdhnoeVC+PMhCw24lLPuymRQaM/A29ptu914qMdW3L+EA2cDhpNlD2RUNNecBk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pJegZpmll7uBO7NiRzaPPfFVqTo=</DigestValue>
      </Reference>
      <Reference URI="/xl/drawings/drawing1.xml?ContentType=application/vnd.openxmlformats-officedocument.drawing+xml">
        <DigestMethod Algorithm="http://www.w3.org/2000/09/xmldsig#sha1"/>
        <DigestValue>YSsbx8om58vbw08bKqrFd87Ef+Q=</DigestValue>
      </Reference>
      <Reference URI="/xl/media/image1.gif?ContentType=image/gif">
        <DigestMethod Algorithm="http://www.w3.org/2000/09/xmldsig#sha1"/>
        <DigestValue>QcJGa3EKg1Ck2JdEJQudgobO7rA=</DigestValue>
      </Reference>
      <Reference URI="/xl/calcChain.xml?ContentType=application/vnd.openxmlformats-officedocument.spreadsheetml.calcChain+xml">
        <DigestMethod Algorithm="http://www.w3.org/2000/09/xmldsig#sha1"/>
        <DigestValue>T6tF0Juj2hx446TINALot2mWhao=</DigestValue>
      </Reference>
      <Reference URI="/xl/styles.xml?ContentType=application/vnd.openxmlformats-officedocument.spreadsheetml.styles+xml">
        <DigestMethod Algorithm="http://www.w3.org/2000/09/xmldsig#sha1"/>
        <DigestValue>nqa6deYx9H8zH3PR2dXp+NPxjqk=</DigestValue>
      </Reference>
      <Reference URI="/xl/worksheets/sheet1.xml?ContentType=application/vnd.openxmlformats-officedocument.spreadsheetml.worksheet+xml">
        <DigestMethod Algorithm="http://www.w3.org/2000/09/xmldsig#sha1"/>
        <DigestValue>SHgFCjsPZvEXLkC32vDjnbaHd7k=</DigestValue>
      </Reference>
      <Reference URI="/xl/sharedStrings.xml?ContentType=application/vnd.openxmlformats-officedocument.spreadsheetml.sharedStrings+xml">
        <DigestMethod Algorithm="http://www.w3.org/2000/09/xmldsig#sha1"/>
        <DigestValue>k715NpAtsT1cAkI/PiiDkc7cpUw=</DigestValue>
      </Reference>
      <Reference URI="/xl/theme/theme1.xml?ContentType=application/vnd.openxmlformats-officedocument.theme+xml">
        <DigestMethod Algorithm="http://www.w3.org/2000/09/xmldsig#sha1"/>
        <DigestValue>wkAbliBbvwd8Y67qU8zTCQyG+sk=</DigestValue>
      </Reference>
      <Reference URI="/xl/workbook.xml?ContentType=application/vnd.openxmlformats-officedocument.spreadsheetml.sheet.main+xml">
        <DigestMethod Algorithm="http://www.w3.org/2000/09/xmldsig#sha1"/>
        <DigestValue>JhZNntYBmc3Ce3l3g0yTepFRUlw=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/hM8js03NIpCfRvB8Vra5ScF7iQ=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2016-12-02T12:53:49Z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2016-12-02T12:53:49Z</xd:SigningTime>
          <xd:SigningCertificate>
            <xd:Cert>
              <xd:CertDigest>
                <DigestMethod Algorithm="http://www.w3.org/2000/09/xmldsig#sha1"/>
                <DigestValue>Z1G/816w3GONxOilZ0lth+Pue6c=</DigestValue>
              </xd:CertDigest>
              <xd:IssuerSerial>
                <X509IssuerName>CN=PostSignum Qualified CA 2, O="Česká pošta, s.p. [IČ 47114983]", C=CZ</X509IssuerName>
                <X509SerialNumber>1939147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3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6reYjAH0IUxfaeyG3ffMoiE7ju8=</DigestValue>
    </Reference>
    <Reference URI="#idOfficeObject" Type="http://www.w3.org/2000/09/xmldsig#Object">
      <DigestMethod Algorithm="http://www.w3.org/2000/09/xmldsig#sha1"/>
      <DigestValue>UtJuHNeACUhl4QUvfIJYPFf/ss8=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8VMkKrngRps04fXaBzeT8kcyDIs=</DigestValue>
    </Reference>
  </SignedInfo>
  <SignatureValue>hCI3+pSmFCSmqU5/kCItUiGsIoT8JtqtkC1Qb8BS2lQoFXw59dgBRRwXVBGBkQ+/CMzYl+k4B0Q2
rfcha9K38BCm/AedFAXa09lyzft5KV62yooPD72PkW1DNS/055JTp0DxDxaLijrSwvefSa3SD7DO
PUTpAYqWewLEddtNtHBFRlrMB6YtWo3gEroEQDhfIaPL38lg4A8IcmCD81b4ZEv270EkO9Aky6iw
yISXZp/9vTMhHgWb32y1ii3oy/HeREL4/chA4yEzDYvbfJsIC17cdCn63pyY2R9JpOlH8Iwmsnm6
dgi50YEiFNmXUwkCA/yCT+yc6yFRVl7u1es03A==</SignatureValue>
  <KeyInfo>
    <X509Data>
      <X509Certificate>MIIG3TCCBcWgAwIBAgIDHZbLMA0GCSqGSIb3DQEBCwUAMF8xCzAJBgNVBAYTAkNaMSwwKgYDVQQK
DCPEjGVza8OhIHBvxaF0YSwgcy5wLiBbScSMIDQ3MTE0OTgzXTEiMCAGA1UEAxMZUG9zdFNpZ251
bSBRdWFsaWZpZWQgQ0EgMjAeFw0xNjAyMTUxMzM4NDNaFw0xNzAzMDYxMzM4NDNaMIG6MQswCQYD
VQQGEwJDWjE5MDcGA1UECgwwWsOhcGFkb8SNZXNrw6EgdW5pdmVyeml0YSB2IFBsem5pIFtJxIwg
NDk3Nzc1MTNdMRIwEAYDVQQLDAlyZWt0b3LDoXQxDjAMBgNVBAsTBTExMjcyMSkwJwYDVQQDDCBE
b2MuIERyLiBSTkRyLiBNaXJvc2xhdiBIb2xlxI1lazEQMA4GA1UEBRMHUDQ5MjQ2NjEPMA0GA1UE
DBMGcmVrdG9yMIIBIjANBgkqhkiG9w0BAQEFAAOCAQ8AMIIBCgKCAQEAtoIlFWvV5GmKwg8G2ST7
UrjN4iDwiGfHafr5N2YdjiFoU8omZoooUl1A/DjQu2y41SbPheYS/7HrjSp+erzqJ3HzEasTdxc+
DvbG4i1eb8TvpyolrnqnBT0Lmvt6SwUmK7VwQRY5amxRqbWBlUhbtq9kqEzIrjAPA2Ae+UjSI6sv
lsVQiBMyEeW2aIobcsY9YN+dCXIHa4n7sDt+h6FLxmLWRtOmbXXxHpCQxlhz4FVIyTTVh5aB/rza
/kiC8U//+6Cx/IXDT7c1O/3fMDejIhMElNoIXxSEtbDruuIZJTlEY1lyyk4usRTwZRevcH2INtJh
89a3nOPuPNMyXpCOvwIDAQABo4IDRDCCA0AwQwYDVR0RBDwwOoESaG9sZWNla0ByZWsuemN1LmN6
oBkGCSsGAQQB3BkCAaAMEwoxMTA4ODI1MjY3oAkGA1UEDaACEwAwggEOBgNVHSAEggEFMIIBATCB
/gYJZ4EGAQQBB4IsMIHwMIHHBggrBgEFBQcCAjCBuhqBt1RlbnRvIGt2YWxpZmlrb3ZhbnkgY2Vy
dGlmaWthdCBieWwgdnlkYW4gcG9kbGUgemFrb25hIDIyNy8yMDAwU2IuIGEgbmF2YXpueWNoIHBy
ZWRwaXN1Li9UaGlzIHF1YWxpZmllZCBjZXJ0aWZpY2F0ZSB3YXMgaXNzdWVkIGFjY29yZGluZyB0
byBMYXcgTm8gMjI3LzIwMDBDb2xsLiBhbmQgcmVsYXRlZCByZWd1bGF0aW9uczAkBggrBgEFBQcC
ARYYaHR0cDovL3d3dy5wb3N0c2lnbnVtLmN6MBgGCCsGAQUFBwEDBAwwCjAIBgYEAI5GAQEwgcgG
CCsGAQUFBwEBBIG7MIG4MDsGCCsGAQUFBzAChi9odHRwOi8vd3d3LnBvc3RzaWdudW0uY3ovY3J0
L3BzcXVhbGlmaWVkY2EyLmNydDA8BggrBgEFBQcwAoYwaHR0cDovL3d3dzIucG9zdHNpZ251bS5j
ei9jcnQvcHNxdWFsaWZpZWRjYTIuY3J0MDsGCCsGAQUFBzAChi9odHRwOi8vcG9zdHNpZ251bS50
dGMuY3ovY3J0L3BzcXVhbGlmaWVkY2EyLmNydDAOBgNVHQ8BAf8EBAMCBeAwHwYDVR0jBBgwFoAU
iehM34smOT7XJC4SDnrn5ifl1pcwgbEGA1UdHwSBqTCBpjA1oDOgMYYvaHR0cDovL3d3dy5wb3N0
c2lnbnVtLmN6L2NybC9wc3F1YWxpZmllZGNhMi5jcmwwNqA0oDKGMGh0dHA6Ly93d3cyLnBvc3Rz
aWdudW0uY3ovY3JsL3BzcXVhbGlmaWVkY2EyLmNybDA1oDOgMYYvaHR0cDovL3Bvc3RzaWdudW0u
dHRjLmN6L2NybC9wc3F1YWxpZmllZGNhMi5jcmwwHQYDVR0OBBYEFDHO7QKzp9L5no/DvZ4zaKMY
f7bkMA0GCSqGSIb3DQEBCwUAA4IBAQCYYLlB/7pvBkocUYy9O5qW/C2XrD3TvWMJhb7UW/FHryc6
diN+J4RgLWgvT1USAh0MI1H8HhnDym3wvjPHGO+RP0q5GsNhbHh9D+vTF/QRV63yfYLUl75+7MIy
0jZATvRND+gSDMsiIzixOb/XrFKJgTmxcwqLT40zSTapIh1od5Gtj84WB5n2xNnrBYvFEWq4Nggo
jIu6BpmQJK88mtDQaiTr02ARKEdzMxGNLqk5/FY8/ZSiUQUrXvHmO5yjjN9/OnBDaScCHj7Os3F4
9Fzz9hXdhnoeVC+PMhCw24lLPuymRQaM/A29ptu914qMdW3L+EA2cDhpNlD2RUNNecBk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pJegZpmll7uBO7NiRzaPPfFVqTo=</DigestValue>
      </Reference>
      <Reference URI="/xl/drawings/drawing1.xml?ContentType=application/vnd.openxmlformats-officedocument.drawing+xml">
        <DigestMethod Algorithm="http://www.w3.org/2000/09/xmldsig#sha1"/>
        <DigestValue>YSsbx8om58vbw08bKqrFd87Ef+Q=</DigestValue>
      </Reference>
      <Reference URI="/xl/media/image1.gif?ContentType=image/gif">
        <DigestMethod Algorithm="http://www.w3.org/2000/09/xmldsig#sha1"/>
        <DigestValue>QcJGa3EKg1Ck2JdEJQudgobO7rA=</DigestValue>
      </Reference>
      <Reference URI="/xl/calcChain.xml?ContentType=application/vnd.openxmlformats-officedocument.spreadsheetml.calcChain+xml">
        <DigestMethod Algorithm="http://www.w3.org/2000/09/xmldsig#sha1"/>
        <DigestValue>T6tF0Juj2hx446TINALot2mWhao=</DigestValue>
      </Reference>
      <Reference URI="/xl/styles.xml?ContentType=application/vnd.openxmlformats-officedocument.spreadsheetml.styles+xml">
        <DigestMethod Algorithm="http://www.w3.org/2000/09/xmldsig#sha1"/>
        <DigestValue>nqa6deYx9H8zH3PR2dXp+NPxjqk=</DigestValue>
      </Reference>
      <Reference URI="/xl/worksheets/sheet1.xml?ContentType=application/vnd.openxmlformats-officedocument.spreadsheetml.worksheet+xml">
        <DigestMethod Algorithm="http://www.w3.org/2000/09/xmldsig#sha1"/>
        <DigestValue>SHgFCjsPZvEXLkC32vDjnbaHd7k=</DigestValue>
      </Reference>
      <Reference URI="/xl/sharedStrings.xml?ContentType=application/vnd.openxmlformats-officedocument.spreadsheetml.sharedStrings+xml">
        <DigestMethod Algorithm="http://www.w3.org/2000/09/xmldsig#sha1"/>
        <DigestValue>k715NpAtsT1cAkI/PiiDkc7cpUw=</DigestValue>
      </Reference>
      <Reference URI="/xl/theme/theme1.xml?ContentType=application/vnd.openxmlformats-officedocument.theme+xml">
        <DigestMethod Algorithm="http://www.w3.org/2000/09/xmldsig#sha1"/>
        <DigestValue>wkAbliBbvwd8Y67qU8zTCQyG+sk=</DigestValue>
      </Reference>
      <Reference URI="/xl/workbook.xml?ContentType=application/vnd.openxmlformats-officedocument.spreadsheetml.sheet.main+xml">
        <DigestMethod Algorithm="http://www.w3.org/2000/09/xmldsig#sha1"/>
        <DigestValue>JhZNntYBmc3Ce3l3g0yTepFRUlw=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/hM8js03NIpCfRvB8Vra5ScF7iQ=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2016-12-07T12:31:49Z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2016-12-07T12:31:49Z</xd:SigningTime>
          <xd:SigningCertificate>
            <xd:Cert>
              <xd:CertDigest>
                <DigestMethod Algorithm="http://www.w3.org/2000/09/xmldsig#sha1"/>
                <DigestValue>Z1G/816w3GONxOilZ0lth+Pue6c=</DigestValue>
              </xd:CertDigest>
              <xd:IssuerSerial>
                <X509IssuerName>CN=PostSignum Qualified CA 2, O="Česká pošta, s.p. [IČ 47114983]", C=CZ</X509IssuerName>
                <X509SerialNumber>1939147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Jan Palivoda</cp:lastModifiedBy>
  <cp:lastPrinted>2015-06-17T10:31:14Z</cp:lastPrinted>
  <dcterms:created xsi:type="dcterms:W3CDTF">2014-03-05T12:43:32Z</dcterms:created>
  <dcterms:modified xsi:type="dcterms:W3CDTF">2016-11-25T12:31:26Z</dcterms:modified>
  <cp:category/>
  <cp:version/>
  <cp:contentType/>
  <cp:contentStatus/>
</cp:coreProperties>
</file>