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628" windowWidth="14400" windowHeight="3492" tabRatio="939"/>
  </bookViews>
  <sheets>
    <sheet name="Kancelářské potřeby" sheetId="22" r:id="rId1"/>
  </sheets>
  <definedNames>
    <definedName name="_xlnm.Print_Area" localSheetId="0">'Kancelářské potřeby'!$B$1:$P$145</definedName>
  </definedNames>
  <calcPr calcId="145621"/>
</workbook>
</file>

<file path=xl/calcChain.xml><?xml version="1.0" encoding="utf-8"?>
<calcChain xmlns="http://schemas.openxmlformats.org/spreadsheetml/2006/main">
  <c r="P142" i="22" l="1"/>
  <c r="O142" i="22"/>
  <c r="P141" i="22"/>
  <c r="O141" i="22"/>
  <c r="P140" i="22"/>
  <c r="O140" i="22"/>
  <c r="P139" i="22"/>
  <c r="O139" i="22"/>
  <c r="P138" i="22"/>
  <c r="O138" i="22"/>
  <c r="P137" i="22"/>
  <c r="O137" i="22"/>
  <c r="P136" i="22"/>
  <c r="O136" i="22"/>
  <c r="P135" i="22"/>
  <c r="O135" i="22"/>
  <c r="P134" i="22"/>
  <c r="O134" i="22"/>
  <c r="P133" i="22"/>
  <c r="O133" i="22"/>
  <c r="P132" i="22"/>
  <c r="O132" i="22"/>
  <c r="P131" i="22"/>
  <c r="O131" i="22"/>
  <c r="P130" i="22"/>
  <c r="O130" i="22"/>
  <c r="P129" i="22"/>
  <c r="O129" i="22"/>
  <c r="P128" i="22"/>
  <c r="O128" i="22"/>
  <c r="P127" i="22"/>
  <c r="O127" i="22"/>
  <c r="P126" i="22"/>
  <c r="O126" i="22"/>
  <c r="P125" i="22"/>
  <c r="O125" i="22"/>
  <c r="P124" i="22"/>
  <c r="O124" i="22"/>
  <c r="P123" i="22"/>
  <c r="O123" i="22"/>
  <c r="P122" i="22"/>
  <c r="O122" i="22"/>
  <c r="P121" i="22"/>
  <c r="O121" i="22"/>
  <c r="P120" i="22"/>
  <c r="O120" i="22"/>
  <c r="P119" i="22"/>
  <c r="O119" i="22"/>
  <c r="P118" i="22"/>
  <c r="O118" i="22"/>
  <c r="P117" i="22"/>
  <c r="O117" i="22"/>
  <c r="P116" i="22"/>
  <c r="O116" i="22"/>
  <c r="P115" i="22"/>
  <c r="O115" i="22"/>
  <c r="P114" i="22"/>
  <c r="O114" i="22"/>
  <c r="P113" i="22"/>
  <c r="O113" i="22"/>
  <c r="P112" i="22"/>
  <c r="O112" i="22"/>
  <c r="P111" i="22"/>
  <c r="O111" i="22"/>
  <c r="P110" i="22"/>
  <c r="O110" i="22"/>
  <c r="P109" i="22"/>
  <c r="O109" i="22"/>
  <c r="P108" i="22"/>
  <c r="O108" i="22"/>
  <c r="P107" i="22"/>
  <c r="O107" i="22"/>
  <c r="P106" i="22"/>
  <c r="O106" i="22"/>
  <c r="P105" i="22"/>
  <c r="O105" i="22"/>
  <c r="P104" i="22"/>
  <c r="O104" i="22"/>
  <c r="P103" i="22"/>
  <c r="O103" i="22"/>
  <c r="P102" i="22"/>
  <c r="O102" i="22"/>
  <c r="P101" i="22"/>
  <c r="O101" i="22"/>
  <c r="P100" i="22"/>
  <c r="O100" i="22"/>
  <c r="P99" i="22"/>
  <c r="O99" i="22"/>
  <c r="P98" i="22"/>
  <c r="O98" i="22"/>
  <c r="P97" i="22"/>
  <c r="O97" i="22"/>
  <c r="P96" i="22"/>
  <c r="O96" i="22"/>
  <c r="P95" i="22"/>
  <c r="O95" i="22"/>
  <c r="P94" i="22"/>
  <c r="O94" i="22"/>
  <c r="P93" i="22"/>
  <c r="O93" i="22"/>
  <c r="P92" i="22"/>
  <c r="O92" i="22"/>
  <c r="P91" i="22"/>
  <c r="O91" i="22"/>
  <c r="P90" i="22"/>
  <c r="O90" i="22"/>
  <c r="P89" i="22"/>
  <c r="O89" i="22"/>
  <c r="P88" i="22"/>
  <c r="O88" i="22"/>
  <c r="P87" i="22"/>
  <c r="O87" i="22"/>
  <c r="P86" i="22"/>
  <c r="O86" i="22"/>
  <c r="P85" i="22"/>
  <c r="O85" i="22"/>
  <c r="P84" i="22"/>
  <c r="O84" i="22"/>
  <c r="P83" i="22"/>
  <c r="O83" i="22"/>
  <c r="P82" i="22"/>
  <c r="O82" i="22"/>
  <c r="P81" i="22"/>
  <c r="O81" i="22"/>
  <c r="P80" i="22"/>
  <c r="O80" i="22"/>
  <c r="P79" i="22"/>
  <c r="O79" i="22"/>
  <c r="P78" i="22"/>
  <c r="O78" i="22"/>
  <c r="P77" i="22"/>
  <c r="O77" i="22"/>
  <c r="P76" i="22"/>
  <c r="O76" i="22"/>
  <c r="P75" i="22"/>
  <c r="O75" i="22"/>
  <c r="P74" i="22"/>
  <c r="O74" i="22"/>
  <c r="P73" i="22"/>
  <c r="O73" i="22"/>
  <c r="P72" i="22"/>
  <c r="O72" i="22"/>
  <c r="P71" i="22"/>
  <c r="O71" i="22"/>
  <c r="P70" i="22"/>
  <c r="O70" i="22"/>
  <c r="P69" i="22"/>
  <c r="O69" i="22"/>
  <c r="P68" i="22"/>
  <c r="O68" i="22"/>
  <c r="P67" i="22"/>
  <c r="O67" i="22"/>
  <c r="P66" i="22"/>
  <c r="O66" i="22"/>
  <c r="P65" i="22"/>
  <c r="O65" i="22"/>
  <c r="P64" i="22"/>
  <c r="O64" i="22"/>
  <c r="P63" i="22"/>
  <c r="O63" i="22"/>
  <c r="P62" i="22"/>
  <c r="O62" i="22"/>
  <c r="P61" i="22"/>
  <c r="O61" i="22"/>
  <c r="P60" i="22"/>
  <c r="O60" i="22"/>
  <c r="P59" i="22"/>
  <c r="O59" i="22"/>
  <c r="P58" i="22"/>
  <c r="O58" i="22"/>
  <c r="P57" i="22"/>
  <c r="O57" i="22"/>
  <c r="P56" i="22"/>
  <c r="O56" i="22"/>
  <c r="P55" i="22"/>
  <c r="O55" i="22"/>
  <c r="P54" i="22"/>
  <c r="O54" i="22"/>
  <c r="P53" i="22"/>
  <c r="O53" i="22"/>
  <c r="P52" i="22"/>
  <c r="O52" i="22"/>
  <c r="P51" i="22"/>
  <c r="O51" i="22"/>
  <c r="P50" i="22"/>
  <c r="O50" i="22"/>
  <c r="P49" i="22"/>
  <c r="O49" i="22"/>
  <c r="P48" i="22"/>
  <c r="O48" i="22"/>
  <c r="P47" i="22"/>
  <c r="O47" i="22"/>
  <c r="P46" i="22"/>
  <c r="O46" i="22"/>
  <c r="P45" i="22"/>
  <c r="O45" i="22"/>
  <c r="P44" i="22"/>
  <c r="O44" i="22"/>
  <c r="P43" i="22"/>
  <c r="O43" i="22"/>
  <c r="P42" i="22"/>
  <c r="O42" i="22"/>
  <c r="P41" i="22"/>
  <c r="O41" i="22"/>
  <c r="P40" i="22"/>
  <c r="O40" i="22"/>
  <c r="P39" i="22"/>
  <c r="O39" i="22"/>
  <c r="P38" i="22"/>
  <c r="O38" i="22"/>
  <c r="P37" i="22"/>
  <c r="O37" i="22"/>
  <c r="P36" i="22"/>
  <c r="O36" i="22"/>
  <c r="P35" i="22"/>
  <c r="O35" i="22"/>
  <c r="P34" i="22"/>
  <c r="O34" i="22"/>
  <c r="P33" i="22"/>
  <c r="O33" i="22"/>
  <c r="P32" i="22"/>
  <c r="O32" i="22"/>
  <c r="P31" i="22"/>
  <c r="O31" i="22"/>
  <c r="P30" i="22"/>
  <c r="O30" i="22"/>
  <c r="P29" i="22"/>
  <c r="O29" i="22"/>
  <c r="P28" i="22"/>
  <c r="O28" i="22"/>
  <c r="P27" i="22"/>
  <c r="O27" i="22"/>
  <c r="P26" i="22"/>
  <c r="O26" i="22"/>
  <c r="P25" i="22"/>
  <c r="O25" i="22"/>
  <c r="P24" i="22"/>
  <c r="O24" i="22"/>
  <c r="P23" i="22"/>
  <c r="O23" i="22"/>
  <c r="P22" i="22"/>
  <c r="O22" i="22"/>
  <c r="P21" i="22"/>
  <c r="O21" i="22"/>
  <c r="P20" i="22"/>
  <c r="O20" i="22"/>
  <c r="P19" i="22"/>
  <c r="O19" i="22"/>
  <c r="P18" i="22"/>
  <c r="O18" i="22"/>
  <c r="P17" i="22"/>
  <c r="O17" i="22"/>
  <c r="P16" i="22"/>
  <c r="O16" i="22"/>
  <c r="P15" i="22"/>
  <c r="O15" i="22"/>
  <c r="P14" i="22"/>
  <c r="O14" i="22"/>
  <c r="P13" i="22"/>
  <c r="O13" i="22"/>
  <c r="P12" i="22"/>
  <c r="O12" i="22"/>
  <c r="P11" i="22"/>
  <c r="O11" i="22"/>
  <c r="P10" i="22"/>
  <c r="O10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33" i="22"/>
  <c r="O9" i="22"/>
  <c r="O8" i="22"/>
  <c r="P9" i="22"/>
  <c r="P8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O7" i="22"/>
  <c r="P7" i="22"/>
  <c r="L7" i="22"/>
  <c r="M145" i="22" s="1"/>
  <c r="N145" i="22" l="1"/>
</calcChain>
</file>

<file path=xl/sharedStrings.xml><?xml version="1.0" encoding="utf-8"?>
<sst xmlns="http://schemas.openxmlformats.org/spreadsheetml/2006/main" count="512" uniqueCount="263">
  <si>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</si>
  <si>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</si>
  <si>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</si>
  <si>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</si>
  <si>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</si>
  <si>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</si>
  <si>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</si>
  <si>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</si>
  <si>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</si>
  <si>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</si>
  <si>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</si>
  <si>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 xml:space="preserve">Desky přední pro kroužkovou vazbu - čiré </t>
  </si>
  <si>
    <t>bal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</si>
  <si>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</si>
  <si>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</si>
  <si>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</si>
  <si>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r>
      <t xml:space="preserve">Hřbety 8  - </t>
    </r>
    <r>
      <rPr>
        <sz val="11"/>
        <color indexed="10"/>
        <rFont val="Calibri"/>
        <family val="2"/>
        <charset val="238"/>
      </rPr>
      <t>černé</t>
    </r>
  </si>
  <si>
    <t xml:space="preserve">pro plastovou kroužkovou vazbu, použitelné ve všech vázacích strojích, 100 ks v balení. </t>
  </si>
  <si>
    <r>
      <t xml:space="preserve">Hřbety 12 - </t>
    </r>
    <r>
      <rPr>
        <sz val="11"/>
        <color indexed="10"/>
        <rFont val="Calibri"/>
        <family val="2"/>
        <charset val="238"/>
      </rPr>
      <t>černé</t>
    </r>
  </si>
  <si>
    <t>pro plastovou kroužkovou vazbu, použitelné ve všech vázacích strojích, 100 ks v balení.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</si>
  <si>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</si>
  <si>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</si>
  <si>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KPV - H.Irlbeková,tel: 37763 8401</t>
  </si>
  <si>
    <t>Univerzitní 22, Plzeň</t>
  </si>
  <si>
    <t xml:space="preserve">SPP - J.Lacová, tel: 37763 6671 </t>
  </si>
  <si>
    <t>Chodské nám.1, Plzeň</t>
  </si>
  <si>
    <t>sada</t>
  </si>
  <si>
    <t>Propisovací tužka</t>
  </si>
  <si>
    <t>ks</t>
  </si>
  <si>
    <t xml:space="preserve">vyměnitelná náplň F- 411, modrý inkoust, jehlový hrot 0,5 mm pro extra jemné psaní, plastové tělo, pogumovaný úchop pro příjemnější držení, stiskací mechanismus, kovový hrot. </t>
  </si>
  <si>
    <t xml:space="preserve">Kompletní pultový držák  </t>
  </si>
  <si>
    <t>Náplň do plnícího pera Parker (bombička modrá)</t>
  </si>
  <si>
    <t>Křenová Dana, tel: 37763 1024</t>
  </si>
  <si>
    <t>Rektorát, Univerzitní 8, UR404,Plzeň</t>
  </si>
  <si>
    <t xml:space="preserve">Blok A4 lepený čistý </t>
  </si>
  <si>
    <t xml:space="preserve">min. 50 listů , lepená vazba </t>
  </si>
  <si>
    <t>Multifunkční systém informačních rámečků.Kovový podstavec s 10 rámečky  včetně bočních rozlišovačů se štítky. Otočný držák , který umožní využití formátu A4 na výšku a otočením o 90° pak pro formát A4 na šířku.Případné rozšíření na větší počet rámečků (není podmínkou).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</si>
  <si>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</si>
  <si>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</si>
  <si>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Taška obchodní textil- obálka A4/dno</t>
  </si>
  <si>
    <t>obálky se dnem vyztužené /textil/samolepící.</t>
  </si>
  <si>
    <t>Lepicí tyčinka  min. 40g</t>
  </si>
  <si>
    <t>Vhodné na papír, karton, nevysychá, neobsahuje rozpouštědla.</t>
  </si>
  <si>
    <t>Propisovací tužka jednorázová</t>
  </si>
  <si>
    <t>obyčejná jednorázová propiska. Nelze měnit náplň! Barva krytky odpovídá barvě náplně.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</si>
  <si>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</si>
  <si>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</si>
  <si>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</si>
  <si>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</si>
  <si>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Kovový koš na papír</t>
  </si>
  <si>
    <t>drátěný koš na papír, obsah 10 l - 12 l.</t>
  </si>
  <si>
    <t>Korekční pero</t>
  </si>
  <si>
    <t>korekční lak v tužce, tenký kovový hrot.</t>
  </si>
  <si>
    <t>Nůžky celokovové - 25 cm</t>
  </si>
  <si>
    <t>celokovové provedení, čepele spojuje kovový šroub, řezné plochy speciálně upraveny pro snadný a precizní střih.</t>
  </si>
  <si>
    <t xml:space="preserve">Pryž </t>
  </si>
  <si>
    <t xml:space="preserve">na grafitové tužky. </t>
  </si>
  <si>
    <t>Klatovská 51, Plzeň KL 241</t>
  </si>
  <si>
    <t>Ivana Čadová, tel: 37763 1031</t>
  </si>
  <si>
    <t xml:space="preserve">Rektorát, UR 412, Univerzitní 8, Plzeň </t>
  </si>
  <si>
    <t>KMT - p.Krotký, 777893075</t>
  </si>
  <si>
    <t>Kopírovací karton bílý A4 220g</t>
  </si>
  <si>
    <t>vhodný pro tisk, speciálně hlazený bílý karton, 1 bal/250 list.</t>
  </si>
  <si>
    <t>Lepicí páska oboustranná 50mmx10m</t>
  </si>
  <si>
    <t xml:space="preserve">polypropylenová oboustranná lepicí páska, univerzální použití,  možnost použít pro podlahové krytiny a koberce. </t>
  </si>
  <si>
    <t>Popisovač tabulový 2,5 mm - sada 4ks</t>
  </si>
  <si>
    <t>stíratelný, světlostálý, kulatý, vláknový hrot, šíře stopy 2,5 mm, ventilační uzávěr. Na bílé tabule, sklo, PVC, porcelán. Sada 4 ks.</t>
  </si>
  <si>
    <t>Magnety  20mm - černé</t>
  </si>
  <si>
    <t>doplněk ke všem magnetickým tabulím.</t>
  </si>
  <si>
    <t>Pravítko 50cm</t>
  </si>
  <si>
    <t xml:space="preserve"> transparentní.</t>
  </si>
  <si>
    <t>Špendlíky Ni standard</t>
  </si>
  <si>
    <t>krabička se špendlíky alespoň 200 ks/bal.</t>
  </si>
  <si>
    <t>Balicí papír šedák v arších</t>
  </si>
  <si>
    <t>kg</t>
  </si>
  <si>
    <t>rozměry 70 x 100 cm, gramáž 90 g.</t>
  </si>
  <si>
    <t>Karton kreslící bílý A2 220g</t>
  </si>
  <si>
    <t>bílý karton (čtvrtka), 1 bal/100 list.</t>
  </si>
  <si>
    <t>Šurkalová Martina  37763 6493</t>
  </si>
  <si>
    <t>Klatovská 51, Plzeň</t>
  </si>
  <si>
    <t xml:space="preserve">Připínáčky </t>
  </si>
  <si>
    <t>niklované , nýtované, min.100ks v balení.</t>
  </si>
  <si>
    <t>termo kotoučky 57/18m (40)12</t>
  </si>
  <si>
    <t>pro platební termínál</t>
  </si>
  <si>
    <t>gumičky</t>
  </si>
  <si>
    <t>na pytlíky do banky</t>
  </si>
  <si>
    <t>EO - pí Vlková, tel: 37763 1146</t>
  </si>
  <si>
    <t xml:space="preserve">Rektorát,  Univerzitní 8, Plzeň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</si>
  <si>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</si>
  <si>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</si>
  <si>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Hásová, Veronika; 377635651</t>
  </si>
  <si>
    <t>Sedláčkova 15, Plzeň, SP 506</t>
  </si>
  <si>
    <t>Keramické pero -  materiál kov, barva náplně modrá.</t>
  </si>
  <si>
    <t>Nůžky celokovové - 20 cm</t>
  </si>
  <si>
    <t>KPG - H.Zavitkovská, tel. 37763 6341</t>
  </si>
  <si>
    <t>katedra pedagogiky, Chodské nám 1, Plzeň</t>
  </si>
  <si>
    <t>Obálka plastová PVC s drukem  A4 - barva</t>
  </si>
  <si>
    <t xml:space="preserve"> kvalitní průhledný polypropylen, zavírání jedním drukem na delší straně, mix barev 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</si>
  <si>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</si>
  <si>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</si>
  <si>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Lepicí tyčinka  min. 20g</t>
  </si>
  <si>
    <t>Vhodné na  papír, karton, nevysychá, neobsahuje rozpouštědla.</t>
  </si>
  <si>
    <t>Náplň do kuličkového pera Solidly - modrá/ 10ks</t>
  </si>
  <si>
    <t>Délka 106,8 mm, extra tenký hrot, plastová trubička.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</si>
  <si>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</si>
  <si>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</si>
  <si>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 xml:space="preserve">Samolepicí etikety  210x297 mm </t>
  </si>
  <si>
    <t>1 etiketa / arch, archy formátu A4 , pro tisk v kopírkách, laserových a inkoustových tiskárnách. 100listů/ bal.</t>
  </si>
  <si>
    <t xml:space="preserve">Čisticí houba magnetická na bílé tabule </t>
  </si>
  <si>
    <t>s filcem, vyměnitelné vložky.</t>
  </si>
  <si>
    <t>Spony kancelářské  32</t>
  </si>
  <si>
    <t xml:space="preserve">rozměr 32 mm, pozinkované,lesklé, min. 75ks v balení. 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</si>
  <si>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</si>
  <si>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</si>
  <si>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Nůžky kancelářské střední</t>
  </si>
  <si>
    <t>vysoce kvalitní nůžky, nožnice vyrobené z tvrzené japonské oceli s nerezovou úpravou , ergonomické držení - měkký dotek,délka nůžek min 21cm.</t>
  </si>
  <si>
    <t>Pravítko 30cm</t>
  </si>
  <si>
    <t>Klip kovový 25</t>
  </si>
  <si>
    <t xml:space="preserve">kovové, mnohonásobně použitelné, 12 ks v balení. 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</si>
  <si>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</si>
  <si>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</si>
  <si>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</si>
  <si>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</si>
  <si>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Pořadač 4-kroužkový A4 - 5 cm - modrý</t>
  </si>
  <si>
    <t>plast, formát A4, šíře hřbetu 5 cm, hřbetní kapsa se štítkem na popisky.</t>
  </si>
  <si>
    <t>Pořadač 4-kroužkový A4 - 5 cm - zelený</t>
  </si>
  <si>
    <t>Pořadač 4-kroužkový A4 - 5 cm - černý</t>
  </si>
  <si>
    <t>Pořadač 4-kroužkový A4 - 5 cm - bílý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</si>
  <si>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</si>
  <si>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</si>
  <si>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</si>
  <si>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</si>
  <si>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Zvýrazňovač 1-4 mm - sada 6ks</t>
  </si>
  <si>
    <t>klínový hrot, šíře stopy 1-4 mm, ventilační uzávěr , vhodný i na faxový papír. 6 ks v balení.</t>
  </si>
  <si>
    <t>Technická 8, Plzeň
NTIS, UN 526</t>
  </si>
  <si>
    <t>NTIS - Lintimerová
tel:37763 2543</t>
  </si>
  <si>
    <t>ANO</t>
  </si>
  <si>
    <t xml:space="preserve">Výzkum a vývoj metod a zařízení pro bezkontaktní identifikaci stavu lopatek turbín
TA02020728 </t>
  </si>
  <si>
    <t>Čistící houba magnetická na bílé tabule, s filcem, vyměnitelné vložky</t>
  </si>
  <si>
    <t>čisticí houba magnet. na bílé tabule, s filcem, vyměnitelné vložky</t>
  </si>
  <si>
    <t>Vyměnitelé vložky do magn.houby</t>
  </si>
  <si>
    <t xml:space="preserve">vyměnitelné vložky do magn. houby (stejný typ jako houba), cca 10 ks v balení </t>
  </si>
  <si>
    <t>Izolepa průhledná široká 38 mm</t>
  </si>
  <si>
    <t>lepící páska transparentní 38 mm</t>
  </si>
  <si>
    <t>Izolepa průhledná široká 19 mm</t>
  </si>
  <si>
    <t>lepící páska transparentní 19 mm</t>
  </si>
  <si>
    <t>Igelitové desky, A4, typ "L" čiré</t>
  </si>
  <si>
    <t>nezávěsné hladké PVC obaly, vkládání na šířku i na výšku, min. 150 mic, 10 ks v balení.</t>
  </si>
  <si>
    <t>Záznamní kniha, A4, linka 100 listů</t>
  </si>
  <si>
    <t xml:space="preserve">min. 100 list, bělený bezdřevý papír ,  šitá vazba, laminovaný povrch desek. </t>
  </si>
  <si>
    <t>papírové desky A4, s klipem na zavěšení do šanonu, barva žlutá, zelená nebo modrá</t>
  </si>
  <si>
    <t>Popisovač tabulový 2,5 mm černý</t>
  </si>
  <si>
    <t>stíratelný, světlostálý, kulatý, vláknový hrot, šíře stopy 2,5 mm, ventilační uzávěr. Na bílé tabule, sklo, PVC, porcelán.</t>
  </si>
  <si>
    <t xml:space="preserve">Barevné silné fixy </t>
  </si>
  <si>
    <t>Obálka formát A4</t>
  </si>
  <si>
    <t>Obálky B4 , 250 x 353 mm, samolepicí</t>
  </si>
  <si>
    <t>Barevné papíry A4</t>
  </si>
  <si>
    <t>Lepidlo v tubě</t>
  </si>
  <si>
    <t>Lepicí tyčinka, min 20 g, vhodné na  papír, karton, nevysychá, neobsahuje rozpouštědla</t>
  </si>
  <si>
    <t>Ořezávátko se zásobníkem</t>
  </si>
  <si>
    <t>pro  tenkou tužku, plastové se zásobníkem na odpad.</t>
  </si>
  <si>
    <t>Ořezávací strojek elektrický</t>
  </si>
  <si>
    <t>rychlé a přesné ořezání, protiskluzová úprava pro stabilitu na stole</t>
  </si>
  <si>
    <t>Rozešívačka</t>
  </si>
  <si>
    <t>odstranění sešívacích drátků,kovové provedení+ plast.</t>
  </si>
  <si>
    <t>Dětská univerzita</t>
  </si>
  <si>
    <t>Chodské nám. 1, Plzeň, CH106</t>
  </si>
  <si>
    <t xml:space="preserve">Jana Saláková, 37763 6171 nebo 37763 6101 </t>
  </si>
  <si>
    <t>sada barevných papírů, různé barvy v sadě min 20lis</t>
  </si>
  <si>
    <t xml:space="preserve">Závěsné desky do šanonů - rychlovazač závěsný </t>
  </si>
  <si>
    <t xml:space="preserve">kotoučky do bankovního terminálu </t>
  </si>
  <si>
    <t>kotoučky do bankovního terminálu 57/40/12 nebo 57/38 vyrobené z termocitlivého papíru</t>
  </si>
  <si>
    <t>Polívková, 377634875</t>
  </si>
  <si>
    <t>Keglerová, 377634876</t>
  </si>
  <si>
    <t>Ing.Stanková, 377634898</t>
  </si>
  <si>
    <t>Vostracká, 377634877</t>
  </si>
  <si>
    <t>kotoučky do pokladní tiskárny</t>
  </si>
  <si>
    <t>Kotouček 80/60/17mm (42m) Termocitlivý</t>
  </si>
  <si>
    <t>Mgr.Bartoňová 377634878</t>
  </si>
  <si>
    <t>Mgr.Běhounek, 377634885</t>
  </si>
  <si>
    <t>Červenková, 377634870</t>
  </si>
  <si>
    <t>Prokopová, 377634848</t>
  </si>
  <si>
    <t>Hodánková, 377634893</t>
  </si>
  <si>
    <t>Máchova 14, Plzeň</t>
  </si>
  <si>
    <t>Máchova 20, Plzeň</t>
  </si>
  <si>
    <t>Baarova 36, Plzeň</t>
  </si>
  <si>
    <t>Borská 53, Plzeň</t>
  </si>
  <si>
    <t>Bolevecká 30-32, Plzeň</t>
  </si>
  <si>
    <t>Univerzitní 12, Plzeň</t>
  </si>
  <si>
    <t>Kollárova 19, Plzeň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</si>
  <si>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</si>
  <si>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</si>
  <si>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Euroobal A4 - hladký</t>
  </si>
  <si>
    <t>čiré, min. 45 mic., balení 100 ks.</t>
  </si>
  <si>
    <t>Sešit A5 linka</t>
  </si>
  <si>
    <t xml:space="preserve">min.40 listů. </t>
  </si>
  <si>
    <t>SKM - p.Běhounek, 37763 4885</t>
  </si>
  <si>
    <t>Menza 4, Univerzitní 12,Plzeň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</si>
  <si>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</si>
  <si>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</si>
  <si>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38mm x 66m transparentní</t>
  </si>
  <si>
    <t>kvalitní lepicí páska průhledná.</t>
  </si>
  <si>
    <r>
      <t xml:space="preserve">Lepidlo disperzní 250 g 
</t>
    </r>
    <r>
      <rPr>
        <sz val="11"/>
        <color indexed="10"/>
        <rFont val="Calibri"/>
        <family val="2"/>
        <charset val="238"/>
      </rPr>
      <t>(pro info: např. herkules)</t>
    </r>
  </si>
  <si>
    <t>univerzální lepiídlo, na papír, dřevovláknité materiály, kůži, dřevo a další savé materiály, neobsahuje rozpouštědla, ředitelné vodou.</t>
  </si>
  <si>
    <t>Tuhy do kovové tužky (versatilky)</t>
  </si>
  <si>
    <t>min. 6 ks v balení.</t>
  </si>
  <si>
    <t>Popisovač 0,3 mm - černý</t>
  </si>
  <si>
    <t xml:space="preserve">ks </t>
  </si>
  <si>
    <t xml:space="preserve">jemný plastický hrot , šíře stopy 0,3 mm.    </t>
  </si>
  <si>
    <t>Samolepicí etikety bílá 70x36 mm</t>
  </si>
  <si>
    <t xml:space="preserve">archy formátu A4 , pro tisk v kopírkách, laserových a inkoustových tiskárnách. 100listů/ bal. </t>
  </si>
  <si>
    <t xml:space="preserve">Rozešívačka </t>
  </si>
  <si>
    <t>Ořezávátko dvojité se zásobníkem</t>
  </si>
  <si>
    <t>pro silnou i tenkou tužku, plastové se zásobníkem na odpad.</t>
  </si>
  <si>
    <t>Samolepicí blok  76 x 76 mm - žlutý - 400 list</t>
  </si>
  <si>
    <t>nezanechává stopy lepidla, 400 listů v bločku.</t>
  </si>
  <si>
    <t xml:space="preserve">Sešit A4 čistý </t>
  </si>
  <si>
    <t>Sešit A4 linka</t>
  </si>
  <si>
    <t>Sešit A4 čtvereček</t>
  </si>
  <si>
    <t>Záznamní kniha A5  - linka</t>
  </si>
  <si>
    <t>min. 100 list, bělený bezdřevý papír, šitá vazba, laminovaný povrch desek.</t>
  </si>
  <si>
    <t>Záznamní kniha A4 - linka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</si>
  <si>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</si>
  <si>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</si>
  <si>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VŠ kolej Bolevecká 30-32, Plzeň</t>
  </si>
  <si>
    <t>Mgr.Bartoňová, 37763 4879</t>
  </si>
  <si>
    <t>Lepící páska 19mm x 66 m  transparentní</t>
  </si>
  <si>
    <t>Popisovač - 0,3 mm - sada 4ks</t>
  </si>
  <si>
    <t>jemný plastický hrot, šíře stopy 0,3 mm, sada barvy černá, zelená červená, modrá.</t>
  </si>
  <si>
    <t xml:space="preserve">Samolepicí etikety 48,3x16,9 mm </t>
  </si>
  <si>
    <t>archy formátu A4 , pro tisk v kopírkách, laserových a inkoustových tiskárnách. 100listů/ bal.</t>
  </si>
  <si>
    <t>Náplň do korekčního strojku 4,2</t>
  </si>
  <si>
    <t>vyměnitelná náplň.</t>
  </si>
  <si>
    <t xml:space="preserve">Lupa čtecí </t>
  </si>
  <si>
    <t>zvětšení 7x, skleněná čočka.</t>
  </si>
  <si>
    <t>Příjmový pokladní doklad - nečíslovaný</t>
  </si>
  <si>
    <t>formát A6, propisovací, 100 listů.</t>
  </si>
  <si>
    <t>Kniha příchodů a odchodů A4</t>
  </si>
  <si>
    <t>formát A4, min. 40listů.</t>
  </si>
  <si>
    <t>Obaly "L" A4 - čirá</t>
  </si>
  <si>
    <t>Obálky DL 110 x 220 mm - bez okénka</t>
  </si>
  <si>
    <t>samolepicí, 1 bal/50ks.</t>
  </si>
  <si>
    <t>Kancelářské sponky malé</t>
  </si>
  <si>
    <t>pozinkované , lesklé , délka (mm): 25,  100ks v bal</t>
  </si>
  <si>
    <t xml:space="preserve">Keramické pero  je příkladem klasického jednoduchého designu - materiál kov, barva náplně modrá.e zárukou, že ani každodenní intenzivní používání tužky nezhorší jejich technické a výkonové parametry </t>
  </si>
  <si>
    <t>Kancelářské potřeby - 046 - 2016 (KP-046-2016)</t>
  </si>
  <si>
    <t>Priloha_c._1_Kupni_smlouvy_technicke_specifikace_KP-046-2016</t>
  </si>
  <si>
    <t xml:space="preserve">Název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</si>
  <si>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</si>
  <si>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</si>
  <si>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</si>
  <si>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</si>
  <si>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</si>
  <si>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</si>
  <si>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</si>
  <si>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Krotký, 
777893075</t>
  </si>
  <si>
    <t>Koudela,
 607963742</t>
  </si>
  <si>
    <t>KSA - Vlasáková 
377635303</t>
  </si>
  <si>
    <t>Sedláčkova 15, Plzeň,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</si>
  <si>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fakturu: NÁZEV A ČÍSLO DOTAČNÍHO PROJEKTU </t>
    </r>
  </si>
  <si>
    <t>Požadavek zadavatele: 
do sloupce označeného textem:</t>
  </si>
  <si>
    <t>Dodavatel doplní do jednotlivých prázdných žlutě podbarvených buněk požadované hodnoty.</t>
  </si>
  <si>
    <t xml:space="preserve">Měrná jednotka [MJ]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</si>
</sst>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3" xfId="0" applyNumberFormat="1" applyFill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Alignment="1" applyProtection="1"/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left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1" fontId="11" fillId="0" borderId="5" xfId="0" applyNumberFormat="1" applyFont="1" applyFill="1" applyBorder="1" applyAlignment="1" applyProtection="1">
      <alignment horizontal="center" vertical="center" wrapText="1"/>
    </xf>
    <xf numFmtId="44" fontId="3" fillId="0" borderId="5" xfId="0" applyNumberFormat="1" applyFon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44" fontId="12" fillId="0" borderId="1" xfId="0" applyNumberFormat="1" applyFont="1" applyFill="1" applyBorder="1" applyAlignment="1" applyProtection="1">
      <alignment horizontal="center" vertical="center"/>
    </xf>
    <xf numFmtId="44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right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5" fillId="2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5"/>
  <sheetViews>
    <sheetView showGridLines="0" tabSelected="1" zoomScale="63" zoomScaleNormal="63" workbookViewId="0">
      <selection activeCell="N8" sqref="N8"/>
    </sheetView>
  </sheetViews>
  <sheetFormatPr defaultColWidth="8.88671875" defaultRowHeight="14.4" x14ac:dyDescent="0.3"/>
  <cols>
    <col min="1" max="1" width="3" style="30" customWidth="1"/>
    <col min="2" max="2" width="5.6640625" style="30" customWidth="1"/>
    <col min="3" max="3" width="40.6640625" style="10" customWidth="1"/>
    <col min="4" max="4" width="10.109375" style="90" customWidth="1"/>
    <col min="5" max="5" width="9" style="15" customWidth="1"/>
    <col min="6" max="6" width="67.5546875" style="10" customWidth="1"/>
    <col min="7" max="7" width="13.5546875" style="37" customWidth="1"/>
    <col min="8" max="8" width="20.88671875" style="10" customWidth="1"/>
    <col min="9" max="9" width="32.88671875" style="30" customWidth="1"/>
    <col min="10" max="10" width="18.5546875" style="30" customWidth="1"/>
    <col min="11" max="11" width="22.109375" style="37" customWidth="1"/>
    <col min="12" max="12" width="22.109375" style="37" hidden="1" customWidth="1"/>
    <col min="13" max="13" width="19.88671875" style="37" customWidth="1"/>
    <col min="14" max="14" width="20.88671875" style="30" customWidth="1"/>
    <col min="15" max="15" width="20.33203125" style="30" customWidth="1"/>
    <col min="16" max="16" width="21" style="30" customWidth="1"/>
    <col min="17" max="17" width="15.88671875" style="30" customWidth="1"/>
    <col min="18" max="16384" width="8.88671875" style="30"/>
  </cols>
  <sheetData>
    <row r="1" spans="1:17" s="11" customFormat="1" ht="24.6" customHeight="1" x14ac:dyDescent="0.3">
      <c r="B1" s="109" t="s">
        <v>245</v>
      </c>
      <c r="C1" s="109"/>
      <c r="D1" s="109"/>
      <c r="E1" s="109"/>
      <c r="F1" s="37"/>
      <c r="G1" s="37"/>
      <c r="H1" s="30"/>
      <c r="I1" s="38"/>
      <c r="K1" s="10"/>
      <c r="L1" s="10"/>
      <c r="M1" s="10"/>
      <c r="N1" s="117" t="s">
        <v>246</v>
      </c>
      <c r="O1" s="117"/>
      <c r="P1" s="117"/>
      <c r="Q1" s="57"/>
    </row>
    <row r="2" spans="1:17" s="11" customFormat="1" ht="18.75" customHeight="1" x14ac:dyDescent="0.3">
      <c r="B2" s="30"/>
      <c r="C2" s="39"/>
      <c r="D2" s="40"/>
      <c r="E2" s="41"/>
      <c r="F2" s="37"/>
      <c r="G2" s="30"/>
      <c r="H2" s="30"/>
      <c r="I2" s="37"/>
      <c r="K2" s="10"/>
      <c r="L2" s="10"/>
      <c r="M2" s="58"/>
      <c r="N2" s="58"/>
      <c r="O2" s="59"/>
      <c r="P2" s="12"/>
      <c r="Q2" s="60"/>
    </row>
    <row r="3" spans="1:17" s="11" customFormat="1" ht="19.95" customHeight="1" x14ac:dyDescent="0.3">
      <c r="C3" s="110" t="s">
        <v>260</v>
      </c>
      <c r="D3" s="111" t="s">
        <v>9</v>
      </c>
      <c r="E3" s="112"/>
      <c r="F3" s="115" t="s">
        <v>261</v>
      </c>
      <c r="G3" s="116"/>
      <c r="H3" s="116"/>
      <c r="I3" s="116"/>
      <c r="J3" s="61"/>
      <c r="K3" s="61"/>
      <c r="L3" s="58"/>
      <c r="M3" s="58"/>
      <c r="N3" s="58"/>
      <c r="O3" s="59"/>
      <c r="P3" s="59"/>
      <c r="Q3" s="59"/>
    </row>
    <row r="4" spans="1:17" s="11" customFormat="1" ht="19.95" customHeight="1" thickBot="1" x14ac:dyDescent="0.35">
      <c r="A4" s="62"/>
      <c r="C4" s="110"/>
      <c r="D4" s="113"/>
      <c r="E4" s="114"/>
      <c r="F4" s="115"/>
      <c r="G4" s="116"/>
      <c r="H4" s="116"/>
      <c r="I4" s="116"/>
      <c r="J4" s="59"/>
      <c r="K4" s="59"/>
      <c r="L4" s="10"/>
      <c r="M4" s="10"/>
      <c r="N4" s="10"/>
      <c r="O4" s="59"/>
      <c r="P4" s="59"/>
      <c r="Q4" s="59"/>
    </row>
    <row r="5" spans="1:17" s="11" customFormat="1" ht="37.200000000000003" customHeight="1" thickBot="1" x14ac:dyDescent="0.35">
      <c r="A5" s="62"/>
      <c r="B5" s="13"/>
      <c r="C5" s="14"/>
      <c r="D5" s="15"/>
      <c r="E5" s="15"/>
      <c r="F5" s="10"/>
      <c r="G5" s="10"/>
      <c r="H5" s="10"/>
      <c r="K5" s="10"/>
      <c r="L5" s="16"/>
      <c r="M5" s="17"/>
      <c r="N5" s="20" t="s">
        <v>9</v>
      </c>
      <c r="O5" s="30"/>
      <c r="P5" s="30"/>
    </row>
    <row r="6" spans="1:17" s="11" customFormat="1" ht="58.8" thickTop="1" thickBot="1" x14ac:dyDescent="0.35">
      <c r="A6" s="62"/>
      <c r="B6" s="36" t="s">
        <v>1</v>
      </c>
      <c r="C6" s="21" t="s">
        <v>247</v>
      </c>
      <c r="D6" s="21" t="s">
        <v>0</v>
      </c>
      <c r="E6" s="21" t="s">
        <v>262</v>
      </c>
      <c r="F6" s="21" t="s">
        <v>248</v>
      </c>
      <c r="G6" s="21" t="s">
        <v>249</v>
      </c>
      <c r="H6" s="21" t="s">
        <v>251</v>
      </c>
      <c r="I6" s="21" t="s">
        <v>259</v>
      </c>
      <c r="J6" s="35" t="s">
        <v>252</v>
      </c>
      <c r="K6" s="21" t="s">
        <v>253</v>
      </c>
      <c r="L6" s="21" t="s">
        <v>254</v>
      </c>
      <c r="M6" s="21" t="s">
        <v>5</v>
      </c>
      <c r="N6" s="19" t="s">
        <v>6</v>
      </c>
      <c r="O6" s="35" t="s">
        <v>7</v>
      </c>
      <c r="P6" s="52" t="s">
        <v>8</v>
      </c>
    </row>
    <row r="7" spans="1:17" ht="30" customHeight="1" thickTop="1" x14ac:dyDescent="0.3">
      <c r="A7" s="63"/>
      <c r="B7" s="64">
        <v>1</v>
      </c>
      <c r="C7" s="42" t="s">
        <v>11</v>
      </c>
      <c r="D7" s="65">
        <v>2</v>
      </c>
      <c r="E7" s="43" t="s">
        <v>12</v>
      </c>
      <c r="F7" s="42" t="s">
        <v>13</v>
      </c>
      <c r="G7" s="95" t="s">
        <v>250</v>
      </c>
      <c r="H7" s="98"/>
      <c r="I7" s="95"/>
      <c r="J7" s="95" t="s">
        <v>22</v>
      </c>
      <c r="K7" s="95" t="s">
        <v>23</v>
      </c>
      <c r="L7" s="8">
        <f t="shared" ref="L7:L38" si="0">D7*M7</f>
        <v>400</v>
      </c>
      <c r="M7" s="66">
        <v>200</v>
      </c>
      <c r="N7" s="22">
        <v>77.3</v>
      </c>
      <c r="O7" s="23">
        <f t="shared" ref="O7:O38" si="1">D7*N7</f>
        <v>154.6</v>
      </c>
      <c r="P7" s="53" t="str">
        <f>IF(ISNUMBER(N7), IF(N7&gt;M7,"NEVYHOVUJE","VYHOVUJE")," ")</f>
        <v>VYHOVUJE</v>
      </c>
    </row>
    <row r="8" spans="1:17" ht="40.200000000000003" customHeight="1" x14ac:dyDescent="0.3">
      <c r="A8" s="67"/>
      <c r="B8" s="68">
        <v>2</v>
      </c>
      <c r="C8" s="44" t="s">
        <v>14</v>
      </c>
      <c r="D8" s="69">
        <v>2</v>
      </c>
      <c r="E8" s="45" t="s">
        <v>12</v>
      </c>
      <c r="F8" s="44" t="s">
        <v>15</v>
      </c>
      <c r="G8" s="96"/>
      <c r="H8" s="99"/>
      <c r="I8" s="96"/>
      <c r="J8" s="96"/>
      <c r="K8" s="96"/>
      <c r="L8" s="9">
        <f t="shared" si="0"/>
        <v>540</v>
      </c>
      <c r="M8" s="70">
        <v>270</v>
      </c>
      <c r="N8" s="24">
        <v>105</v>
      </c>
      <c r="O8" s="25">
        <f t="shared" si="1"/>
        <v>210</v>
      </c>
      <c r="P8" s="54" t="str">
        <f>IF(ISNUMBER(N8), IF(N8&gt;M8,"NEVYHOVUJE","VYHOVUJE")," ")</f>
        <v>VYHOVUJE</v>
      </c>
    </row>
    <row r="9" spans="1:17" ht="40.950000000000003" customHeight="1" x14ac:dyDescent="0.3">
      <c r="A9" s="67"/>
      <c r="B9" s="68">
        <v>3</v>
      </c>
      <c r="C9" s="44" t="s">
        <v>16</v>
      </c>
      <c r="D9" s="69">
        <v>2</v>
      </c>
      <c r="E9" s="45" t="s">
        <v>12</v>
      </c>
      <c r="F9" s="44" t="s">
        <v>17</v>
      </c>
      <c r="G9" s="96"/>
      <c r="H9" s="99"/>
      <c r="I9" s="96"/>
      <c r="J9" s="96"/>
      <c r="K9" s="96"/>
      <c r="L9" s="9">
        <f t="shared" si="0"/>
        <v>170</v>
      </c>
      <c r="M9" s="70">
        <v>85</v>
      </c>
      <c r="N9" s="24">
        <v>44.5</v>
      </c>
      <c r="O9" s="25">
        <f t="shared" si="1"/>
        <v>89</v>
      </c>
      <c r="P9" s="54" t="str">
        <f>IF(ISNUMBER(N9), IF(N9&gt;M9,"NEVYHOVUJE","VYHOVUJE")," ")</f>
        <v>VYHOVUJE</v>
      </c>
    </row>
    <row r="10" spans="1:17" ht="40.200000000000003" customHeight="1" x14ac:dyDescent="0.3">
      <c r="A10" s="67"/>
      <c r="B10" s="68">
        <v>4</v>
      </c>
      <c r="C10" s="44" t="s">
        <v>18</v>
      </c>
      <c r="D10" s="69">
        <v>2</v>
      </c>
      <c r="E10" s="45" t="s">
        <v>12</v>
      </c>
      <c r="F10" s="44" t="s">
        <v>19</v>
      </c>
      <c r="G10" s="96"/>
      <c r="H10" s="99"/>
      <c r="I10" s="96"/>
      <c r="J10" s="96"/>
      <c r="K10" s="96"/>
      <c r="L10" s="9">
        <f t="shared" si="0"/>
        <v>300</v>
      </c>
      <c r="M10" s="70">
        <v>150</v>
      </c>
      <c r="N10" s="24">
        <v>71</v>
      </c>
      <c r="O10" s="25">
        <f t="shared" si="1"/>
        <v>142</v>
      </c>
      <c r="P10" s="54" t="str">
        <f t="shared" ref="P10:P73" si="2">IF(ISNUMBER(N10), IF(N10&gt;M10,"NEVYHOVUJE","VYHOVUJE")," ")</f>
        <v>VYHOVUJE</v>
      </c>
    </row>
    <row r="11" spans="1:17" ht="90" customHeight="1" thickBot="1" x14ac:dyDescent="0.35">
      <c r="A11" s="67"/>
      <c r="B11" s="71">
        <v>5</v>
      </c>
      <c r="C11" s="46" t="s">
        <v>20</v>
      </c>
      <c r="D11" s="72">
        <v>100</v>
      </c>
      <c r="E11" s="47" t="s">
        <v>12</v>
      </c>
      <c r="F11" s="46" t="s">
        <v>21</v>
      </c>
      <c r="G11" s="97"/>
      <c r="H11" s="100"/>
      <c r="I11" s="97"/>
      <c r="J11" s="97"/>
      <c r="K11" s="97"/>
      <c r="L11" s="34">
        <f t="shared" si="0"/>
        <v>7500</v>
      </c>
      <c r="M11" s="73">
        <v>75</v>
      </c>
      <c r="N11" s="26">
        <v>55.7</v>
      </c>
      <c r="O11" s="27">
        <f t="shared" si="1"/>
        <v>5570</v>
      </c>
      <c r="P11" s="55" t="str">
        <f t="shared" si="2"/>
        <v>VYHOVUJE</v>
      </c>
    </row>
    <row r="12" spans="1:17" ht="90" customHeight="1" thickTop="1" thickBot="1" x14ac:dyDescent="0.35">
      <c r="A12" s="63"/>
      <c r="B12" s="74">
        <v>6</v>
      </c>
      <c r="C12" s="48" t="s">
        <v>20</v>
      </c>
      <c r="D12" s="75">
        <v>20</v>
      </c>
      <c r="E12" s="49" t="s">
        <v>12</v>
      </c>
      <c r="F12" s="48" t="s">
        <v>21</v>
      </c>
      <c r="G12" s="76" t="s">
        <v>250</v>
      </c>
      <c r="H12" s="77"/>
      <c r="I12" s="76"/>
      <c r="J12" s="76" t="s">
        <v>24</v>
      </c>
      <c r="K12" s="76" t="s">
        <v>25</v>
      </c>
      <c r="L12" s="31">
        <f t="shared" si="0"/>
        <v>1500</v>
      </c>
      <c r="M12" s="78">
        <v>75</v>
      </c>
      <c r="N12" s="32">
        <v>55.7</v>
      </c>
      <c r="O12" s="33">
        <f t="shared" si="1"/>
        <v>1114</v>
      </c>
      <c r="P12" s="56" t="str">
        <f t="shared" si="2"/>
        <v>VYHOVUJE</v>
      </c>
    </row>
    <row r="13" spans="1:17" ht="90" customHeight="1" thickTop="1" x14ac:dyDescent="0.3">
      <c r="A13" s="63"/>
      <c r="B13" s="64">
        <v>7</v>
      </c>
      <c r="C13" s="50" t="s">
        <v>30</v>
      </c>
      <c r="D13" s="65">
        <v>3</v>
      </c>
      <c r="E13" s="51" t="s">
        <v>26</v>
      </c>
      <c r="F13" s="50" t="s">
        <v>36</v>
      </c>
      <c r="G13" s="95" t="s">
        <v>250</v>
      </c>
      <c r="H13" s="98"/>
      <c r="I13" s="95"/>
      <c r="J13" s="95" t="s">
        <v>32</v>
      </c>
      <c r="K13" s="95" t="s">
        <v>33</v>
      </c>
      <c r="L13" s="8">
        <f t="shared" si="0"/>
        <v>6300</v>
      </c>
      <c r="M13" s="8">
        <v>2100</v>
      </c>
      <c r="N13" s="22">
        <v>1369</v>
      </c>
      <c r="O13" s="23">
        <f t="shared" si="1"/>
        <v>4107</v>
      </c>
      <c r="P13" s="53" t="str">
        <f t="shared" si="2"/>
        <v>VYHOVUJE</v>
      </c>
    </row>
    <row r="14" spans="1:17" ht="29.4" thickBot="1" x14ac:dyDescent="0.35">
      <c r="A14" s="67"/>
      <c r="B14" s="71">
        <v>8</v>
      </c>
      <c r="C14" s="46" t="s">
        <v>31</v>
      </c>
      <c r="D14" s="72">
        <v>5</v>
      </c>
      <c r="E14" s="47" t="s">
        <v>12</v>
      </c>
      <c r="F14" s="46" t="s">
        <v>31</v>
      </c>
      <c r="G14" s="97"/>
      <c r="H14" s="100"/>
      <c r="I14" s="97"/>
      <c r="J14" s="97"/>
      <c r="K14" s="97"/>
      <c r="L14" s="34">
        <f t="shared" si="0"/>
        <v>500</v>
      </c>
      <c r="M14" s="34">
        <v>100</v>
      </c>
      <c r="N14" s="26">
        <v>75</v>
      </c>
      <c r="O14" s="27">
        <f t="shared" si="1"/>
        <v>375</v>
      </c>
      <c r="P14" s="55" t="str">
        <f t="shared" si="2"/>
        <v>VYHOVUJE</v>
      </c>
    </row>
    <row r="15" spans="1:17" ht="30.75" customHeight="1" thickTop="1" x14ac:dyDescent="0.3">
      <c r="A15" s="63"/>
      <c r="B15" s="64">
        <v>9</v>
      </c>
      <c r="C15" s="50" t="s">
        <v>34</v>
      </c>
      <c r="D15" s="65">
        <v>5</v>
      </c>
      <c r="E15" s="51" t="s">
        <v>28</v>
      </c>
      <c r="F15" s="50" t="s">
        <v>35</v>
      </c>
      <c r="G15" s="95" t="s">
        <v>250</v>
      </c>
      <c r="H15" s="98"/>
      <c r="I15" s="95"/>
      <c r="J15" s="95" t="s">
        <v>58</v>
      </c>
      <c r="K15" s="95" t="s">
        <v>59</v>
      </c>
      <c r="L15" s="8">
        <f t="shared" si="0"/>
        <v>65</v>
      </c>
      <c r="M15" s="8">
        <v>13</v>
      </c>
      <c r="N15" s="22">
        <v>9.4</v>
      </c>
      <c r="O15" s="23">
        <f t="shared" si="1"/>
        <v>47</v>
      </c>
      <c r="P15" s="53" t="str">
        <f t="shared" si="2"/>
        <v>VYHOVUJE</v>
      </c>
    </row>
    <row r="16" spans="1:17" ht="90" customHeight="1" x14ac:dyDescent="0.3">
      <c r="A16" s="67"/>
      <c r="B16" s="68">
        <v>10</v>
      </c>
      <c r="C16" s="44" t="s">
        <v>37</v>
      </c>
      <c r="D16" s="69">
        <v>60</v>
      </c>
      <c r="E16" s="45" t="s">
        <v>12</v>
      </c>
      <c r="F16" s="44" t="s">
        <v>38</v>
      </c>
      <c r="G16" s="96"/>
      <c r="H16" s="99"/>
      <c r="I16" s="96"/>
      <c r="J16" s="96"/>
      <c r="K16" s="96"/>
      <c r="L16" s="9">
        <f t="shared" si="0"/>
        <v>5100</v>
      </c>
      <c r="M16" s="9">
        <v>85</v>
      </c>
      <c r="N16" s="24">
        <v>62.8</v>
      </c>
      <c r="O16" s="25">
        <f t="shared" si="1"/>
        <v>3768</v>
      </c>
      <c r="P16" s="54" t="str">
        <f t="shared" si="2"/>
        <v>VYHOVUJE</v>
      </c>
    </row>
    <row r="17" spans="1:16" ht="30" customHeight="1" x14ac:dyDescent="0.3">
      <c r="A17" s="67"/>
      <c r="B17" s="68">
        <v>11</v>
      </c>
      <c r="C17" s="44" t="s">
        <v>39</v>
      </c>
      <c r="D17" s="69">
        <v>100</v>
      </c>
      <c r="E17" s="45" t="s">
        <v>28</v>
      </c>
      <c r="F17" s="44" t="s">
        <v>40</v>
      </c>
      <c r="G17" s="96"/>
      <c r="H17" s="99"/>
      <c r="I17" s="96"/>
      <c r="J17" s="96"/>
      <c r="K17" s="96"/>
      <c r="L17" s="9">
        <f t="shared" si="0"/>
        <v>700</v>
      </c>
      <c r="M17" s="9">
        <v>7</v>
      </c>
      <c r="N17" s="24">
        <v>6.55</v>
      </c>
      <c r="O17" s="25">
        <f t="shared" si="1"/>
        <v>655</v>
      </c>
      <c r="P17" s="54" t="str">
        <f t="shared" si="2"/>
        <v>VYHOVUJE</v>
      </c>
    </row>
    <row r="18" spans="1:16" ht="30" customHeight="1" x14ac:dyDescent="0.3">
      <c r="A18" s="67"/>
      <c r="B18" s="68">
        <v>12</v>
      </c>
      <c r="C18" s="44" t="s">
        <v>41</v>
      </c>
      <c r="D18" s="69">
        <v>4</v>
      </c>
      <c r="E18" s="45" t="s">
        <v>28</v>
      </c>
      <c r="F18" s="44" t="s">
        <v>42</v>
      </c>
      <c r="G18" s="96"/>
      <c r="H18" s="99"/>
      <c r="I18" s="96"/>
      <c r="J18" s="96"/>
      <c r="K18" s="96"/>
      <c r="L18" s="9">
        <f t="shared" si="0"/>
        <v>160</v>
      </c>
      <c r="M18" s="9">
        <v>40</v>
      </c>
      <c r="N18" s="24">
        <v>21.55</v>
      </c>
      <c r="O18" s="25">
        <f t="shared" si="1"/>
        <v>86.2</v>
      </c>
      <c r="P18" s="54" t="str">
        <f t="shared" si="2"/>
        <v>VYHOVUJE</v>
      </c>
    </row>
    <row r="19" spans="1:16" ht="40.950000000000003" customHeight="1" x14ac:dyDescent="0.3">
      <c r="A19" s="67"/>
      <c r="B19" s="68">
        <v>13</v>
      </c>
      <c r="C19" s="44" t="s">
        <v>43</v>
      </c>
      <c r="D19" s="69">
        <v>6</v>
      </c>
      <c r="E19" s="45" t="s">
        <v>28</v>
      </c>
      <c r="F19" s="44" t="s">
        <v>44</v>
      </c>
      <c r="G19" s="96"/>
      <c r="H19" s="99"/>
      <c r="I19" s="96"/>
      <c r="J19" s="96"/>
      <c r="K19" s="96"/>
      <c r="L19" s="9">
        <f t="shared" si="0"/>
        <v>12</v>
      </c>
      <c r="M19" s="9">
        <v>2</v>
      </c>
      <c r="N19" s="24">
        <v>1.05</v>
      </c>
      <c r="O19" s="25">
        <f t="shared" si="1"/>
        <v>6.3000000000000007</v>
      </c>
      <c r="P19" s="54" t="str">
        <f t="shared" si="2"/>
        <v>VYHOVUJE</v>
      </c>
    </row>
    <row r="20" spans="1:16" ht="55.5" customHeight="1" x14ac:dyDescent="0.3">
      <c r="A20" s="67"/>
      <c r="B20" s="68">
        <v>14</v>
      </c>
      <c r="C20" s="44" t="s">
        <v>27</v>
      </c>
      <c r="D20" s="69">
        <v>5</v>
      </c>
      <c r="E20" s="45" t="s">
        <v>28</v>
      </c>
      <c r="F20" s="44" t="s">
        <v>29</v>
      </c>
      <c r="G20" s="96"/>
      <c r="H20" s="99"/>
      <c r="I20" s="96"/>
      <c r="J20" s="96"/>
      <c r="K20" s="96"/>
      <c r="L20" s="9">
        <f t="shared" si="0"/>
        <v>35</v>
      </c>
      <c r="M20" s="70">
        <v>7</v>
      </c>
      <c r="N20" s="24">
        <v>3.7</v>
      </c>
      <c r="O20" s="25">
        <f t="shared" si="1"/>
        <v>18.5</v>
      </c>
      <c r="P20" s="54" t="str">
        <f t="shared" si="2"/>
        <v>VYHOVUJE</v>
      </c>
    </row>
    <row r="21" spans="1:16" ht="55.5" customHeight="1" x14ac:dyDescent="0.3">
      <c r="A21" s="67"/>
      <c r="B21" s="68">
        <v>15</v>
      </c>
      <c r="C21" s="44" t="s">
        <v>45</v>
      </c>
      <c r="D21" s="69">
        <v>10</v>
      </c>
      <c r="E21" s="45" t="s">
        <v>28</v>
      </c>
      <c r="F21" s="44" t="s">
        <v>46</v>
      </c>
      <c r="G21" s="96"/>
      <c r="H21" s="99"/>
      <c r="I21" s="96"/>
      <c r="J21" s="96"/>
      <c r="K21" s="96"/>
      <c r="L21" s="9">
        <f t="shared" si="0"/>
        <v>90</v>
      </c>
      <c r="M21" s="70">
        <v>9</v>
      </c>
      <c r="N21" s="24">
        <v>6.3</v>
      </c>
      <c r="O21" s="25">
        <f t="shared" si="1"/>
        <v>63</v>
      </c>
      <c r="P21" s="54" t="str">
        <f t="shared" si="2"/>
        <v>VYHOVUJE</v>
      </c>
    </row>
    <row r="22" spans="1:16" ht="49.5" customHeight="1" x14ac:dyDescent="0.3">
      <c r="A22" s="67"/>
      <c r="B22" s="68">
        <v>16</v>
      </c>
      <c r="C22" s="44" t="s">
        <v>47</v>
      </c>
      <c r="D22" s="69">
        <v>6</v>
      </c>
      <c r="E22" s="45" t="s">
        <v>28</v>
      </c>
      <c r="F22" s="44" t="s">
        <v>48</v>
      </c>
      <c r="G22" s="96"/>
      <c r="H22" s="99"/>
      <c r="I22" s="96"/>
      <c r="J22" s="96"/>
      <c r="K22" s="96"/>
      <c r="L22" s="9">
        <f t="shared" si="0"/>
        <v>48</v>
      </c>
      <c r="M22" s="70">
        <v>8</v>
      </c>
      <c r="N22" s="24">
        <v>3.7</v>
      </c>
      <c r="O22" s="25">
        <f t="shared" si="1"/>
        <v>22.200000000000003</v>
      </c>
      <c r="P22" s="54" t="str">
        <f t="shared" si="2"/>
        <v>VYHOVUJE</v>
      </c>
    </row>
    <row r="23" spans="1:16" ht="30" customHeight="1" x14ac:dyDescent="0.3">
      <c r="A23" s="67"/>
      <c r="B23" s="68">
        <v>17</v>
      </c>
      <c r="C23" s="44" t="s">
        <v>49</v>
      </c>
      <c r="D23" s="69">
        <v>1</v>
      </c>
      <c r="E23" s="45" t="s">
        <v>28</v>
      </c>
      <c r="F23" s="44" t="s">
        <v>50</v>
      </c>
      <c r="G23" s="96"/>
      <c r="H23" s="99"/>
      <c r="I23" s="96"/>
      <c r="J23" s="96"/>
      <c r="K23" s="96"/>
      <c r="L23" s="9">
        <f t="shared" si="0"/>
        <v>120</v>
      </c>
      <c r="M23" s="70">
        <v>120</v>
      </c>
      <c r="N23" s="24">
        <v>83.9</v>
      </c>
      <c r="O23" s="25">
        <f t="shared" si="1"/>
        <v>83.9</v>
      </c>
      <c r="P23" s="54" t="str">
        <f t="shared" si="2"/>
        <v>VYHOVUJE</v>
      </c>
    </row>
    <row r="24" spans="1:16" ht="30" customHeight="1" x14ac:dyDescent="0.3">
      <c r="A24" s="67"/>
      <c r="B24" s="68">
        <v>18</v>
      </c>
      <c r="C24" s="44" t="s">
        <v>51</v>
      </c>
      <c r="D24" s="69">
        <v>2</v>
      </c>
      <c r="E24" s="45" t="s">
        <v>28</v>
      </c>
      <c r="F24" s="44" t="s">
        <v>52</v>
      </c>
      <c r="G24" s="96"/>
      <c r="H24" s="99"/>
      <c r="I24" s="96"/>
      <c r="J24" s="96"/>
      <c r="K24" s="96"/>
      <c r="L24" s="9">
        <f t="shared" si="0"/>
        <v>80</v>
      </c>
      <c r="M24" s="70">
        <v>40</v>
      </c>
      <c r="N24" s="24">
        <v>19</v>
      </c>
      <c r="O24" s="25">
        <f t="shared" si="1"/>
        <v>38</v>
      </c>
      <c r="P24" s="54" t="str">
        <f t="shared" si="2"/>
        <v>VYHOVUJE</v>
      </c>
    </row>
    <row r="25" spans="1:16" ht="40.950000000000003" customHeight="1" x14ac:dyDescent="0.3">
      <c r="A25" s="67"/>
      <c r="B25" s="68">
        <v>19</v>
      </c>
      <c r="C25" s="44" t="s">
        <v>53</v>
      </c>
      <c r="D25" s="69">
        <v>1</v>
      </c>
      <c r="E25" s="45" t="s">
        <v>28</v>
      </c>
      <c r="F25" s="44" t="s">
        <v>54</v>
      </c>
      <c r="G25" s="96"/>
      <c r="H25" s="99"/>
      <c r="I25" s="96"/>
      <c r="J25" s="96"/>
      <c r="K25" s="96"/>
      <c r="L25" s="9">
        <f t="shared" si="0"/>
        <v>105</v>
      </c>
      <c r="M25" s="70">
        <v>105</v>
      </c>
      <c r="N25" s="24">
        <v>74.400000000000006</v>
      </c>
      <c r="O25" s="25">
        <f t="shared" si="1"/>
        <v>74.400000000000006</v>
      </c>
      <c r="P25" s="54" t="str">
        <f t="shared" si="2"/>
        <v>VYHOVUJE</v>
      </c>
    </row>
    <row r="26" spans="1:16" ht="30" customHeight="1" thickBot="1" x14ac:dyDescent="0.35">
      <c r="A26" s="67"/>
      <c r="B26" s="71">
        <v>20</v>
      </c>
      <c r="C26" s="46" t="s">
        <v>55</v>
      </c>
      <c r="D26" s="72">
        <v>1</v>
      </c>
      <c r="E26" s="47" t="s">
        <v>28</v>
      </c>
      <c r="F26" s="46" t="s">
        <v>56</v>
      </c>
      <c r="G26" s="97"/>
      <c r="H26" s="100"/>
      <c r="I26" s="97"/>
      <c r="J26" s="97"/>
      <c r="K26" s="97"/>
      <c r="L26" s="34">
        <f t="shared" si="0"/>
        <v>3</v>
      </c>
      <c r="M26" s="73">
        <v>3</v>
      </c>
      <c r="N26" s="26">
        <v>1.2</v>
      </c>
      <c r="O26" s="27">
        <f t="shared" si="1"/>
        <v>1.2</v>
      </c>
      <c r="P26" s="55" t="str">
        <f t="shared" si="2"/>
        <v>VYHOVUJE</v>
      </c>
    </row>
    <row r="27" spans="1:16" ht="30" customHeight="1" thickTop="1" x14ac:dyDescent="0.3">
      <c r="A27" s="63"/>
      <c r="B27" s="64">
        <v>21</v>
      </c>
      <c r="C27" s="50" t="s">
        <v>61</v>
      </c>
      <c r="D27" s="65">
        <v>1</v>
      </c>
      <c r="E27" s="51" t="s">
        <v>12</v>
      </c>
      <c r="F27" s="50" t="s">
        <v>62</v>
      </c>
      <c r="G27" s="95" t="s">
        <v>250</v>
      </c>
      <c r="H27" s="98"/>
      <c r="I27" s="95"/>
      <c r="J27" s="95" t="s">
        <v>60</v>
      </c>
      <c r="K27" s="95" t="s">
        <v>57</v>
      </c>
      <c r="L27" s="8">
        <f t="shared" si="0"/>
        <v>260</v>
      </c>
      <c r="M27" s="8">
        <v>260</v>
      </c>
      <c r="N27" s="22">
        <v>169</v>
      </c>
      <c r="O27" s="23">
        <f t="shared" si="1"/>
        <v>169</v>
      </c>
      <c r="P27" s="53" t="str">
        <f t="shared" si="2"/>
        <v>VYHOVUJE</v>
      </c>
    </row>
    <row r="28" spans="1:16" ht="40.950000000000003" customHeight="1" x14ac:dyDescent="0.3">
      <c r="A28" s="67"/>
      <c r="B28" s="68">
        <v>22</v>
      </c>
      <c r="C28" s="44" t="s">
        <v>63</v>
      </c>
      <c r="D28" s="69">
        <v>2</v>
      </c>
      <c r="E28" s="45" t="s">
        <v>28</v>
      </c>
      <c r="F28" s="44" t="s">
        <v>64</v>
      </c>
      <c r="G28" s="96"/>
      <c r="H28" s="99"/>
      <c r="I28" s="96"/>
      <c r="J28" s="96"/>
      <c r="K28" s="96"/>
      <c r="L28" s="9">
        <f t="shared" si="0"/>
        <v>50</v>
      </c>
      <c r="M28" s="9">
        <v>25</v>
      </c>
      <c r="N28" s="24">
        <v>16.850000000000001</v>
      </c>
      <c r="O28" s="25">
        <f t="shared" si="1"/>
        <v>33.700000000000003</v>
      </c>
      <c r="P28" s="54" t="str">
        <f t="shared" si="2"/>
        <v>VYHOVUJE</v>
      </c>
    </row>
    <row r="29" spans="1:16" ht="30" customHeight="1" x14ac:dyDescent="0.3">
      <c r="A29" s="67"/>
      <c r="B29" s="68">
        <v>23</v>
      </c>
      <c r="C29" s="44" t="s">
        <v>41</v>
      </c>
      <c r="D29" s="69">
        <v>2</v>
      </c>
      <c r="E29" s="45" t="s">
        <v>28</v>
      </c>
      <c r="F29" s="44" t="s">
        <v>42</v>
      </c>
      <c r="G29" s="96"/>
      <c r="H29" s="99"/>
      <c r="I29" s="96"/>
      <c r="J29" s="96"/>
      <c r="K29" s="96"/>
      <c r="L29" s="9">
        <f t="shared" si="0"/>
        <v>80</v>
      </c>
      <c r="M29" s="9">
        <v>40</v>
      </c>
      <c r="N29" s="24">
        <v>21.55</v>
      </c>
      <c r="O29" s="25">
        <f t="shared" si="1"/>
        <v>43.1</v>
      </c>
      <c r="P29" s="54" t="str">
        <f t="shared" si="2"/>
        <v>VYHOVUJE</v>
      </c>
    </row>
    <row r="30" spans="1:16" ht="40.950000000000003" customHeight="1" x14ac:dyDescent="0.3">
      <c r="A30" s="67"/>
      <c r="B30" s="68">
        <v>24</v>
      </c>
      <c r="C30" s="44" t="s">
        <v>65</v>
      </c>
      <c r="D30" s="69">
        <v>2</v>
      </c>
      <c r="E30" s="45" t="s">
        <v>26</v>
      </c>
      <c r="F30" s="44" t="s">
        <v>66</v>
      </c>
      <c r="G30" s="96"/>
      <c r="H30" s="99"/>
      <c r="I30" s="96"/>
      <c r="J30" s="96"/>
      <c r="K30" s="96"/>
      <c r="L30" s="9">
        <f t="shared" si="0"/>
        <v>102</v>
      </c>
      <c r="M30" s="9">
        <v>51</v>
      </c>
      <c r="N30" s="24">
        <v>34.1</v>
      </c>
      <c r="O30" s="25">
        <f t="shared" si="1"/>
        <v>68.2</v>
      </c>
      <c r="P30" s="54" t="str">
        <f t="shared" si="2"/>
        <v>VYHOVUJE</v>
      </c>
    </row>
    <row r="31" spans="1:16" ht="30" customHeight="1" x14ac:dyDescent="0.3">
      <c r="A31" s="67"/>
      <c r="B31" s="68">
        <v>25</v>
      </c>
      <c r="C31" s="44" t="s">
        <v>67</v>
      </c>
      <c r="D31" s="69">
        <v>10</v>
      </c>
      <c r="E31" s="45" t="s">
        <v>28</v>
      </c>
      <c r="F31" s="44" t="s">
        <v>68</v>
      </c>
      <c r="G31" s="96"/>
      <c r="H31" s="99"/>
      <c r="I31" s="96"/>
      <c r="J31" s="96"/>
      <c r="K31" s="96"/>
      <c r="L31" s="9">
        <f t="shared" si="0"/>
        <v>16</v>
      </c>
      <c r="M31" s="9">
        <v>1.6</v>
      </c>
      <c r="N31" s="24">
        <v>1.4</v>
      </c>
      <c r="O31" s="25">
        <f t="shared" si="1"/>
        <v>14</v>
      </c>
      <c r="P31" s="54" t="str">
        <f t="shared" si="2"/>
        <v>VYHOVUJE</v>
      </c>
    </row>
    <row r="32" spans="1:16" ht="30" customHeight="1" x14ac:dyDescent="0.3">
      <c r="A32" s="67"/>
      <c r="B32" s="68">
        <v>26</v>
      </c>
      <c r="C32" s="44" t="s">
        <v>69</v>
      </c>
      <c r="D32" s="69">
        <v>4</v>
      </c>
      <c r="E32" s="45" t="s">
        <v>28</v>
      </c>
      <c r="F32" s="44" t="s">
        <v>70</v>
      </c>
      <c r="G32" s="96"/>
      <c r="H32" s="99"/>
      <c r="I32" s="96"/>
      <c r="J32" s="96"/>
      <c r="K32" s="96"/>
      <c r="L32" s="9">
        <f t="shared" si="0"/>
        <v>88</v>
      </c>
      <c r="M32" s="9">
        <v>22</v>
      </c>
      <c r="N32" s="24">
        <v>12.7</v>
      </c>
      <c r="O32" s="25">
        <f t="shared" si="1"/>
        <v>50.8</v>
      </c>
      <c r="P32" s="54" t="str">
        <f t="shared" si="2"/>
        <v>VYHOVUJE</v>
      </c>
    </row>
    <row r="33" spans="1:16" ht="40.200000000000003" customHeight="1" x14ac:dyDescent="0.3">
      <c r="A33" s="67"/>
      <c r="B33" s="68">
        <v>27</v>
      </c>
      <c r="C33" s="44" t="s">
        <v>93</v>
      </c>
      <c r="D33" s="69">
        <v>4</v>
      </c>
      <c r="E33" s="45" t="s">
        <v>28</v>
      </c>
      <c r="F33" s="44" t="s">
        <v>54</v>
      </c>
      <c r="G33" s="96"/>
      <c r="H33" s="99"/>
      <c r="I33" s="96"/>
      <c r="J33" s="96"/>
      <c r="K33" s="96"/>
      <c r="L33" s="9">
        <f t="shared" si="0"/>
        <v>328</v>
      </c>
      <c r="M33" s="9">
        <v>82</v>
      </c>
      <c r="N33" s="24">
        <v>49.8</v>
      </c>
      <c r="O33" s="25">
        <f t="shared" si="1"/>
        <v>199.2</v>
      </c>
      <c r="P33" s="54" t="str">
        <f t="shared" si="2"/>
        <v>VYHOVUJE</v>
      </c>
    </row>
    <row r="34" spans="1:16" ht="30" customHeight="1" thickBot="1" x14ac:dyDescent="0.35">
      <c r="A34" s="67"/>
      <c r="B34" s="71">
        <v>28</v>
      </c>
      <c r="C34" s="46" t="s">
        <v>71</v>
      </c>
      <c r="D34" s="72">
        <v>1</v>
      </c>
      <c r="E34" s="47" t="s">
        <v>12</v>
      </c>
      <c r="F34" s="46" t="s">
        <v>72</v>
      </c>
      <c r="G34" s="97"/>
      <c r="H34" s="100"/>
      <c r="I34" s="97"/>
      <c r="J34" s="97"/>
      <c r="K34" s="97"/>
      <c r="L34" s="34">
        <f t="shared" si="0"/>
        <v>30</v>
      </c>
      <c r="M34" s="34">
        <v>30</v>
      </c>
      <c r="N34" s="26">
        <v>10.050000000000001</v>
      </c>
      <c r="O34" s="27">
        <f t="shared" si="1"/>
        <v>10.050000000000001</v>
      </c>
      <c r="P34" s="55" t="str">
        <f t="shared" si="2"/>
        <v>VYHOVUJE</v>
      </c>
    </row>
    <row r="35" spans="1:16" ht="30" customHeight="1" thickTop="1" x14ac:dyDescent="0.3">
      <c r="A35" s="63"/>
      <c r="B35" s="64">
        <v>29</v>
      </c>
      <c r="C35" s="50" t="s">
        <v>73</v>
      </c>
      <c r="D35" s="65">
        <v>20</v>
      </c>
      <c r="E35" s="51" t="s">
        <v>74</v>
      </c>
      <c r="F35" s="50" t="s">
        <v>75</v>
      </c>
      <c r="G35" s="95" t="s">
        <v>250</v>
      </c>
      <c r="H35" s="98"/>
      <c r="I35" s="95"/>
      <c r="J35" s="95" t="s">
        <v>78</v>
      </c>
      <c r="K35" s="95" t="s">
        <v>79</v>
      </c>
      <c r="L35" s="8">
        <f t="shared" si="0"/>
        <v>500</v>
      </c>
      <c r="M35" s="66">
        <v>25</v>
      </c>
      <c r="N35" s="22">
        <v>17.25</v>
      </c>
      <c r="O35" s="23">
        <f t="shared" si="1"/>
        <v>345</v>
      </c>
      <c r="P35" s="53" t="str">
        <f t="shared" si="2"/>
        <v>VYHOVUJE</v>
      </c>
    </row>
    <row r="36" spans="1:16" ht="30" customHeight="1" thickBot="1" x14ac:dyDescent="0.35">
      <c r="A36" s="67"/>
      <c r="B36" s="71">
        <v>30</v>
      </c>
      <c r="C36" s="46" t="s">
        <v>76</v>
      </c>
      <c r="D36" s="72">
        <v>2</v>
      </c>
      <c r="E36" s="47" t="s">
        <v>12</v>
      </c>
      <c r="F36" s="46" t="s">
        <v>77</v>
      </c>
      <c r="G36" s="97"/>
      <c r="H36" s="100"/>
      <c r="I36" s="97"/>
      <c r="J36" s="97"/>
      <c r="K36" s="97"/>
      <c r="L36" s="34">
        <f t="shared" si="0"/>
        <v>520</v>
      </c>
      <c r="M36" s="73">
        <v>260</v>
      </c>
      <c r="N36" s="26">
        <v>217</v>
      </c>
      <c r="O36" s="27">
        <f t="shared" si="1"/>
        <v>434</v>
      </c>
      <c r="P36" s="55" t="str">
        <f t="shared" si="2"/>
        <v>VYHOVUJE</v>
      </c>
    </row>
    <row r="37" spans="1:16" ht="97.5" customHeight="1" thickTop="1" x14ac:dyDescent="0.3">
      <c r="A37" s="63"/>
      <c r="B37" s="64">
        <v>31</v>
      </c>
      <c r="C37" s="50" t="s">
        <v>20</v>
      </c>
      <c r="D37" s="65">
        <v>100</v>
      </c>
      <c r="E37" s="51" t="s">
        <v>12</v>
      </c>
      <c r="F37" s="50" t="s">
        <v>21</v>
      </c>
      <c r="G37" s="95" t="s">
        <v>250</v>
      </c>
      <c r="H37" s="98"/>
      <c r="I37" s="95"/>
      <c r="J37" s="95" t="s">
        <v>86</v>
      </c>
      <c r="K37" s="95" t="s">
        <v>87</v>
      </c>
      <c r="L37" s="8">
        <f t="shared" si="0"/>
        <v>7500</v>
      </c>
      <c r="M37" s="66">
        <v>75</v>
      </c>
      <c r="N37" s="22">
        <v>55.7</v>
      </c>
      <c r="O37" s="23">
        <f t="shared" si="1"/>
        <v>5570</v>
      </c>
      <c r="P37" s="53" t="str">
        <f t="shared" si="2"/>
        <v>VYHOVUJE</v>
      </c>
    </row>
    <row r="38" spans="1:16" ht="29.4" customHeight="1" x14ac:dyDescent="0.3">
      <c r="A38" s="67"/>
      <c r="B38" s="68">
        <v>32</v>
      </c>
      <c r="C38" s="44" t="s">
        <v>41</v>
      </c>
      <c r="D38" s="69">
        <v>10</v>
      </c>
      <c r="E38" s="45" t="s">
        <v>28</v>
      </c>
      <c r="F38" s="44" t="s">
        <v>42</v>
      </c>
      <c r="G38" s="96"/>
      <c r="H38" s="99"/>
      <c r="I38" s="96"/>
      <c r="J38" s="96"/>
      <c r="K38" s="96"/>
      <c r="L38" s="9">
        <f t="shared" si="0"/>
        <v>400</v>
      </c>
      <c r="M38" s="70">
        <v>40</v>
      </c>
      <c r="N38" s="24">
        <v>21.5</v>
      </c>
      <c r="O38" s="25">
        <f t="shared" si="1"/>
        <v>215</v>
      </c>
      <c r="P38" s="54" t="str">
        <f t="shared" si="2"/>
        <v>VYHOVUJE</v>
      </c>
    </row>
    <row r="39" spans="1:16" ht="40.200000000000003" customHeight="1" x14ac:dyDescent="0.3">
      <c r="A39" s="67"/>
      <c r="B39" s="68">
        <v>33</v>
      </c>
      <c r="C39" s="44" t="s">
        <v>45</v>
      </c>
      <c r="D39" s="69">
        <v>40</v>
      </c>
      <c r="E39" s="45" t="s">
        <v>28</v>
      </c>
      <c r="F39" s="44" t="s">
        <v>46</v>
      </c>
      <c r="G39" s="96"/>
      <c r="H39" s="99"/>
      <c r="I39" s="96"/>
      <c r="J39" s="96"/>
      <c r="K39" s="96"/>
      <c r="L39" s="9">
        <f t="shared" ref="L39:L70" si="3">D39*M39</f>
        <v>400</v>
      </c>
      <c r="M39" s="70">
        <v>10</v>
      </c>
      <c r="N39" s="24">
        <v>6.4</v>
      </c>
      <c r="O39" s="25">
        <f t="shared" ref="O39:O70" si="4">D39*N39</f>
        <v>256</v>
      </c>
      <c r="P39" s="54" t="str">
        <f t="shared" si="2"/>
        <v>VYHOVUJE</v>
      </c>
    </row>
    <row r="40" spans="1:16" ht="29.4" customHeight="1" x14ac:dyDescent="0.3">
      <c r="A40" s="67"/>
      <c r="B40" s="68">
        <v>34</v>
      </c>
      <c r="C40" s="44" t="s">
        <v>80</v>
      </c>
      <c r="D40" s="69">
        <v>1</v>
      </c>
      <c r="E40" s="45" t="s">
        <v>12</v>
      </c>
      <c r="F40" s="44" t="s">
        <v>81</v>
      </c>
      <c r="G40" s="96"/>
      <c r="H40" s="99"/>
      <c r="I40" s="96"/>
      <c r="J40" s="96"/>
      <c r="K40" s="96"/>
      <c r="L40" s="9">
        <f t="shared" si="3"/>
        <v>10</v>
      </c>
      <c r="M40" s="70">
        <v>10</v>
      </c>
      <c r="N40" s="24">
        <v>7.5</v>
      </c>
      <c r="O40" s="25">
        <f t="shared" si="4"/>
        <v>7.5</v>
      </c>
      <c r="P40" s="54" t="str">
        <f t="shared" si="2"/>
        <v>VYHOVUJE</v>
      </c>
    </row>
    <row r="41" spans="1:16" ht="29.4" customHeight="1" x14ac:dyDescent="0.3">
      <c r="A41" s="67"/>
      <c r="B41" s="68">
        <v>35</v>
      </c>
      <c r="C41" s="44" t="s">
        <v>82</v>
      </c>
      <c r="D41" s="69">
        <v>10</v>
      </c>
      <c r="E41" s="45" t="s">
        <v>28</v>
      </c>
      <c r="F41" s="44" t="s">
        <v>83</v>
      </c>
      <c r="G41" s="96"/>
      <c r="H41" s="99"/>
      <c r="I41" s="96"/>
      <c r="J41" s="96"/>
      <c r="K41" s="96"/>
      <c r="L41" s="9">
        <f t="shared" si="3"/>
        <v>100</v>
      </c>
      <c r="M41" s="9">
        <v>10</v>
      </c>
      <c r="N41" s="24">
        <v>4.45</v>
      </c>
      <c r="O41" s="25">
        <f t="shared" si="4"/>
        <v>44.5</v>
      </c>
      <c r="P41" s="54" t="str">
        <f t="shared" si="2"/>
        <v>VYHOVUJE</v>
      </c>
    </row>
    <row r="42" spans="1:16" ht="29.4" customHeight="1" thickBot="1" x14ac:dyDescent="0.35">
      <c r="A42" s="67"/>
      <c r="B42" s="71">
        <v>36</v>
      </c>
      <c r="C42" s="46" t="s">
        <v>84</v>
      </c>
      <c r="D42" s="72">
        <v>1</v>
      </c>
      <c r="E42" s="47" t="s">
        <v>12</v>
      </c>
      <c r="F42" s="46" t="s">
        <v>85</v>
      </c>
      <c r="G42" s="97"/>
      <c r="H42" s="100"/>
      <c r="I42" s="97"/>
      <c r="J42" s="97"/>
      <c r="K42" s="97"/>
      <c r="L42" s="34">
        <f t="shared" si="3"/>
        <v>30</v>
      </c>
      <c r="M42" s="34">
        <v>30</v>
      </c>
      <c r="N42" s="26">
        <v>7.65</v>
      </c>
      <c r="O42" s="27">
        <f t="shared" si="4"/>
        <v>7.65</v>
      </c>
      <c r="P42" s="55" t="str">
        <f t="shared" si="2"/>
        <v>VYHOVUJE</v>
      </c>
    </row>
    <row r="43" spans="1:16" ht="60.75" customHeight="1" thickTop="1" x14ac:dyDescent="0.3">
      <c r="A43" s="63"/>
      <c r="B43" s="64">
        <v>37</v>
      </c>
      <c r="C43" s="50" t="s">
        <v>88</v>
      </c>
      <c r="D43" s="65">
        <v>1</v>
      </c>
      <c r="E43" s="51" t="s">
        <v>26</v>
      </c>
      <c r="F43" s="50" t="s">
        <v>89</v>
      </c>
      <c r="G43" s="95" t="s">
        <v>250</v>
      </c>
      <c r="H43" s="98"/>
      <c r="I43" s="95"/>
      <c r="J43" s="101" t="s">
        <v>90</v>
      </c>
      <c r="K43" s="101" t="s">
        <v>91</v>
      </c>
      <c r="L43" s="8">
        <f t="shared" si="3"/>
        <v>40</v>
      </c>
      <c r="M43" s="8">
        <v>40</v>
      </c>
      <c r="N43" s="22">
        <v>23.1</v>
      </c>
      <c r="O43" s="23">
        <f t="shared" si="4"/>
        <v>23.1</v>
      </c>
      <c r="P43" s="53" t="str">
        <f t="shared" si="2"/>
        <v>VYHOVUJE</v>
      </c>
    </row>
    <row r="44" spans="1:16" ht="60" customHeight="1" x14ac:dyDescent="0.3">
      <c r="A44" s="67"/>
      <c r="B44" s="68">
        <v>38</v>
      </c>
      <c r="C44" s="44" t="s">
        <v>27</v>
      </c>
      <c r="D44" s="69">
        <v>4</v>
      </c>
      <c r="E44" s="45" t="s">
        <v>28</v>
      </c>
      <c r="F44" s="44" t="s">
        <v>29</v>
      </c>
      <c r="G44" s="96"/>
      <c r="H44" s="99"/>
      <c r="I44" s="96"/>
      <c r="J44" s="102"/>
      <c r="K44" s="102"/>
      <c r="L44" s="9">
        <f t="shared" si="3"/>
        <v>40</v>
      </c>
      <c r="M44" s="9">
        <v>10</v>
      </c>
      <c r="N44" s="24">
        <v>3.7</v>
      </c>
      <c r="O44" s="25">
        <f t="shared" si="4"/>
        <v>14.8</v>
      </c>
      <c r="P44" s="54" t="str">
        <f t="shared" si="2"/>
        <v>VYHOVUJE</v>
      </c>
    </row>
    <row r="45" spans="1:16" ht="67.2" customHeight="1" thickBot="1" x14ac:dyDescent="0.35">
      <c r="A45" s="67"/>
      <c r="B45" s="71">
        <v>39</v>
      </c>
      <c r="C45" s="46" t="s">
        <v>92</v>
      </c>
      <c r="D45" s="72">
        <v>2</v>
      </c>
      <c r="E45" s="47" t="s">
        <v>28</v>
      </c>
      <c r="F45" s="46" t="s">
        <v>244</v>
      </c>
      <c r="G45" s="97"/>
      <c r="H45" s="100"/>
      <c r="I45" s="97"/>
      <c r="J45" s="103"/>
      <c r="K45" s="103"/>
      <c r="L45" s="34">
        <f t="shared" si="3"/>
        <v>400</v>
      </c>
      <c r="M45" s="34">
        <v>200</v>
      </c>
      <c r="N45" s="26">
        <v>200</v>
      </c>
      <c r="O45" s="27">
        <f t="shared" si="4"/>
        <v>400</v>
      </c>
      <c r="P45" s="55" t="str">
        <f t="shared" si="2"/>
        <v>VYHOVUJE</v>
      </c>
    </row>
    <row r="46" spans="1:16" ht="87" customHeight="1" thickTop="1" x14ac:dyDescent="0.3">
      <c r="A46" s="63"/>
      <c r="B46" s="64">
        <v>40</v>
      </c>
      <c r="C46" s="50" t="s">
        <v>20</v>
      </c>
      <c r="D46" s="65">
        <v>40</v>
      </c>
      <c r="E46" s="51" t="s">
        <v>12</v>
      </c>
      <c r="F46" s="50" t="s">
        <v>21</v>
      </c>
      <c r="G46" s="95" t="s">
        <v>250</v>
      </c>
      <c r="H46" s="98"/>
      <c r="I46" s="95"/>
      <c r="J46" s="95" t="s">
        <v>94</v>
      </c>
      <c r="K46" s="95" t="s">
        <v>95</v>
      </c>
      <c r="L46" s="8">
        <f t="shared" si="3"/>
        <v>3000</v>
      </c>
      <c r="M46" s="8">
        <v>75</v>
      </c>
      <c r="N46" s="22">
        <v>57.35</v>
      </c>
      <c r="O46" s="23">
        <f t="shared" si="4"/>
        <v>2294</v>
      </c>
      <c r="P46" s="53" t="str">
        <f t="shared" si="2"/>
        <v>VYHOVUJE</v>
      </c>
    </row>
    <row r="47" spans="1:16" ht="49.5" customHeight="1" thickBot="1" x14ac:dyDescent="0.35">
      <c r="A47" s="67"/>
      <c r="B47" s="71">
        <v>41</v>
      </c>
      <c r="C47" s="46" t="s">
        <v>65</v>
      </c>
      <c r="D47" s="72">
        <v>15</v>
      </c>
      <c r="E47" s="47" t="s">
        <v>26</v>
      </c>
      <c r="F47" s="46" t="s">
        <v>66</v>
      </c>
      <c r="G47" s="97"/>
      <c r="H47" s="100"/>
      <c r="I47" s="97"/>
      <c r="J47" s="97"/>
      <c r="K47" s="97"/>
      <c r="L47" s="34">
        <f t="shared" si="3"/>
        <v>690</v>
      </c>
      <c r="M47" s="34">
        <v>46</v>
      </c>
      <c r="N47" s="26">
        <v>34.1</v>
      </c>
      <c r="O47" s="27">
        <f t="shared" si="4"/>
        <v>511.5</v>
      </c>
      <c r="P47" s="55" t="str">
        <f t="shared" si="2"/>
        <v>VYHOVUJE</v>
      </c>
    </row>
    <row r="48" spans="1:16" ht="30.6" customHeight="1" thickTop="1" x14ac:dyDescent="0.3">
      <c r="A48" s="63"/>
      <c r="B48" s="64">
        <v>42</v>
      </c>
      <c r="C48" s="50" t="s">
        <v>96</v>
      </c>
      <c r="D48" s="65">
        <v>5</v>
      </c>
      <c r="E48" s="51" t="s">
        <v>28</v>
      </c>
      <c r="F48" s="50" t="s">
        <v>97</v>
      </c>
      <c r="G48" s="95" t="s">
        <v>250</v>
      </c>
      <c r="H48" s="98" t="s">
        <v>136</v>
      </c>
      <c r="I48" s="95" t="s">
        <v>137</v>
      </c>
      <c r="J48" s="95" t="s">
        <v>135</v>
      </c>
      <c r="K48" s="95" t="s">
        <v>134</v>
      </c>
      <c r="L48" s="8">
        <f t="shared" si="3"/>
        <v>50</v>
      </c>
      <c r="M48" s="79">
        <v>10</v>
      </c>
      <c r="N48" s="22">
        <v>5.0999999999999996</v>
      </c>
      <c r="O48" s="23">
        <f t="shared" si="4"/>
        <v>25.5</v>
      </c>
      <c r="P48" s="53" t="str">
        <f t="shared" si="2"/>
        <v>VYHOVUJE</v>
      </c>
    </row>
    <row r="49" spans="1:16" ht="40.950000000000003" customHeight="1" x14ac:dyDescent="0.3">
      <c r="A49" s="67"/>
      <c r="B49" s="68">
        <v>43</v>
      </c>
      <c r="C49" s="44" t="s">
        <v>98</v>
      </c>
      <c r="D49" s="69">
        <v>2</v>
      </c>
      <c r="E49" s="45" t="s">
        <v>28</v>
      </c>
      <c r="F49" s="44" t="s">
        <v>99</v>
      </c>
      <c r="G49" s="96"/>
      <c r="H49" s="99"/>
      <c r="I49" s="96"/>
      <c r="J49" s="96"/>
      <c r="K49" s="96"/>
      <c r="L49" s="9">
        <f t="shared" si="3"/>
        <v>70</v>
      </c>
      <c r="M49" s="80">
        <v>35</v>
      </c>
      <c r="N49" s="24">
        <v>19.899999999999999</v>
      </c>
      <c r="O49" s="25">
        <f t="shared" si="4"/>
        <v>39.799999999999997</v>
      </c>
      <c r="P49" s="54" t="str">
        <f t="shared" si="2"/>
        <v>VYHOVUJE</v>
      </c>
    </row>
    <row r="50" spans="1:16" ht="92.25" customHeight="1" x14ac:dyDescent="0.3">
      <c r="A50" s="67"/>
      <c r="B50" s="68">
        <v>44</v>
      </c>
      <c r="C50" s="44" t="s">
        <v>20</v>
      </c>
      <c r="D50" s="69">
        <v>5</v>
      </c>
      <c r="E50" s="45" t="s">
        <v>12</v>
      </c>
      <c r="F50" s="44" t="s">
        <v>21</v>
      </c>
      <c r="G50" s="96"/>
      <c r="H50" s="99"/>
      <c r="I50" s="96"/>
      <c r="J50" s="96"/>
      <c r="K50" s="96"/>
      <c r="L50" s="9">
        <f t="shared" si="3"/>
        <v>375</v>
      </c>
      <c r="M50" s="70">
        <v>75</v>
      </c>
      <c r="N50" s="24">
        <v>55.7</v>
      </c>
      <c r="O50" s="25">
        <f t="shared" si="4"/>
        <v>278.5</v>
      </c>
      <c r="P50" s="54" t="str">
        <f t="shared" si="2"/>
        <v>VYHOVUJE</v>
      </c>
    </row>
    <row r="51" spans="1:16" ht="30" customHeight="1" x14ac:dyDescent="0.3">
      <c r="A51" s="67"/>
      <c r="B51" s="68">
        <v>45</v>
      </c>
      <c r="C51" s="44" t="s">
        <v>100</v>
      </c>
      <c r="D51" s="69">
        <v>2</v>
      </c>
      <c r="E51" s="45" t="s">
        <v>28</v>
      </c>
      <c r="F51" s="44" t="s">
        <v>101</v>
      </c>
      <c r="G51" s="96"/>
      <c r="H51" s="99"/>
      <c r="I51" s="96"/>
      <c r="J51" s="96"/>
      <c r="K51" s="96"/>
      <c r="L51" s="9">
        <f t="shared" si="3"/>
        <v>48</v>
      </c>
      <c r="M51" s="70">
        <v>24</v>
      </c>
      <c r="N51" s="24">
        <v>15.2</v>
      </c>
      <c r="O51" s="25">
        <f t="shared" si="4"/>
        <v>30.4</v>
      </c>
      <c r="P51" s="54" t="str">
        <f t="shared" si="2"/>
        <v>VYHOVUJE</v>
      </c>
    </row>
    <row r="52" spans="1:16" ht="30" customHeight="1" x14ac:dyDescent="0.3">
      <c r="A52" s="67"/>
      <c r="B52" s="68">
        <v>46</v>
      </c>
      <c r="C52" s="44" t="s">
        <v>102</v>
      </c>
      <c r="D52" s="69">
        <v>1</v>
      </c>
      <c r="E52" s="45" t="s">
        <v>12</v>
      </c>
      <c r="F52" s="44" t="s">
        <v>103</v>
      </c>
      <c r="G52" s="96"/>
      <c r="H52" s="99"/>
      <c r="I52" s="96"/>
      <c r="J52" s="96"/>
      <c r="K52" s="96"/>
      <c r="L52" s="9">
        <f t="shared" si="3"/>
        <v>20</v>
      </c>
      <c r="M52" s="70">
        <v>20</v>
      </c>
      <c r="N52" s="24">
        <v>8</v>
      </c>
      <c r="O52" s="25">
        <f t="shared" si="4"/>
        <v>8</v>
      </c>
      <c r="P52" s="54" t="str">
        <f t="shared" si="2"/>
        <v>VYHOVUJE</v>
      </c>
    </row>
    <row r="53" spans="1:16" ht="40.200000000000003" customHeight="1" x14ac:dyDescent="0.3">
      <c r="A53" s="67"/>
      <c r="B53" s="68">
        <v>47</v>
      </c>
      <c r="C53" s="44" t="s">
        <v>104</v>
      </c>
      <c r="D53" s="69">
        <v>2</v>
      </c>
      <c r="E53" s="45" t="s">
        <v>26</v>
      </c>
      <c r="F53" s="44" t="s">
        <v>105</v>
      </c>
      <c r="G53" s="96"/>
      <c r="H53" s="99"/>
      <c r="I53" s="96"/>
      <c r="J53" s="96"/>
      <c r="K53" s="96"/>
      <c r="L53" s="9">
        <f t="shared" si="3"/>
        <v>70</v>
      </c>
      <c r="M53" s="70">
        <v>35</v>
      </c>
      <c r="N53" s="24">
        <v>24.2</v>
      </c>
      <c r="O53" s="25">
        <f t="shared" si="4"/>
        <v>48.4</v>
      </c>
      <c r="P53" s="54" t="str">
        <f t="shared" si="2"/>
        <v>VYHOVUJE</v>
      </c>
    </row>
    <row r="54" spans="1:16" ht="40.200000000000003" customHeight="1" x14ac:dyDescent="0.3">
      <c r="A54" s="67"/>
      <c r="B54" s="68">
        <v>48</v>
      </c>
      <c r="C54" s="44" t="s">
        <v>65</v>
      </c>
      <c r="D54" s="69">
        <v>2</v>
      </c>
      <c r="E54" s="45" t="s">
        <v>26</v>
      </c>
      <c r="F54" s="44" t="s">
        <v>66</v>
      </c>
      <c r="G54" s="96"/>
      <c r="H54" s="99"/>
      <c r="I54" s="96"/>
      <c r="J54" s="96"/>
      <c r="K54" s="96"/>
      <c r="L54" s="9">
        <f t="shared" si="3"/>
        <v>92</v>
      </c>
      <c r="M54" s="70">
        <v>46</v>
      </c>
      <c r="N54" s="24">
        <v>34.1</v>
      </c>
      <c r="O54" s="25">
        <f t="shared" si="4"/>
        <v>68.2</v>
      </c>
      <c r="P54" s="54" t="str">
        <f t="shared" si="2"/>
        <v>VYHOVUJE</v>
      </c>
    </row>
    <row r="55" spans="1:16" ht="40.200000000000003" customHeight="1" x14ac:dyDescent="0.3">
      <c r="A55" s="67"/>
      <c r="B55" s="68">
        <v>49</v>
      </c>
      <c r="C55" s="44" t="s">
        <v>106</v>
      </c>
      <c r="D55" s="69">
        <v>1</v>
      </c>
      <c r="E55" s="45" t="s">
        <v>12</v>
      </c>
      <c r="F55" s="44" t="s">
        <v>107</v>
      </c>
      <c r="G55" s="96"/>
      <c r="H55" s="99"/>
      <c r="I55" s="96"/>
      <c r="J55" s="96"/>
      <c r="K55" s="96"/>
      <c r="L55" s="9">
        <f t="shared" si="3"/>
        <v>220</v>
      </c>
      <c r="M55" s="70">
        <v>220</v>
      </c>
      <c r="N55" s="24">
        <v>95.4</v>
      </c>
      <c r="O55" s="25">
        <f t="shared" si="4"/>
        <v>95.4</v>
      </c>
      <c r="P55" s="54" t="str">
        <f t="shared" si="2"/>
        <v>VYHOVUJE</v>
      </c>
    </row>
    <row r="56" spans="1:16" ht="30" customHeight="1" x14ac:dyDescent="0.3">
      <c r="A56" s="67"/>
      <c r="B56" s="68">
        <v>50</v>
      </c>
      <c r="C56" s="44" t="s">
        <v>108</v>
      </c>
      <c r="D56" s="69">
        <v>1</v>
      </c>
      <c r="E56" s="45" t="s">
        <v>28</v>
      </c>
      <c r="F56" s="44" t="s">
        <v>109</v>
      </c>
      <c r="G56" s="96"/>
      <c r="H56" s="99"/>
      <c r="I56" s="96"/>
      <c r="J56" s="96"/>
      <c r="K56" s="96"/>
      <c r="L56" s="9">
        <f t="shared" si="3"/>
        <v>95</v>
      </c>
      <c r="M56" s="70">
        <v>95</v>
      </c>
      <c r="N56" s="24">
        <v>95</v>
      </c>
      <c r="O56" s="25">
        <f t="shared" si="4"/>
        <v>95</v>
      </c>
      <c r="P56" s="54" t="str">
        <f t="shared" si="2"/>
        <v>VYHOVUJE</v>
      </c>
    </row>
    <row r="57" spans="1:16" ht="30" customHeight="1" x14ac:dyDescent="0.3">
      <c r="A57" s="67"/>
      <c r="B57" s="68">
        <v>51</v>
      </c>
      <c r="C57" s="44" t="s">
        <v>110</v>
      </c>
      <c r="D57" s="69">
        <v>1</v>
      </c>
      <c r="E57" s="45" t="s">
        <v>12</v>
      </c>
      <c r="F57" s="44" t="s">
        <v>111</v>
      </c>
      <c r="G57" s="96"/>
      <c r="H57" s="99"/>
      <c r="I57" s="96"/>
      <c r="J57" s="96"/>
      <c r="K57" s="96"/>
      <c r="L57" s="9">
        <f t="shared" si="3"/>
        <v>6</v>
      </c>
      <c r="M57" s="70">
        <v>6</v>
      </c>
      <c r="N57" s="24">
        <v>4.3499999999999996</v>
      </c>
      <c r="O57" s="25">
        <f t="shared" si="4"/>
        <v>4.3499999999999996</v>
      </c>
      <c r="P57" s="54" t="str">
        <f t="shared" si="2"/>
        <v>VYHOVUJE</v>
      </c>
    </row>
    <row r="58" spans="1:16" ht="40.200000000000003" customHeight="1" x14ac:dyDescent="0.3">
      <c r="A58" s="67"/>
      <c r="B58" s="68">
        <v>52</v>
      </c>
      <c r="C58" s="44" t="s">
        <v>112</v>
      </c>
      <c r="D58" s="69">
        <v>1</v>
      </c>
      <c r="E58" s="45" t="s">
        <v>28</v>
      </c>
      <c r="F58" s="44" t="s">
        <v>113</v>
      </c>
      <c r="G58" s="96"/>
      <c r="H58" s="99"/>
      <c r="I58" s="96"/>
      <c r="J58" s="96"/>
      <c r="K58" s="96"/>
      <c r="L58" s="9">
        <f t="shared" si="3"/>
        <v>48</v>
      </c>
      <c r="M58" s="70">
        <v>48</v>
      </c>
      <c r="N58" s="24">
        <v>36.700000000000003</v>
      </c>
      <c r="O58" s="25">
        <f t="shared" si="4"/>
        <v>36.700000000000003</v>
      </c>
      <c r="P58" s="54" t="str">
        <f t="shared" si="2"/>
        <v>VYHOVUJE</v>
      </c>
    </row>
    <row r="59" spans="1:16" ht="40.200000000000003" customHeight="1" x14ac:dyDescent="0.3">
      <c r="A59" s="67"/>
      <c r="B59" s="68">
        <v>53</v>
      </c>
      <c r="C59" s="44" t="s">
        <v>114</v>
      </c>
      <c r="D59" s="69">
        <v>2</v>
      </c>
      <c r="E59" s="45" t="s">
        <v>28</v>
      </c>
      <c r="F59" s="44" t="s">
        <v>115</v>
      </c>
      <c r="G59" s="96"/>
      <c r="H59" s="99"/>
      <c r="I59" s="96"/>
      <c r="J59" s="96"/>
      <c r="K59" s="96"/>
      <c r="L59" s="9">
        <f t="shared" si="3"/>
        <v>90</v>
      </c>
      <c r="M59" s="70">
        <v>45</v>
      </c>
      <c r="N59" s="24">
        <v>40</v>
      </c>
      <c r="O59" s="25">
        <f t="shared" si="4"/>
        <v>80</v>
      </c>
      <c r="P59" s="54" t="str">
        <f t="shared" si="2"/>
        <v>VYHOVUJE</v>
      </c>
    </row>
    <row r="60" spans="1:16" ht="30" customHeight="1" x14ac:dyDescent="0.3">
      <c r="A60" s="67"/>
      <c r="B60" s="68">
        <v>54</v>
      </c>
      <c r="C60" s="44" t="s">
        <v>116</v>
      </c>
      <c r="D60" s="69">
        <v>1</v>
      </c>
      <c r="E60" s="45" t="s">
        <v>28</v>
      </c>
      <c r="F60" s="44" t="s">
        <v>70</v>
      </c>
      <c r="G60" s="96"/>
      <c r="H60" s="99"/>
      <c r="I60" s="96"/>
      <c r="J60" s="96"/>
      <c r="K60" s="96"/>
      <c r="L60" s="9">
        <f t="shared" si="3"/>
        <v>9</v>
      </c>
      <c r="M60" s="70">
        <v>9</v>
      </c>
      <c r="N60" s="24">
        <v>2.65</v>
      </c>
      <c r="O60" s="25">
        <f t="shared" si="4"/>
        <v>2.65</v>
      </c>
      <c r="P60" s="54" t="str">
        <f t="shared" si="2"/>
        <v>VYHOVUJE</v>
      </c>
    </row>
    <row r="61" spans="1:16" ht="30" customHeight="1" x14ac:dyDescent="0.3">
      <c r="A61" s="67"/>
      <c r="B61" s="68">
        <v>55</v>
      </c>
      <c r="C61" s="44" t="s">
        <v>117</v>
      </c>
      <c r="D61" s="69">
        <v>1</v>
      </c>
      <c r="E61" s="45" t="s">
        <v>12</v>
      </c>
      <c r="F61" s="44" t="s">
        <v>118</v>
      </c>
      <c r="G61" s="96"/>
      <c r="H61" s="99"/>
      <c r="I61" s="96"/>
      <c r="J61" s="96"/>
      <c r="K61" s="96"/>
      <c r="L61" s="9">
        <f t="shared" si="3"/>
        <v>12</v>
      </c>
      <c r="M61" s="70">
        <v>12</v>
      </c>
      <c r="N61" s="24">
        <v>7.6</v>
      </c>
      <c r="O61" s="25">
        <f t="shared" si="4"/>
        <v>7.6</v>
      </c>
      <c r="P61" s="54" t="str">
        <f t="shared" si="2"/>
        <v>VYHOVUJE</v>
      </c>
    </row>
    <row r="62" spans="1:16" ht="30" customHeight="1" x14ac:dyDescent="0.3">
      <c r="A62" s="67"/>
      <c r="B62" s="68">
        <v>56</v>
      </c>
      <c r="C62" s="44" t="s">
        <v>55</v>
      </c>
      <c r="D62" s="69">
        <v>4</v>
      </c>
      <c r="E62" s="45" t="s">
        <v>28</v>
      </c>
      <c r="F62" s="44" t="s">
        <v>56</v>
      </c>
      <c r="G62" s="96"/>
      <c r="H62" s="99"/>
      <c r="I62" s="96"/>
      <c r="J62" s="96"/>
      <c r="K62" s="96"/>
      <c r="L62" s="9">
        <f t="shared" si="3"/>
        <v>12</v>
      </c>
      <c r="M62" s="70">
        <v>3</v>
      </c>
      <c r="N62" s="24">
        <v>1.2</v>
      </c>
      <c r="O62" s="25">
        <f t="shared" si="4"/>
        <v>4.8</v>
      </c>
      <c r="P62" s="54" t="str">
        <f t="shared" si="2"/>
        <v>VYHOVUJE</v>
      </c>
    </row>
    <row r="63" spans="1:16" ht="40.200000000000003" customHeight="1" x14ac:dyDescent="0.3">
      <c r="A63" s="81"/>
      <c r="B63" s="68">
        <v>57</v>
      </c>
      <c r="C63" s="44" t="s">
        <v>119</v>
      </c>
      <c r="D63" s="69">
        <v>1</v>
      </c>
      <c r="E63" s="45" t="s">
        <v>12</v>
      </c>
      <c r="F63" s="44" t="s">
        <v>120</v>
      </c>
      <c r="G63" s="96"/>
      <c r="H63" s="99"/>
      <c r="I63" s="96"/>
      <c r="J63" s="96"/>
      <c r="K63" s="96"/>
      <c r="L63" s="9">
        <f t="shared" si="3"/>
        <v>28</v>
      </c>
      <c r="M63" s="70">
        <v>28</v>
      </c>
      <c r="N63" s="24">
        <v>16.600000000000001</v>
      </c>
      <c r="O63" s="25">
        <f t="shared" si="4"/>
        <v>16.600000000000001</v>
      </c>
      <c r="P63" s="54" t="str">
        <f t="shared" si="2"/>
        <v>VYHOVUJE</v>
      </c>
    </row>
    <row r="64" spans="1:16" ht="40.200000000000003" customHeight="1" x14ac:dyDescent="0.3">
      <c r="A64" s="81"/>
      <c r="B64" s="68">
        <v>58</v>
      </c>
      <c r="C64" s="44" t="s">
        <v>121</v>
      </c>
      <c r="D64" s="69">
        <v>1</v>
      </c>
      <c r="E64" s="45" t="s">
        <v>12</v>
      </c>
      <c r="F64" s="44" t="s">
        <v>122</v>
      </c>
      <c r="G64" s="96"/>
      <c r="H64" s="99"/>
      <c r="I64" s="96"/>
      <c r="J64" s="96"/>
      <c r="K64" s="96"/>
      <c r="L64" s="9">
        <f t="shared" si="3"/>
        <v>59</v>
      </c>
      <c r="M64" s="70">
        <v>59</v>
      </c>
      <c r="N64" s="24">
        <v>52.2</v>
      </c>
      <c r="O64" s="25">
        <f t="shared" si="4"/>
        <v>52.2</v>
      </c>
      <c r="P64" s="54" t="str">
        <f t="shared" si="2"/>
        <v>VYHOVUJE</v>
      </c>
    </row>
    <row r="65" spans="1:16" ht="30" customHeight="1" x14ac:dyDescent="0.3">
      <c r="A65" s="81"/>
      <c r="B65" s="68">
        <v>59</v>
      </c>
      <c r="C65" s="44" t="s">
        <v>123</v>
      </c>
      <c r="D65" s="69">
        <v>1</v>
      </c>
      <c r="E65" s="45" t="s">
        <v>28</v>
      </c>
      <c r="F65" s="44" t="s">
        <v>124</v>
      </c>
      <c r="G65" s="96"/>
      <c r="H65" s="99"/>
      <c r="I65" s="96"/>
      <c r="J65" s="96"/>
      <c r="K65" s="96"/>
      <c r="L65" s="9">
        <f t="shared" si="3"/>
        <v>58</v>
      </c>
      <c r="M65" s="80">
        <v>58</v>
      </c>
      <c r="N65" s="24">
        <v>27.3</v>
      </c>
      <c r="O65" s="25">
        <f t="shared" si="4"/>
        <v>27.3</v>
      </c>
      <c r="P65" s="54" t="str">
        <f t="shared" si="2"/>
        <v>VYHOVUJE</v>
      </c>
    </row>
    <row r="66" spans="1:16" ht="30" customHeight="1" x14ac:dyDescent="0.3">
      <c r="A66" s="81"/>
      <c r="B66" s="68">
        <v>60</v>
      </c>
      <c r="C66" s="44" t="s">
        <v>125</v>
      </c>
      <c r="D66" s="69">
        <v>1</v>
      </c>
      <c r="E66" s="45" t="s">
        <v>28</v>
      </c>
      <c r="F66" s="44" t="s">
        <v>124</v>
      </c>
      <c r="G66" s="96"/>
      <c r="H66" s="99"/>
      <c r="I66" s="96"/>
      <c r="J66" s="96"/>
      <c r="K66" s="96"/>
      <c r="L66" s="9">
        <f t="shared" si="3"/>
        <v>58</v>
      </c>
      <c r="M66" s="80">
        <v>58</v>
      </c>
      <c r="N66" s="24">
        <v>27.3</v>
      </c>
      <c r="O66" s="25">
        <f t="shared" si="4"/>
        <v>27.3</v>
      </c>
      <c r="P66" s="54" t="str">
        <f t="shared" si="2"/>
        <v>VYHOVUJE</v>
      </c>
    </row>
    <row r="67" spans="1:16" ht="30" customHeight="1" x14ac:dyDescent="0.3">
      <c r="A67" s="81"/>
      <c r="B67" s="68">
        <v>61</v>
      </c>
      <c r="C67" s="44" t="s">
        <v>126</v>
      </c>
      <c r="D67" s="69">
        <v>1</v>
      </c>
      <c r="E67" s="45" t="s">
        <v>28</v>
      </c>
      <c r="F67" s="44" t="s">
        <v>124</v>
      </c>
      <c r="G67" s="96"/>
      <c r="H67" s="99"/>
      <c r="I67" s="96"/>
      <c r="J67" s="96"/>
      <c r="K67" s="96"/>
      <c r="L67" s="9">
        <f t="shared" si="3"/>
        <v>58</v>
      </c>
      <c r="M67" s="80">
        <v>58</v>
      </c>
      <c r="N67" s="24">
        <v>27.3</v>
      </c>
      <c r="O67" s="25">
        <f t="shared" si="4"/>
        <v>27.3</v>
      </c>
      <c r="P67" s="54" t="str">
        <f t="shared" si="2"/>
        <v>VYHOVUJE</v>
      </c>
    </row>
    <row r="68" spans="1:16" ht="30" customHeight="1" x14ac:dyDescent="0.3">
      <c r="A68" s="81"/>
      <c r="B68" s="68">
        <v>62</v>
      </c>
      <c r="C68" s="44" t="s">
        <v>127</v>
      </c>
      <c r="D68" s="69">
        <v>1</v>
      </c>
      <c r="E68" s="45" t="s">
        <v>28</v>
      </c>
      <c r="F68" s="44" t="s">
        <v>124</v>
      </c>
      <c r="G68" s="96"/>
      <c r="H68" s="99"/>
      <c r="I68" s="96"/>
      <c r="J68" s="96"/>
      <c r="K68" s="96"/>
      <c r="L68" s="9">
        <f t="shared" si="3"/>
        <v>58</v>
      </c>
      <c r="M68" s="80">
        <v>58</v>
      </c>
      <c r="N68" s="24">
        <v>27.3</v>
      </c>
      <c r="O68" s="25">
        <f t="shared" si="4"/>
        <v>27.3</v>
      </c>
      <c r="P68" s="54" t="str">
        <f t="shared" si="2"/>
        <v>VYHOVUJE</v>
      </c>
    </row>
    <row r="69" spans="1:16" ht="30" customHeight="1" x14ac:dyDescent="0.3">
      <c r="A69" s="81"/>
      <c r="B69" s="68">
        <v>63</v>
      </c>
      <c r="C69" s="44" t="s">
        <v>128</v>
      </c>
      <c r="D69" s="69">
        <v>1</v>
      </c>
      <c r="E69" s="45" t="s">
        <v>28</v>
      </c>
      <c r="F69" s="44" t="s">
        <v>129</v>
      </c>
      <c r="G69" s="96"/>
      <c r="H69" s="99"/>
      <c r="I69" s="96"/>
      <c r="J69" s="96"/>
      <c r="K69" s="96"/>
      <c r="L69" s="9">
        <f t="shared" si="3"/>
        <v>55</v>
      </c>
      <c r="M69" s="70">
        <v>55</v>
      </c>
      <c r="N69" s="24">
        <v>24</v>
      </c>
      <c r="O69" s="25">
        <f t="shared" si="4"/>
        <v>24</v>
      </c>
      <c r="P69" s="54" t="str">
        <f t="shared" si="2"/>
        <v>VYHOVUJE</v>
      </c>
    </row>
    <row r="70" spans="1:16" ht="30" customHeight="1" x14ac:dyDescent="0.3">
      <c r="A70" s="81"/>
      <c r="B70" s="68">
        <v>64</v>
      </c>
      <c r="C70" s="44" t="s">
        <v>130</v>
      </c>
      <c r="D70" s="69">
        <v>1</v>
      </c>
      <c r="E70" s="45" t="s">
        <v>12</v>
      </c>
      <c r="F70" s="44" t="s">
        <v>131</v>
      </c>
      <c r="G70" s="96"/>
      <c r="H70" s="99"/>
      <c r="I70" s="96"/>
      <c r="J70" s="96"/>
      <c r="K70" s="96"/>
      <c r="L70" s="9">
        <f t="shared" si="3"/>
        <v>6</v>
      </c>
      <c r="M70" s="70">
        <v>6</v>
      </c>
      <c r="N70" s="24">
        <v>4.6500000000000004</v>
      </c>
      <c r="O70" s="25">
        <f t="shared" si="4"/>
        <v>4.6500000000000004</v>
      </c>
      <c r="P70" s="54" t="str">
        <f t="shared" si="2"/>
        <v>VYHOVUJE</v>
      </c>
    </row>
    <row r="71" spans="1:16" ht="40.950000000000003" customHeight="1" thickBot="1" x14ac:dyDescent="0.35">
      <c r="A71" s="81"/>
      <c r="B71" s="71">
        <v>65</v>
      </c>
      <c r="C71" s="46" t="s">
        <v>132</v>
      </c>
      <c r="D71" s="72">
        <v>1</v>
      </c>
      <c r="E71" s="47" t="s">
        <v>26</v>
      </c>
      <c r="F71" s="46" t="s">
        <v>133</v>
      </c>
      <c r="G71" s="97"/>
      <c r="H71" s="100"/>
      <c r="I71" s="97"/>
      <c r="J71" s="97"/>
      <c r="K71" s="97"/>
      <c r="L71" s="34">
        <f t="shared" ref="L71:L102" si="5">D71*M71</f>
        <v>46</v>
      </c>
      <c r="M71" s="73">
        <v>46</v>
      </c>
      <c r="N71" s="26">
        <v>34.700000000000003</v>
      </c>
      <c r="O71" s="27">
        <f t="shared" ref="O71:O102" si="6">D71*N71</f>
        <v>34.700000000000003</v>
      </c>
      <c r="P71" s="55" t="str">
        <f t="shared" si="2"/>
        <v>VYHOVUJE</v>
      </c>
    </row>
    <row r="72" spans="1:16" ht="30" customHeight="1" thickTop="1" x14ac:dyDescent="0.3">
      <c r="A72" s="82"/>
      <c r="B72" s="64">
        <v>66</v>
      </c>
      <c r="C72" s="50" t="s">
        <v>138</v>
      </c>
      <c r="D72" s="65">
        <v>2</v>
      </c>
      <c r="E72" s="51" t="s">
        <v>28</v>
      </c>
      <c r="F72" s="50" t="s">
        <v>139</v>
      </c>
      <c r="G72" s="95" t="s">
        <v>250</v>
      </c>
      <c r="H72" s="98" t="s">
        <v>136</v>
      </c>
      <c r="I72" s="95" t="s">
        <v>165</v>
      </c>
      <c r="J72" s="95" t="s">
        <v>167</v>
      </c>
      <c r="K72" s="95" t="s">
        <v>166</v>
      </c>
      <c r="L72" s="8">
        <f t="shared" si="5"/>
        <v>230</v>
      </c>
      <c r="M72" s="8">
        <v>115</v>
      </c>
      <c r="N72" s="22">
        <v>115</v>
      </c>
      <c r="O72" s="23">
        <f t="shared" si="6"/>
        <v>230</v>
      </c>
      <c r="P72" s="53" t="str">
        <f t="shared" si="2"/>
        <v>VYHOVUJE</v>
      </c>
    </row>
    <row r="73" spans="1:16" ht="30" customHeight="1" x14ac:dyDescent="0.3">
      <c r="A73" s="81"/>
      <c r="B73" s="68">
        <v>67</v>
      </c>
      <c r="C73" s="44" t="s">
        <v>140</v>
      </c>
      <c r="D73" s="69">
        <v>2</v>
      </c>
      <c r="E73" s="45" t="s">
        <v>12</v>
      </c>
      <c r="F73" s="44" t="s">
        <v>141</v>
      </c>
      <c r="G73" s="96"/>
      <c r="H73" s="99"/>
      <c r="I73" s="96"/>
      <c r="J73" s="96"/>
      <c r="K73" s="96"/>
      <c r="L73" s="9">
        <f t="shared" si="5"/>
        <v>240</v>
      </c>
      <c r="M73" s="9">
        <v>120</v>
      </c>
      <c r="N73" s="24">
        <v>54.4</v>
      </c>
      <c r="O73" s="25">
        <f t="shared" si="6"/>
        <v>108.8</v>
      </c>
      <c r="P73" s="54" t="str">
        <f t="shared" si="2"/>
        <v>VYHOVUJE</v>
      </c>
    </row>
    <row r="74" spans="1:16" ht="30" customHeight="1" x14ac:dyDescent="0.3">
      <c r="A74" s="81"/>
      <c r="B74" s="68">
        <v>68</v>
      </c>
      <c r="C74" s="44" t="s">
        <v>142</v>
      </c>
      <c r="D74" s="69">
        <v>4</v>
      </c>
      <c r="E74" s="45" t="s">
        <v>28</v>
      </c>
      <c r="F74" s="44" t="s">
        <v>143</v>
      </c>
      <c r="G74" s="96"/>
      <c r="H74" s="99"/>
      <c r="I74" s="96"/>
      <c r="J74" s="96"/>
      <c r="K74" s="96"/>
      <c r="L74" s="9">
        <f t="shared" si="5"/>
        <v>80</v>
      </c>
      <c r="M74" s="9">
        <v>20</v>
      </c>
      <c r="N74" s="24">
        <v>8.6999999999999993</v>
      </c>
      <c r="O74" s="25">
        <f t="shared" si="6"/>
        <v>34.799999999999997</v>
      </c>
      <c r="P74" s="54" t="str">
        <f t="shared" ref="P74:P137" si="7">IF(ISNUMBER(N74), IF(N74&gt;M74,"NEVYHOVUJE","VYHOVUJE")," ")</f>
        <v>VYHOVUJE</v>
      </c>
    </row>
    <row r="75" spans="1:16" ht="30" customHeight="1" x14ac:dyDescent="0.3">
      <c r="A75" s="81"/>
      <c r="B75" s="68">
        <v>69</v>
      </c>
      <c r="C75" s="44" t="s">
        <v>144</v>
      </c>
      <c r="D75" s="69">
        <v>5</v>
      </c>
      <c r="E75" s="45" t="s">
        <v>28</v>
      </c>
      <c r="F75" s="44" t="s">
        <v>145</v>
      </c>
      <c r="G75" s="96"/>
      <c r="H75" s="99"/>
      <c r="I75" s="96"/>
      <c r="J75" s="96"/>
      <c r="K75" s="96"/>
      <c r="L75" s="9">
        <f t="shared" si="5"/>
        <v>75</v>
      </c>
      <c r="M75" s="9">
        <v>15</v>
      </c>
      <c r="N75" s="24">
        <v>3.65</v>
      </c>
      <c r="O75" s="25">
        <f t="shared" si="6"/>
        <v>18.25</v>
      </c>
      <c r="P75" s="54" t="str">
        <f t="shared" si="7"/>
        <v>VYHOVUJE</v>
      </c>
    </row>
    <row r="76" spans="1:16" ht="30" customHeight="1" x14ac:dyDescent="0.3">
      <c r="A76" s="81"/>
      <c r="B76" s="68">
        <v>70</v>
      </c>
      <c r="C76" s="44" t="s">
        <v>146</v>
      </c>
      <c r="D76" s="69">
        <v>3</v>
      </c>
      <c r="E76" s="45" t="s">
        <v>12</v>
      </c>
      <c r="F76" s="44" t="s">
        <v>147</v>
      </c>
      <c r="G76" s="96"/>
      <c r="H76" s="99"/>
      <c r="I76" s="96"/>
      <c r="J76" s="96"/>
      <c r="K76" s="96"/>
      <c r="L76" s="9">
        <f t="shared" si="5"/>
        <v>120</v>
      </c>
      <c r="M76" s="9">
        <v>40</v>
      </c>
      <c r="N76" s="24">
        <v>33.799999999999997</v>
      </c>
      <c r="O76" s="25">
        <f t="shared" si="6"/>
        <v>101.39999999999999</v>
      </c>
      <c r="P76" s="54" t="str">
        <f t="shared" si="7"/>
        <v>VYHOVUJE</v>
      </c>
    </row>
    <row r="77" spans="1:16" ht="30" customHeight="1" x14ac:dyDescent="0.3">
      <c r="A77" s="81"/>
      <c r="B77" s="68">
        <v>71</v>
      </c>
      <c r="C77" s="44" t="s">
        <v>148</v>
      </c>
      <c r="D77" s="69">
        <v>1</v>
      </c>
      <c r="E77" s="45" t="s">
        <v>28</v>
      </c>
      <c r="F77" s="44" t="s">
        <v>149</v>
      </c>
      <c r="G77" s="96"/>
      <c r="H77" s="99"/>
      <c r="I77" s="96"/>
      <c r="J77" s="96"/>
      <c r="K77" s="96"/>
      <c r="L77" s="9">
        <f t="shared" si="5"/>
        <v>50</v>
      </c>
      <c r="M77" s="9">
        <v>50</v>
      </c>
      <c r="N77" s="24">
        <v>21.7</v>
      </c>
      <c r="O77" s="25">
        <f t="shared" si="6"/>
        <v>21.7</v>
      </c>
      <c r="P77" s="54" t="str">
        <f t="shared" si="7"/>
        <v>VYHOVUJE</v>
      </c>
    </row>
    <row r="78" spans="1:16" ht="44.25" customHeight="1" x14ac:dyDescent="0.3">
      <c r="A78" s="81"/>
      <c r="B78" s="68">
        <v>72</v>
      </c>
      <c r="C78" s="44" t="s">
        <v>169</v>
      </c>
      <c r="D78" s="69">
        <v>30</v>
      </c>
      <c r="E78" s="45" t="s">
        <v>28</v>
      </c>
      <c r="F78" s="44" t="s">
        <v>150</v>
      </c>
      <c r="G78" s="96"/>
      <c r="H78" s="99"/>
      <c r="I78" s="96"/>
      <c r="J78" s="96"/>
      <c r="K78" s="96"/>
      <c r="L78" s="9">
        <f t="shared" si="5"/>
        <v>150</v>
      </c>
      <c r="M78" s="9">
        <v>5</v>
      </c>
      <c r="N78" s="24">
        <v>2</v>
      </c>
      <c r="O78" s="25">
        <f t="shared" si="6"/>
        <v>60</v>
      </c>
      <c r="P78" s="54" t="str">
        <f t="shared" si="7"/>
        <v>VYHOVUJE</v>
      </c>
    </row>
    <row r="79" spans="1:16" ht="44.25" customHeight="1" x14ac:dyDescent="0.3">
      <c r="A79" s="81"/>
      <c r="B79" s="68">
        <v>73</v>
      </c>
      <c r="C79" s="44" t="s">
        <v>151</v>
      </c>
      <c r="D79" s="69">
        <v>5</v>
      </c>
      <c r="E79" s="45" t="s">
        <v>26</v>
      </c>
      <c r="F79" s="44" t="s">
        <v>152</v>
      </c>
      <c r="G79" s="96"/>
      <c r="H79" s="99"/>
      <c r="I79" s="96"/>
      <c r="J79" s="96"/>
      <c r="K79" s="96"/>
      <c r="L79" s="9">
        <f t="shared" si="5"/>
        <v>75</v>
      </c>
      <c r="M79" s="9">
        <v>15</v>
      </c>
      <c r="N79" s="24">
        <v>8.6999999999999993</v>
      </c>
      <c r="O79" s="25">
        <f t="shared" si="6"/>
        <v>43.5</v>
      </c>
      <c r="P79" s="54" t="str">
        <f t="shared" si="7"/>
        <v>VYHOVUJE</v>
      </c>
    </row>
    <row r="80" spans="1:16" ht="53.25" customHeight="1" x14ac:dyDescent="0.3">
      <c r="A80" s="81"/>
      <c r="B80" s="68">
        <v>74</v>
      </c>
      <c r="C80" s="44" t="s">
        <v>153</v>
      </c>
      <c r="D80" s="69">
        <v>2</v>
      </c>
      <c r="E80" s="45" t="s">
        <v>26</v>
      </c>
      <c r="F80" s="44" t="s">
        <v>89</v>
      </c>
      <c r="G80" s="96"/>
      <c r="H80" s="99"/>
      <c r="I80" s="96"/>
      <c r="J80" s="96"/>
      <c r="K80" s="96"/>
      <c r="L80" s="9">
        <f t="shared" si="5"/>
        <v>90</v>
      </c>
      <c r="M80" s="9">
        <v>45</v>
      </c>
      <c r="N80" s="24">
        <v>23.1</v>
      </c>
      <c r="O80" s="25">
        <f t="shared" si="6"/>
        <v>46.2</v>
      </c>
      <c r="P80" s="54" t="str">
        <f t="shared" si="7"/>
        <v>VYHOVUJE</v>
      </c>
    </row>
    <row r="81" spans="1:16" ht="30" customHeight="1" x14ac:dyDescent="0.3">
      <c r="A81" s="81"/>
      <c r="B81" s="68">
        <v>75</v>
      </c>
      <c r="C81" s="44" t="s">
        <v>154</v>
      </c>
      <c r="D81" s="69">
        <v>50</v>
      </c>
      <c r="E81" s="45" t="s">
        <v>28</v>
      </c>
      <c r="F81" s="44" t="s">
        <v>155</v>
      </c>
      <c r="G81" s="96"/>
      <c r="H81" s="99"/>
      <c r="I81" s="96"/>
      <c r="J81" s="96"/>
      <c r="K81" s="96"/>
      <c r="L81" s="9">
        <f t="shared" si="5"/>
        <v>250</v>
      </c>
      <c r="M81" s="9">
        <v>5</v>
      </c>
      <c r="N81" s="24">
        <v>0.89</v>
      </c>
      <c r="O81" s="25">
        <f t="shared" si="6"/>
        <v>44.5</v>
      </c>
      <c r="P81" s="54" t="str">
        <f t="shared" si="7"/>
        <v>VYHOVUJE</v>
      </c>
    </row>
    <row r="82" spans="1:16" ht="30" customHeight="1" x14ac:dyDescent="0.3">
      <c r="A82" s="81"/>
      <c r="B82" s="68">
        <v>76</v>
      </c>
      <c r="C82" s="44" t="s">
        <v>156</v>
      </c>
      <c r="D82" s="69">
        <v>5</v>
      </c>
      <c r="E82" s="45" t="s">
        <v>26</v>
      </c>
      <c r="F82" s="44" t="s">
        <v>168</v>
      </c>
      <c r="G82" s="96"/>
      <c r="H82" s="99"/>
      <c r="I82" s="96"/>
      <c r="J82" s="96"/>
      <c r="K82" s="96"/>
      <c r="L82" s="9">
        <f t="shared" si="5"/>
        <v>125</v>
      </c>
      <c r="M82" s="9">
        <v>25</v>
      </c>
      <c r="N82" s="24">
        <v>9</v>
      </c>
      <c r="O82" s="25">
        <f t="shared" si="6"/>
        <v>45</v>
      </c>
      <c r="P82" s="54" t="str">
        <f t="shared" si="7"/>
        <v>VYHOVUJE</v>
      </c>
    </row>
    <row r="83" spans="1:16" ht="40.950000000000003" customHeight="1" x14ac:dyDescent="0.3">
      <c r="A83" s="81"/>
      <c r="B83" s="68">
        <v>77</v>
      </c>
      <c r="C83" s="44" t="s">
        <v>157</v>
      </c>
      <c r="D83" s="69">
        <v>10</v>
      </c>
      <c r="E83" s="45" t="s">
        <v>28</v>
      </c>
      <c r="F83" s="44" t="s">
        <v>158</v>
      </c>
      <c r="G83" s="96"/>
      <c r="H83" s="99"/>
      <c r="I83" s="96"/>
      <c r="J83" s="96"/>
      <c r="K83" s="96"/>
      <c r="L83" s="9">
        <f t="shared" si="5"/>
        <v>300</v>
      </c>
      <c r="M83" s="9">
        <v>30</v>
      </c>
      <c r="N83" s="24">
        <v>15.2</v>
      </c>
      <c r="O83" s="25">
        <f t="shared" si="6"/>
        <v>152</v>
      </c>
      <c r="P83" s="54" t="str">
        <f t="shared" si="7"/>
        <v>VYHOVUJE</v>
      </c>
    </row>
    <row r="84" spans="1:16" ht="30" customHeight="1" x14ac:dyDescent="0.3">
      <c r="A84" s="81"/>
      <c r="B84" s="68">
        <v>78</v>
      </c>
      <c r="C84" s="44" t="s">
        <v>159</v>
      </c>
      <c r="D84" s="69">
        <v>3</v>
      </c>
      <c r="E84" s="45" t="s">
        <v>28</v>
      </c>
      <c r="F84" s="44" t="s">
        <v>160</v>
      </c>
      <c r="G84" s="96"/>
      <c r="H84" s="99"/>
      <c r="I84" s="96"/>
      <c r="J84" s="96"/>
      <c r="K84" s="96"/>
      <c r="L84" s="9">
        <f t="shared" si="5"/>
        <v>45</v>
      </c>
      <c r="M84" s="9">
        <v>15</v>
      </c>
      <c r="N84" s="24">
        <v>3.65</v>
      </c>
      <c r="O84" s="25">
        <f t="shared" si="6"/>
        <v>10.95</v>
      </c>
      <c r="P84" s="54" t="str">
        <f t="shared" si="7"/>
        <v>VYHOVUJE</v>
      </c>
    </row>
    <row r="85" spans="1:16" ht="30" customHeight="1" x14ac:dyDescent="0.3">
      <c r="A85" s="81"/>
      <c r="B85" s="68">
        <v>79</v>
      </c>
      <c r="C85" s="44" t="s">
        <v>161</v>
      </c>
      <c r="D85" s="69">
        <v>1</v>
      </c>
      <c r="E85" s="45" t="s">
        <v>28</v>
      </c>
      <c r="F85" s="44" t="s">
        <v>162</v>
      </c>
      <c r="G85" s="96"/>
      <c r="H85" s="99"/>
      <c r="I85" s="96"/>
      <c r="J85" s="96"/>
      <c r="K85" s="96"/>
      <c r="L85" s="9">
        <f t="shared" si="5"/>
        <v>150</v>
      </c>
      <c r="M85" s="9">
        <v>150</v>
      </c>
      <c r="N85" s="24">
        <v>121</v>
      </c>
      <c r="O85" s="25">
        <f t="shared" si="6"/>
        <v>121</v>
      </c>
      <c r="P85" s="54" t="str">
        <f t="shared" si="7"/>
        <v>VYHOVUJE</v>
      </c>
    </row>
    <row r="86" spans="1:16" ht="30" customHeight="1" thickBot="1" x14ac:dyDescent="0.35">
      <c r="A86" s="81"/>
      <c r="B86" s="71">
        <v>80</v>
      </c>
      <c r="C86" s="46" t="s">
        <v>163</v>
      </c>
      <c r="D86" s="72">
        <v>1</v>
      </c>
      <c r="E86" s="47" t="s">
        <v>28</v>
      </c>
      <c r="F86" s="46" t="s">
        <v>164</v>
      </c>
      <c r="G86" s="97"/>
      <c r="H86" s="100"/>
      <c r="I86" s="97"/>
      <c r="J86" s="97"/>
      <c r="K86" s="97"/>
      <c r="L86" s="34">
        <f t="shared" si="5"/>
        <v>10</v>
      </c>
      <c r="M86" s="34">
        <v>10</v>
      </c>
      <c r="N86" s="26">
        <v>5.6</v>
      </c>
      <c r="O86" s="27">
        <f t="shared" si="6"/>
        <v>5.6</v>
      </c>
      <c r="P86" s="55" t="str">
        <f t="shared" si="7"/>
        <v>VYHOVUJE</v>
      </c>
    </row>
    <row r="87" spans="1:16" ht="42" customHeight="1" thickTop="1" x14ac:dyDescent="0.3">
      <c r="A87" s="82"/>
      <c r="B87" s="64">
        <v>81</v>
      </c>
      <c r="C87" s="50" t="s">
        <v>170</v>
      </c>
      <c r="D87" s="65">
        <v>15</v>
      </c>
      <c r="E87" s="51" t="s">
        <v>28</v>
      </c>
      <c r="F87" s="50" t="s">
        <v>171</v>
      </c>
      <c r="G87" s="95" t="s">
        <v>250</v>
      </c>
      <c r="H87" s="98"/>
      <c r="I87" s="95"/>
      <c r="J87" s="83" t="s">
        <v>172</v>
      </c>
      <c r="K87" s="83" t="s">
        <v>183</v>
      </c>
      <c r="L87" s="8">
        <f t="shared" si="5"/>
        <v>105</v>
      </c>
      <c r="M87" s="8">
        <v>7</v>
      </c>
      <c r="N87" s="22">
        <v>4.45</v>
      </c>
      <c r="O87" s="23">
        <f t="shared" si="6"/>
        <v>66.75</v>
      </c>
      <c r="P87" s="53" t="str">
        <f t="shared" si="7"/>
        <v>VYHOVUJE</v>
      </c>
    </row>
    <row r="88" spans="1:16" ht="42.75" customHeight="1" x14ac:dyDescent="0.3">
      <c r="A88" s="81"/>
      <c r="B88" s="68">
        <v>82</v>
      </c>
      <c r="C88" s="44" t="s">
        <v>170</v>
      </c>
      <c r="D88" s="69">
        <v>20</v>
      </c>
      <c r="E88" s="45" t="s">
        <v>28</v>
      </c>
      <c r="F88" s="44" t="s">
        <v>171</v>
      </c>
      <c r="G88" s="96"/>
      <c r="H88" s="99"/>
      <c r="I88" s="96"/>
      <c r="J88" s="84" t="s">
        <v>173</v>
      </c>
      <c r="K88" s="84" t="s">
        <v>184</v>
      </c>
      <c r="L88" s="9">
        <f t="shared" si="5"/>
        <v>140</v>
      </c>
      <c r="M88" s="9">
        <v>7</v>
      </c>
      <c r="N88" s="24">
        <v>4.45</v>
      </c>
      <c r="O88" s="25">
        <f t="shared" si="6"/>
        <v>89</v>
      </c>
      <c r="P88" s="54" t="str">
        <f t="shared" si="7"/>
        <v>VYHOVUJE</v>
      </c>
    </row>
    <row r="89" spans="1:16" ht="42.75" customHeight="1" x14ac:dyDescent="0.3">
      <c r="A89" s="81"/>
      <c r="B89" s="68">
        <v>83</v>
      </c>
      <c r="C89" s="44" t="s">
        <v>170</v>
      </c>
      <c r="D89" s="69">
        <v>10</v>
      </c>
      <c r="E89" s="45" t="s">
        <v>28</v>
      </c>
      <c r="F89" s="44" t="s">
        <v>171</v>
      </c>
      <c r="G89" s="96"/>
      <c r="H89" s="99"/>
      <c r="I89" s="96"/>
      <c r="J89" s="84" t="s">
        <v>174</v>
      </c>
      <c r="K89" s="84" t="s">
        <v>185</v>
      </c>
      <c r="L89" s="9">
        <f t="shared" si="5"/>
        <v>70</v>
      </c>
      <c r="M89" s="9">
        <v>7</v>
      </c>
      <c r="N89" s="24">
        <v>4.45</v>
      </c>
      <c r="O89" s="25">
        <f t="shared" si="6"/>
        <v>44.5</v>
      </c>
      <c r="P89" s="54" t="str">
        <f t="shared" si="7"/>
        <v>VYHOVUJE</v>
      </c>
    </row>
    <row r="90" spans="1:16" ht="42.75" customHeight="1" thickBot="1" x14ac:dyDescent="0.35">
      <c r="A90" s="81"/>
      <c r="B90" s="71">
        <v>84</v>
      </c>
      <c r="C90" s="46" t="s">
        <v>170</v>
      </c>
      <c r="D90" s="72">
        <v>20</v>
      </c>
      <c r="E90" s="47" t="s">
        <v>28</v>
      </c>
      <c r="F90" s="46" t="s">
        <v>171</v>
      </c>
      <c r="G90" s="97"/>
      <c r="H90" s="100"/>
      <c r="I90" s="97"/>
      <c r="J90" s="85" t="s">
        <v>175</v>
      </c>
      <c r="K90" s="85" t="s">
        <v>186</v>
      </c>
      <c r="L90" s="34">
        <f t="shared" si="5"/>
        <v>140</v>
      </c>
      <c r="M90" s="34">
        <v>7</v>
      </c>
      <c r="N90" s="26">
        <v>4.45</v>
      </c>
      <c r="O90" s="27">
        <f t="shared" si="6"/>
        <v>89</v>
      </c>
      <c r="P90" s="55" t="str">
        <f t="shared" si="7"/>
        <v>VYHOVUJE</v>
      </c>
    </row>
    <row r="91" spans="1:16" ht="30" customHeight="1" thickTop="1" x14ac:dyDescent="0.3">
      <c r="A91" s="82"/>
      <c r="B91" s="64">
        <v>85</v>
      </c>
      <c r="C91" s="50" t="s">
        <v>176</v>
      </c>
      <c r="D91" s="65">
        <v>20</v>
      </c>
      <c r="E91" s="51" t="s">
        <v>28</v>
      </c>
      <c r="F91" s="50" t="s">
        <v>177</v>
      </c>
      <c r="G91" s="95" t="s">
        <v>250</v>
      </c>
      <c r="H91" s="98"/>
      <c r="I91" s="95"/>
      <c r="J91" s="83" t="s">
        <v>172</v>
      </c>
      <c r="K91" s="83" t="s">
        <v>183</v>
      </c>
      <c r="L91" s="8">
        <f t="shared" si="5"/>
        <v>600</v>
      </c>
      <c r="M91" s="8">
        <v>30</v>
      </c>
      <c r="N91" s="22">
        <v>10.5</v>
      </c>
      <c r="O91" s="23">
        <f t="shared" si="6"/>
        <v>210</v>
      </c>
      <c r="P91" s="53" t="str">
        <f t="shared" si="7"/>
        <v>VYHOVUJE</v>
      </c>
    </row>
    <row r="92" spans="1:16" ht="30" customHeight="1" x14ac:dyDescent="0.3">
      <c r="A92" s="81"/>
      <c r="B92" s="68">
        <v>86</v>
      </c>
      <c r="C92" s="44" t="s">
        <v>176</v>
      </c>
      <c r="D92" s="69">
        <v>30</v>
      </c>
      <c r="E92" s="45" t="s">
        <v>28</v>
      </c>
      <c r="F92" s="44" t="s">
        <v>177</v>
      </c>
      <c r="G92" s="96"/>
      <c r="H92" s="99"/>
      <c r="I92" s="96"/>
      <c r="J92" s="84" t="s">
        <v>173</v>
      </c>
      <c r="K92" s="84" t="s">
        <v>184</v>
      </c>
      <c r="L92" s="9">
        <f t="shared" si="5"/>
        <v>900</v>
      </c>
      <c r="M92" s="9">
        <v>30</v>
      </c>
      <c r="N92" s="24">
        <v>10.5</v>
      </c>
      <c r="O92" s="25">
        <f t="shared" si="6"/>
        <v>315</v>
      </c>
      <c r="P92" s="54" t="str">
        <f t="shared" si="7"/>
        <v>VYHOVUJE</v>
      </c>
    </row>
    <row r="93" spans="1:16" ht="30" customHeight="1" x14ac:dyDescent="0.3">
      <c r="A93" s="81"/>
      <c r="B93" s="68">
        <v>87</v>
      </c>
      <c r="C93" s="44" t="s">
        <v>176</v>
      </c>
      <c r="D93" s="69">
        <v>20</v>
      </c>
      <c r="E93" s="45" t="s">
        <v>28</v>
      </c>
      <c r="F93" s="44" t="s">
        <v>177</v>
      </c>
      <c r="G93" s="96"/>
      <c r="H93" s="99"/>
      <c r="I93" s="96"/>
      <c r="J93" s="84" t="s">
        <v>174</v>
      </c>
      <c r="K93" s="84" t="s">
        <v>185</v>
      </c>
      <c r="L93" s="9">
        <f t="shared" si="5"/>
        <v>600</v>
      </c>
      <c r="M93" s="9">
        <v>30</v>
      </c>
      <c r="N93" s="24">
        <v>10.5</v>
      </c>
      <c r="O93" s="25">
        <f t="shared" si="6"/>
        <v>210</v>
      </c>
      <c r="P93" s="54" t="str">
        <f t="shared" si="7"/>
        <v>VYHOVUJE</v>
      </c>
    </row>
    <row r="94" spans="1:16" ht="30" customHeight="1" x14ac:dyDescent="0.3">
      <c r="A94" s="81"/>
      <c r="B94" s="68">
        <v>88</v>
      </c>
      <c r="C94" s="44" t="s">
        <v>176</v>
      </c>
      <c r="D94" s="69">
        <v>30</v>
      </c>
      <c r="E94" s="45" t="s">
        <v>28</v>
      </c>
      <c r="F94" s="44" t="s">
        <v>177</v>
      </c>
      <c r="G94" s="96"/>
      <c r="H94" s="99"/>
      <c r="I94" s="96"/>
      <c r="J94" s="84" t="s">
        <v>175</v>
      </c>
      <c r="K94" s="84" t="s">
        <v>186</v>
      </c>
      <c r="L94" s="9">
        <f t="shared" si="5"/>
        <v>900</v>
      </c>
      <c r="M94" s="9">
        <v>30</v>
      </c>
      <c r="N94" s="24">
        <v>10.5</v>
      </c>
      <c r="O94" s="25">
        <f t="shared" si="6"/>
        <v>315</v>
      </c>
      <c r="P94" s="54" t="str">
        <f t="shared" si="7"/>
        <v>VYHOVUJE</v>
      </c>
    </row>
    <row r="95" spans="1:16" ht="30" customHeight="1" x14ac:dyDescent="0.3">
      <c r="A95" s="81"/>
      <c r="B95" s="68">
        <v>89</v>
      </c>
      <c r="C95" s="44" t="s">
        <v>176</v>
      </c>
      <c r="D95" s="69">
        <v>20</v>
      </c>
      <c r="E95" s="45" t="s">
        <v>28</v>
      </c>
      <c r="F95" s="44" t="s">
        <v>177</v>
      </c>
      <c r="G95" s="96"/>
      <c r="H95" s="99"/>
      <c r="I95" s="96"/>
      <c r="J95" s="84" t="s">
        <v>178</v>
      </c>
      <c r="K95" s="84" t="s">
        <v>187</v>
      </c>
      <c r="L95" s="9">
        <f t="shared" si="5"/>
        <v>600</v>
      </c>
      <c r="M95" s="9">
        <v>30</v>
      </c>
      <c r="N95" s="24">
        <v>10.5</v>
      </c>
      <c r="O95" s="25">
        <f t="shared" si="6"/>
        <v>210</v>
      </c>
      <c r="P95" s="54" t="str">
        <f t="shared" si="7"/>
        <v>VYHOVUJE</v>
      </c>
    </row>
    <row r="96" spans="1:16" ht="30" customHeight="1" x14ac:dyDescent="0.3">
      <c r="A96" s="81"/>
      <c r="B96" s="68">
        <v>90</v>
      </c>
      <c r="C96" s="44" t="s">
        <v>176</v>
      </c>
      <c r="D96" s="69">
        <v>50</v>
      </c>
      <c r="E96" s="45" t="s">
        <v>28</v>
      </c>
      <c r="F96" s="44" t="s">
        <v>177</v>
      </c>
      <c r="G96" s="96"/>
      <c r="H96" s="99"/>
      <c r="I96" s="96"/>
      <c r="J96" s="84" t="s">
        <v>179</v>
      </c>
      <c r="K96" s="84" t="s">
        <v>188</v>
      </c>
      <c r="L96" s="9">
        <f t="shared" si="5"/>
        <v>1500</v>
      </c>
      <c r="M96" s="9">
        <v>30</v>
      </c>
      <c r="N96" s="24">
        <v>10.5</v>
      </c>
      <c r="O96" s="25">
        <f t="shared" si="6"/>
        <v>525</v>
      </c>
      <c r="P96" s="54" t="str">
        <f t="shared" si="7"/>
        <v>VYHOVUJE</v>
      </c>
    </row>
    <row r="97" spans="1:16" ht="30" customHeight="1" x14ac:dyDescent="0.3">
      <c r="A97" s="81"/>
      <c r="B97" s="68">
        <v>91</v>
      </c>
      <c r="C97" s="44" t="s">
        <v>176</v>
      </c>
      <c r="D97" s="69">
        <v>20</v>
      </c>
      <c r="E97" s="45" t="s">
        <v>28</v>
      </c>
      <c r="F97" s="44" t="s">
        <v>177</v>
      </c>
      <c r="G97" s="96"/>
      <c r="H97" s="99"/>
      <c r="I97" s="96"/>
      <c r="J97" s="84" t="s">
        <v>180</v>
      </c>
      <c r="K97" s="84" t="s">
        <v>189</v>
      </c>
      <c r="L97" s="9">
        <f t="shared" si="5"/>
        <v>600</v>
      </c>
      <c r="M97" s="9">
        <v>30</v>
      </c>
      <c r="N97" s="24">
        <v>10.5</v>
      </c>
      <c r="O97" s="25">
        <f t="shared" si="6"/>
        <v>210</v>
      </c>
      <c r="P97" s="54" t="str">
        <f t="shared" si="7"/>
        <v>VYHOVUJE</v>
      </c>
    </row>
    <row r="98" spans="1:16" ht="30" customHeight="1" x14ac:dyDescent="0.3">
      <c r="A98" s="81"/>
      <c r="B98" s="68">
        <v>92</v>
      </c>
      <c r="C98" s="44" t="s">
        <v>176</v>
      </c>
      <c r="D98" s="69">
        <v>30</v>
      </c>
      <c r="E98" s="45" t="s">
        <v>28</v>
      </c>
      <c r="F98" s="44" t="s">
        <v>177</v>
      </c>
      <c r="G98" s="96"/>
      <c r="H98" s="99"/>
      <c r="I98" s="96"/>
      <c r="J98" s="84" t="s">
        <v>181</v>
      </c>
      <c r="K98" s="84" t="s">
        <v>23</v>
      </c>
      <c r="L98" s="9">
        <f t="shared" si="5"/>
        <v>900</v>
      </c>
      <c r="M98" s="9">
        <v>30</v>
      </c>
      <c r="N98" s="24">
        <v>10.5</v>
      </c>
      <c r="O98" s="25">
        <f t="shared" si="6"/>
        <v>315</v>
      </c>
      <c r="P98" s="54" t="str">
        <f t="shared" si="7"/>
        <v>VYHOVUJE</v>
      </c>
    </row>
    <row r="99" spans="1:16" ht="30" customHeight="1" x14ac:dyDescent="0.3">
      <c r="A99" s="81"/>
      <c r="B99" s="68">
        <v>93</v>
      </c>
      <c r="C99" s="44" t="s">
        <v>176</v>
      </c>
      <c r="D99" s="69">
        <v>50</v>
      </c>
      <c r="E99" s="45" t="s">
        <v>28</v>
      </c>
      <c r="F99" s="44" t="s">
        <v>177</v>
      </c>
      <c r="G99" s="96"/>
      <c r="H99" s="99"/>
      <c r="I99" s="96"/>
      <c r="J99" s="84" t="s">
        <v>182</v>
      </c>
      <c r="K99" s="84" t="s">
        <v>79</v>
      </c>
      <c r="L99" s="9">
        <f t="shared" si="5"/>
        <v>1500</v>
      </c>
      <c r="M99" s="9">
        <v>30</v>
      </c>
      <c r="N99" s="121">
        <v>10.5</v>
      </c>
      <c r="O99" s="25">
        <f t="shared" si="6"/>
        <v>525</v>
      </c>
      <c r="P99" s="54" t="str">
        <f t="shared" si="7"/>
        <v>VYHOVUJE</v>
      </c>
    </row>
    <row r="100" spans="1:16" ht="30" customHeight="1" thickBot="1" x14ac:dyDescent="0.35">
      <c r="A100" s="81"/>
      <c r="B100" s="71">
        <v>94</v>
      </c>
      <c r="C100" s="46" t="s">
        <v>176</v>
      </c>
      <c r="D100" s="72">
        <v>15</v>
      </c>
      <c r="E100" s="47" t="s">
        <v>28</v>
      </c>
      <c r="F100" s="46" t="s">
        <v>177</v>
      </c>
      <c r="G100" s="97"/>
      <c r="H100" s="100"/>
      <c r="I100" s="97"/>
      <c r="J100" s="85" t="s">
        <v>256</v>
      </c>
      <c r="K100" s="85" t="s">
        <v>189</v>
      </c>
      <c r="L100" s="34">
        <f t="shared" si="5"/>
        <v>450</v>
      </c>
      <c r="M100" s="34">
        <v>30</v>
      </c>
      <c r="N100" s="121">
        <v>10.5</v>
      </c>
      <c r="O100" s="27">
        <f t="shared" si="6"/>
        <v>157.5</v>
      </c>
      <c r="P100" s="55" t="str">
        <f t="shared" si="7"/>
        <v>VYHOVUJE</v>
      </c>
    </row>
    <row r="101" spans="1:16" ht="66" customHeight="1" thickTop="1" x14ac:dyDescent="0.3">
      <c r="A101" s="82"/>
      <c r="B101" s="64">
        <v>95</v>
      </c>
      <c r="C101" s="50" t="s">
        <v>190</v>
      </c>
      <c r="D101" s="65">
        <v>4</v>
      </c>
      <c r="E101" s="51" t="s">
        <v>28</v>
      </c>
      <c r="F101" s="50" t="s">
        <v>191</v>
      </c>
      <c r="G101" s="95" t="s">
        <v>250</v>
      </c>
      <c r="H101" s="98"/>
      <c r="I101" s="95"/>
      <c r="J101" s="95" t="s">
        <v>196</v>
      </c>
      <c r="K101" s="95" t="s">
        <v>197</v>
      </c>
      <c r="L101" s="8">
        <f t="shared" si="5"/>
        <v>140</v>
      </c>
      <c r="M101" s="79">
        <v>35</v>
      </c>
      <c r="N101" s="22">
        <v>30</v>
      </c>
      <c r="O101" s="23">
        <f t="shared" si="6"/>
        <v>120</v>
      </c>
      <c r="P101" s="53" t="str">
        <f t="shared" si="7"/>
        <v>VYHOVUJE</v>
      </c>
    </row>
    <row r="102" spans="1:16" ht="32.25" customHeight="1" x14ac:dyDescent="0.3">
      <c r="A102" s="81"/>
      <c r="B102" s="68">
        <v>96</v>
      </c>
      <c r="C102" s="44" t="s">
        <v>192</v>
      </c>
      <c r="D102" s="69">
        <v>2</v>
      </c>
      <c r="E102" s="45" t="s">
        <v>12</v>
      </c>
      <c r="F102" s="44" t="s">
        <v>193</v>
      </c>
      <c r="G102" s="96"/>
      <c r="H102" s="99"/>
      <c r="I102" s="96"/>
      <c r="J102" s="96"/>
      <c r="K102" s="96"/>
      <c r="L102" s="9">
        <f t="shared" si="5"/>
        <v>120</v>
      </c>
      <c r="M102" s="70">
        <v>60</v>
      </c>
      <c r="N102" s="24">
        <v>42.3</v>
      </c>
      <c r="O102" s="25">
        <f t="shared" si="6"/>
        <v>84.6</v>
      </c>
      <c r="P102" s="54" t="str">
        <f t="shared" si="7"/>
        <v>VYHOVUJE</v>
      </c>
    </row>
    <row r="103" spans="1:16" ht="32.25" customHeight="1" x14ac:dyDescent="0.3">
      <c r="A103" s="81"/>
      <c r="B103" s="68">
        <v>97</v>
      </c>
      <c r="C103" s="44" t="s">
        <v>194</v>
      </c>
      <c r="D103" s="69">
        <v>5</v>
      </c>
      <c r="E103" s="45" t="s">
        <v>28</v>
      </c>
      <c r="F103" s="44" t="s">
        <v>195</v>
      </c>
      <c r="G103" s="96"/>
      <c r="H103" s="99"/>
      <c r="I103" s="96"/>
      <c r="J103" s="96"/>
      <c r="K103" s="96"/>
      <c r="L103" s="9">
        <f t="shared" ref="L103:L134" si="8">D103*M103</f>
        <v>25</v>
      </c>
      <c r="M103" s="70">
        <v>5</v>
      </c>
      <c r="N103" s="24">
        <v>3.7</v>
      </c>
      <c r="O103" s="25">
        <f t="shared" ref="O103:O134" si="9">D103*N103</f>
        <v>18.5</v>
      </c>
      <c r="P103" s="54" t="str">
        <f t="shared" si="7"/>
        <v>VYHOVUJE</v>
      </c>
    </row>
    <row r="104" spans="1:16" ht="82.2" customHeight="1" x14ac:dyDescent="0.3">
      <c r="A104" s="81"/>
      <c r="B104" s="68">
        <v>98</v>
      </c>
      <c r="C104" s="44" t="s">
        <v>198</v>
      </c>
      <c r="D104" s="69">
        <v>3</v>
      </c>
      <c r="E104" s="45" t="s">
        <v>12</v>
      </c>
      <c r="F104" s="44" t="s">
        <v>199</v>
      </c>
      <c r="G104" s="96"/>
      <c r="H104" s="99"/>
      <c r="I104" s="96"/>
      <c r="J104" s="96"/>
      <c r="K104" s="96"/>
      <c r="L104" s="9">
        <f t="shared" si="8"/>
        <v>96</v>
      </c>
      <c r="M104" s="70">
        <v>32</v>
      </c>
      <c r="N104" s="24">
        <v>27.1</v>
      </c>
      <c r="O104" s="25">
        <f t="shared" si="9"/>
        <v>81.300000000000011</v>
      </c>
      <c r="P104" s="54" t="str">
        <f t="shared" si="7"/>
        <v>VYHOVUJE</v>
      </c>
    </row>
    <row r="105" spans="1:16" ht="30" customHeight="1" x14ac:dyDescent="0.3">
      <c r="A105" s="81"/>
      <c r="B105" s="68">
        <v>99</v>
      </c>
      <c r="C105" s="44" t="s">
        <v>200</v>
      </c>
      <c r="D105" s="69">
        <v>5</v>
      </c>
      <c r="E105" s="45" t="s">
        <v>28</v>
      </c>
      <c r="F105" s="44" t="s">
        <v>201</v>
      </c>
      <c r="G105" s="96"/>
      <c r="H105" s="99"/>
      <c r="I105" s="96"/>
      <c r="J105" s="96"/>
      <c r="K105" s="96"/>
      <c r="L105" s="9">
        <f t="shared" si="8"/>
        <v>80</v>
      </c>
      <c r="M105" s="70">
        <v>16</v>
      </c>
      <c r="N105" s="24">
        <v>8.65</v>
      </c>
      <c r="O105" s="25">
        <f t="shared" si="9"/>
        <v>43.25</v>
      </c>
      <c r="P105" s="54" t="str">
        <f t="shared" si="7"/>
        <v>VYHOVUJE</v>
      </c>
    </row>
    <row r="106" spans="1:16" ht="41.4" customHeight="1" x14ac:dyDescent="0.3">
      <c r="A106" s="81"/>
      <c r="B106" s="68">
        <v>100</v>
      </c>
      <c r="C106" s="44" t="s">
        <v>202</v>
      </c>
      <c r="D106" s="69">
        <v>1</v>
      </c>
      <c r="E106" s="45" t="s">
        <v>28</v>
      </c>
      <c r="F106" s="44" t="s">
        <v>203</v>
      </c>
      <c r="G106" s="96"/>
      <c r="H106" s="99"/>
      <c r="I106" s="96"/>
      <c r="J106" s="96"/>
      <c r="K106" s="96"/>
      <c r="L106" s="9">
        <f t="shared" si="8"/>
        <v>40</v>
      </c>
      <c r="M106" s="70">
        <v>40</v>
      </c>
      <c r="N106" s="24">
        <v>34.200000000000003</v>
      </c>
      <c r="O106" s="25">
        <f t="shared" si="9"/>
        <v>34.200000000000003</v>
      </c>
      <c r="P106" s="54" t="str">
        <f t="shared" si="7"/>
        <v>VYHOVUJE</v>
      </c>
    </row>
    <row r="107" spans="1:16" ht="30" customHeight="1" x14ac:dyDescent="0.3">
      <c r="A107" s="81"/>
      <c r="B107" s="68">
        <v>101</v>
      </c>
      <c r="C107" s="44" t="s">
        <v>204</v>
      </c>
      <c r="D107" s="69">
        <v>3</v>
      </c>
      <c r="E107" s="45" t="s">
        <v>12</v>
      </c>
      <c r="F107" s="44" t="s">
        <v>205</v>
      </c>
      <c r="G107" s="96"/>
      <c r="H107" s="99"/>
      <c r="I107" s="96"/>
      <c r="J107" s="96"/>
      <c r="K107" s="96"/>
      <c r="L107" s="9">
        <f t="shared" si="8"/>
        <v>36</v>
      </c>
      <c r="M107" s="70">
        <v>12</v>
      </c>
      <c r="N107" s="24">
        <v>10.1</v>
      </c>
      <c r="O107" s="25">
        <f t="shared" si="9"/>
        <v>30.299999999999997</v>
      </c>
      <c r="P107" s="54" t="str">
        <f t="shared" si="7"/>
        <v>VYHOVUJE</v>
      </c>
    </row>
    <row r="108" spans="1:16" ht="30" customHeight="1" x14ac:dyDescent="0.3">
      <c r="A108" s="81"/>
      <c r="B108" s="68">
        <v>102</v>
      </c>
      <c r="C108" s="44" t="s">
        <v>206</v>
      </c>
      <c r="D108" s="69">
        <v>3</v>
      </c>
      <c r="E108" s="45" t="s">
        <v>207</v>
      </c>
      <c r="F108" s="44" t="s">
        <v>208</v>
      </c>
      <c r="G108" s="96"/>
      <c r="H108" s="99"/>
      <c r="I108" s="96"/>
      <c r="J108" s="96"/>
      <c r="K108" s="96"/>
      <c r="L108" s="9">
        <f t="shared" si="8"/>
        <v>24</v>
      </c>
      <c r="M108" s="70">
        <v>8</v>
      </c>
      <c r="N108" s="24">
        <v>5</v>
      </c>
      <c r="O108" s="25">
        <f t="shared" si="9"/>
        <v>15</v>
      </c>
      <c r="P108" s="54" t="str">
        <f t="shared" si="7"/>
        <v>VYHOVUJE</v>
      </c>
    </row>
    <row r="109" spans="1:16" ht="40.950000000000003" customHeight="1" x14ac:dyDescent="0.3">
      <c r="A109" s="81"/>
      <c r="B109" s="68">
        <v>103</v>
      </c>
      <c r="C109" s="44" t="s">
        <v>209</v>
      </c>
      <c r="D109" s="69">
        <v>3</v>
      </c>
      <c r="E109" s="45" t="s">
        <v>12</v>
      </c>
      <c r="F109" s="44" t="s">
        <v>210</v>
      </c>
      <c r="G109" s="96"/>
      <c r="H109" s="99"/>
      <c r="I109" s="96"/>
      <c r="J109" s="96"/>
      <c r="K109" s="96"/>
      <c r="L109" s="9">
        <f t="shared" si="8"/>
        <v>660</v>
      </c>
      <c r="M109" s="70">
        <v>220</v>
      </c>
      <c r="N109" s="24">
        <v>95.4</v>
      </c>
      <c r="O109" s="25">
        <f t="shared" si="9"/>
        <v>286.20000000000005</v>
      </c>
      <c r="P109" s="54" t="str">
        <f t="shared" si="7"/>
        <v>VYHOVUJE</v>
      </c>
    </row>
    <row r="110" spans="1:16" ht="30" customHeight="1" x14ac:dyDescent="0.3">
      <c r="A110" s="81"/>
      <c r="B110" s="68">
        <v>104</v>
      </c>
      <c r="C110" s="44" t="s">
        <v>67</v>
      </c>
      <c r="D110" s="69">
        <v>20</v>
      </c>
      <c r="E110" s="45" t="s">
        <v>28</v>
      </c>
      <c r="F110" s="44" t="s">
        <v>68</v>
      </c>
      <c r="G110" s="96"/>
      <c r="H110" s="99"/>
      <c r="I110" s="96"/>
      <c r="J110" s="96"/>
      <c r="K110" s="96"/>
      <c r="L110" s="9">
        <f t="shared" si="8"/>
        <v>30</v>
      </c>
      <c r="M110" s="70">
        <v>1.5</v>
      </c>
      <c r="N110" s="24">
        <v>1.4</v>
      </c>
      <c r="O110" s="25">
        <f t="shared" si="9"/>
        <v>28</v>
      </c>
      <c r="P110" s="54" t="str">
        <f t="shared" si="7"/>
        <v>VYHOVUJE</v>
      </c>
    </row>
    <row r="111" spans="1:16" ht="30" customHeight="1" x14ac:dyDescent="0.3">
      <c r="A111" s="81"/>
      <c r="B111" s="68">
        <v>105</v>
      </c>
      <c r="C111" s="44" t="s">
        <v>211</v>
      </c>
      <c r="D111" s="69">
        <v>2</v>
      </c>
      <c r="E111" s="45" t="s">
        <v>28</v>
      </c>
      <c r="F111" s="44" t="s">
        <v>164</v>
      </c>
      <c r="G111" s="96"/>
      <c r="H111" s="99"/>
      <c r="I111" s="96"/>
      <c r="J111" s="96"/>
      <c r="K111" s="96"/>
      <c r="L111" s="9">
        <f t="shared" si="8"/>
        <v>16</v>
      </c>
      <c r="M111" s="70">
        <v>8</v>
      </c>
      <c r="N111" s="24">
        <v>5.6</v>
      </c>
      <c r="O111" s="25">
        <f t="shared" si="9"/>
        <v>11.2</v>
      </c>
      <c r="P111" s="54" t="str">
        <f t="shared" si="7"/>
        <v>VYHOVUJE</v>
      </c>
    </row>
    <row r="112" spans="1:16" ht="30" customHeight="1" x14ac:dyDescent="0.3">
      <c r="A112" s="81"/>
      <c r="B112" s="68">
        <v>106</v>
      </c>
      <c r="C112" s="44" t="s">
        <v>130</v>
      </c>
      <c r="D112" s="69">
        <v>20</v>
      </c>
      <c r="E112" s="45" t="s">
        <v>12</v>
      </c>
      <c r="F112" s="44" t="s">
        <v>131</v>
      </c>
      <c r="G112" s="96"/>
      <c r="H112" s="99"/>
      <c r="I112" s="96"/>
      <c r="J112" s="96"/>
      <c r="K112" s="96"/>
      <c r="L112" s="9">
        <f t="shared" si="8"/>
        <v>120</v>
      </c>
      <c r="M112" s="70">
        <v>6</v>
      </c>
      <c r="N112" s="24">
        <v>4.6500000000000004</v>
      </c>
      <c r="O112" s="25">
        <f t="shared" si="9"/>
        <v>93</v>
      </c>
      <c r="P112" s="54" t="str">
        <f t="shared" si="7"/>
        <v>VYHOVUJE</v>
      </c>
    </row>
    <row r="113" spans="1:16" ht="30" customHeight="1" thickBot="1" x14ac:dyDescent="0.35">
      <c r="A113" s="81"/>
      <c r="B113" s="71">
        <v>107</v>
      </c>
      <c r="C113" s="46" t="s">
        <v>212</v>
      </c>
      <c r="D113" s="72">
        <v>2</v>
      </c>
      <c r="E113" s="47" t="s">
        <v>28</v>
      </c>
      <c r="F113" s="46" t="s">
        <v>213</v>
      </c>
      <c r="G113" s="97"/>
      <c r="H113" s="100"/>
      <c r="I113" s="97"/>
      <c r="J113" s="97"/>
      <c r="K113" s="97"/>
      <c r="L113" s="34">
        <f t="shared" si="8"/>
        <v>24</v>
      </c>
      <c r="M113" s="73">
        <v>12</v>
      </c>
      <c r="N113" s="26">
        <v>5.75</v>
      </c>
      <c r="O113" s="27">
        <f t="shared" si="9"/>
        <v>11.5</v>
      </c>
      <c r="P113" s="55" t="str">
        <f t="shared" si="7"/>
        <v>VYHOVUJE</v>
      </c>
    </row>
    <row r="114" spans="1:16" ht="90.75" customHeight="1" thickTop="1" thickBot="1" x14ac:dyDescent="0.35">
      <c r="A114" s="82"/>
      <c r="B114" s="74">
        <v>108</v>
      </c>
      <c r="C114" s="48" t="s">
        <v>20</v>
      </c>
      <c r="D114" s="75">
        <v>100</v>
      </c>
      <c r="E114" s="49" t="s">
        <v>12</v>
      </c>
      <c r="F114" s="48" t="s">
        <v>21</v>
      </c>
      <c r="G114" s="76" t="s">
        <v>250</v>
      </c>
      <c r="H114" s="77"/>
      <c r="I114" s="76"/>
      <c r="J114" s="76" t="s">
        <v>257</v>
      </c>
      <c r="K114" s="76" t="s">
        <v>258</v>
      </c>
      <c r="L114" s="31">
        <f t="shared" si="8"/>
        <v>7500</v>
      </c>
      <c r="M114" s="31">
        <v>75</v>
      </c>
      <c r="N114" s="32">
        <v>55.7</v>
      </c>
      <c r="O114" s="33">
        <f t="shared" si="9"/>
        <v>5570</v>
      </c>
      <c r="P114" s="56" t="str">
        <f t="shared" si="7"/>
        <v>VYHOVUJE</v>
      </c>
    </row>
    <row r="115" spans="1:16" ht="30" customHeight="1" thickTop="1" x14ac:dyDescent="0.3">
      <c r="A115" s="82"/>
      <c r="B115" s="64">
        <v>109</v>
      </c>
      <c r="C115" s="50" t="s">
        <v>192</v>
      </c>
      <c r="D115" s="65">
        <v>2</v>
      </c>
      <c r="E115" s="51" t="s">
        <v>12</v>
      </c>
      <c r="F115" s="50" t="s">
        <v>193</v>
      </c>
      <c r="G115" s="95" t="s">
        <v>250</v>
      </c>
      <c r="H115" s="98"/>
      <c r="I115" s="95"/>
      <c r="J115" s="95" t="s">
        <v>225</v>
      </c>
      <c r="K115" s="95" t="s">
        <v>224</v>
      </c>
      <c r="L115" s="8">
        <f t="shared" si="8"/>
        <v>120</v>
      </c>
      <c r="M115" s="66">
        <v>60</v>
      </c>
      <c r="N115" s="22">
        <v>42.3</v>
      </c>
      <c r="O115" s="23">
        <f t="shared" si="9"/>
        <v>84.6</v>
      </c>
      <c r="P115" s="53" t="str">
        <f t="shared" si="7"/>
        <v>VYHOVUJE</v>
      </c>
    </row>
    <row r="116" spans="1:16" ht="30" customHeight="1" x14ac:dyDescent="0.3">
      <c r="A116" s="81"/>
      <c r="B116" s="68">
        <v>110</v>
      </c>
      <c r="C116" s="44" t="s">
        <v>214</v>
      </c>
      <c r="D116" s="69">
        <v>2</v>
      </c>
      <c r="E116" s="45" t="s">
        <v>28</v>
      </c>
      <c r="F116" s="44" t="s">
        <v>215</v>
      </c>
      <c r="G116" s="96"/>
      <c r="H116" s="99"/>
      <c r="I116" s="96"/>
      <c r="J116" s="96"/>
      <c r="K116" s="96"/>
      <c r="L116" s="9">
        <f t="shared" si="8"/>
        <v>132</v>
      </c>
      <c r="M116" s="70">
        <v>66</v>
      </c>
      <c r="N116" s="24">
        <v>26</v>
      </c>
      <c r="O116" s="25">
        <f t="shared" si="9"/>
        <v>52</v>
      </c>
      <c r="P116" s="54" t="str">
        <f t="shared" si="7"/>
        <v>VYHOVUJE</v>
      </c>
    </row>
    <row r="117" spans="1:16" ht="30" customHeight="1" x14ac:dyDescent="0.3">
      <c r="A117" s="81"/>
      <c r="B117" s="68">
        <v>111</v>
      </c>
      <c r="C117" s="44" t="s">
        <v>41</v>
      </c>
      <c r="D117" s="69">
        <v>10</v>
      </c>
      <c r="E117" s="45" t="s">
        <v>28</v>
      </c>
      <c r="F117" s="44" t="s">
        <v>42</v>
      </c>
      <c r="G117" s="96"/>
      <c r="H117" s="99"/>
      <c r="I117" s="96"/>
      <c r="J117" s="96"/>
      <c r="K117" s="96"/>
      <c r="L117" s="9">
        <f t="shared" si="8"/>
        <v>400</v>
      </c>
      <c r="M117" s="70">
        <v>40</v>
      </c>
      <c r="N117" s="24">
        <v>21.55</v>
      </c>
      <c r="O117" s="25">
        <f t="shared" si="9"/>
        <v>215.5</v>
      </c>
      <c r="P117" s="54" t="str">
        <f t="shared" si="7"/>
        <v>VYHOVUJE</v>
      </c>
    </row>
    <row r="118" spans="1:16" ht="30" customHeight="1" x14ac:dyDescent="0.3">
      <c r="A118" s="81"/>
      <c r="B118" s="68">
        <v>112</v>
      </c>
      <c r="C118" s="44" t="s">
        <v>194</v>
      </c>
      <c r="D118" s="69">
        <v>10</v>
      </c>
      <c r="E118" s="45" t="s">
        <v>28</v>
      </c>
      <c r="F118" s="44" t="s">
        <v>195</v>
      </c>
      <c r="G118" s="96"/>
      <c r="H118" s="99"/>
      <c r="I118" s="96"/>
      <c r="J118" s="96"/>
      <c r="K118" s="96"/>
      <c r="L118" s="9">
        <f t="shared" si="8"/>
        <v>50</v>
      </c>
      <c r="M118" s="70">
        <v>5</v>
      </c>
      <c r="N118" s="24">
        <v>3.7</v>
      </c>
      <c r="O118" s="25">
        <f t="shared" si="9"/>
        <v>37</v>
      </c>
      <c r="P118" s="54" t="str">
        <f t="shared" si="7"/>
        <v>VYHOVUJE</v>
      </c>
    </row>
    <row r="119" spans="1:16" ht="30" customHeight="1" x14ac:dyDescent="0.3">
      <c r="A119" s="81"/>
      <c r="B119" s="68">
        <v>113</v>
      </c>
      <c r="C119" s="44" t="s">
        <v>216</v>
      </c>
      <c r="D119" s="69">
        <v>8</v>
      </c>
      <c r="E119" s="45" t="s">
        <v>28</v>
      </c>
      <c r="F119" s="44" t="s">
        <v>195</v>
      </c>
      <c r="G119" s="96"/>
      <c r="H119" s="99"/>
      <c r="I119" s="96"/>
      <c r="J119" s="96"/>
      <c r="K119" s="96"/>
      <c r="L119" s="9">
        <f t="shared" si="8"/>
        <v>80</v>
      </c>
      <c r="M119" s="70">
        <v>10</v>
      </c>
      <c r="N119" s="24">
        <v>7.4</v>
      </c>
      <c r="O119" s="25">
        <f t="shared" si="9"/>
        <v>59.2</v>
      </c>
      <c r="P119" s="54" t="str">
        <f t="shared" si="7"/>
        <v>VYHOVUJE</v>
      </c>
    </row>
    <row r="120" spans="1:16" ht="30" customHeight="1" x14ac:dyDescent="0.3">
      <c r="A120" s="81"/>
      <c r="B120" s="68">
        <v>114</v>
      </c>
      <c r="C120" s="44" t="s">
        <v>217</v>
      </c>
      <c r="D120" s="69">
        <v>4</v>
      </c>
      <c r="E120" s="45" t="s">
        <v>28</v>
      </c>
      <c r="F120" s="44" t="s">
        <v>195</v>
      </c>
      <c r="G120" s="96"/>
      <c r="H120" s="99"/>
      <c r="I120" s="96"/>
      <c r="J120" s="96"/>
      <c r="K120" s="96"/>
      <c r="L120" s="9">
        <f t="shared" si="8"/>
        <v>40</v>
      </c>
      <c r="M120" s="70">
        <v>10</v>
      </c>
      <c r="N120" s="24">
        <v>7.4</v>
      </c>
      <c r="O120" s="25">
        <f t="shared" si="9"/>
        <v>29.6</v>
      </c>
      <c r="P120" s="54" t="str">
        <f t="shared" si="7"/>
        <v>VYHOVUJE</v>
      </c>
    </row>
    <row r="121" spans="1:16" ht="30" customHeight="1" x14ac:dyDescent="0.3">
      <c r="A121" s="81"/>
      <c r="B121" s="68">
        <v>115</v>
      </c>
      <c r="C121" s="44" t="s">
        <v>218</v>
      </c>
      <c r="D121" s="69">
        <v>4</v>
      </c>
      <c r="E121" s="45" t="s">
        <v>28</v>
      </c>
      <c r="F121" s="44" t="s">
        <v>195</v>
      </c>
      <c r="G121" s="96"/>
      <c r="H121" s="99"/>
      <c r="I121" s="96"/>
      <c r="J121" s="96"/>
      <c r="K121" s="96"/>
      <c r="L121" s="9">
        <f t="shared" si="8"/>
        <v>40</v>
      </c>
      <c r="M121" s="70">
        <v>10</v>
      </c>
      <c r="N121" s="24">
        <v>7.4</v>
      </c>
      <c r="O121" s="25">
        <f t="shared" si="9"/>
        <v>29.6</v>
      </c>
      <c r="P121" s="54" t="str">
        <f t="shared" si="7"/>
        <v>VYHOVUJE</v>
      </c>
    </row>
    <row r="122" spans="1:16" ht="30" customHeight="1" x14ac:dyDescent="0.3">
      <c r="A122" s="81"/>
      <c r="B122" s="68">
        <v>116</v>
      </c>
      <c r="C122" s="44" t="s">
        <v>219</v>
      </c>
      <c r="D122" s="69">
        <v>5</v>
      </c>
      <c r="E122" s="45" t="s">
        <v>28</v>
      </c>
      <c r="F122" s="44" t="s">
        <v>220</v>
      </c>
      <c r="G122" s="96"/>
      <c r="H122" s="99"/>
      <c r="I122" s="96"/>
      <c r="J122" s="96"/>
      <c r="K122" s="96"/>
      <c r="L122" s="9">
        <f t="shared" si="8"/>
        <v>100</v>
      </c>
      <c r="M122" s="70">
        <v>20</v>
      </c>
      <c r="N122" s="24">
        <v>12.2</v>
      </c>
      <c r="O122" s="25">
        <f t="shared" si="9"/>
        <v>61</v>
      </c>
      <c r="P122" s="54" t="str">
        <f t="shared" si="7"/>
        <v>VYHOVUJE</v>
      </c>
    </row>
    <row r="123" spans="1:16" ht="30" customHeight="1" x14ac:dyDescent="0.3">
      <c r="A123" s="81"/>
      <c r="B123" s="68">
        <v>117</v>
      </c>
      <c r="C123" s="44" t="s">
        <v>221</v>
      </c>
      <c r="D123" s="69">
        <v>10</v>
      </c>
      <c r="E123" s="45" t="s">
        <v>28</v>
      </c>
      <c r="F123" s="44" t="s">
        <v>149</v>
      </c>
      <c r="G123" s="96"/>
      <c r="H123" s="99"/>
      <c r="I123" s="96"/>
      <c r="J123" s="96"/>
      <c r="K123" s="96"/>
      <c r="L123" s="9">
        <f t="shared" si="8"/>
        <v>350</v>
      </c>
      <c r="M123" s="70">
        <v>35</v>
      </c>
      <c r="N123" s="24">
        <v>21.7</v>
      </c>
      <c r="O123" s="25">
        <f t="shared" si="9"/>
        <v>217</v>
      </c>
      <c r="P123" s="54" t="str">
        <f t="shared" si="7"/>
        <v>VYHOVUJE</v>
      </c>
    </row>
    <row r="124" spans="1:16" ht="81.599999999999994" customHeight="1" x14ac:dyDescent="0.3">
      <c r="A124" s="81"/>
      <c r="B124" s="68">
        <v>118</v>
      </c>
      <c r="C124" s="44" t="s">
        <v>222</v>
      </c>
      <c r="D124" s="69">
        <v>45</v>
      </c>
      <c r="E124" s="45" t="s">
        <v>12</v>
      </c>
      <c r="F124" s="44" t="s">
        <v>223</v>
      </c>
      <c r="G124" s="96"/>
      <c r="H124" s="99"/>
      <c r="I124" s="96"/>
      <c r="J124" s="96"/>
      <c r="K124" s="96"/>
      <c r="L124" s="9">
        <f t="shared" si="8"/>
        <v>2925</v>
      </c>
      <c r="M124" s="70">
        <v>65</v>
      </c>
      <c r="N124" s="24">
        <v>50.5</v>
      </c>
      <c r="O124" s="25">
        <f t="shared" si="9"/>
        <v>2272.5</v>
      </c>
      <c r="P124" s="54" t="str">
        <f t="shared" si="7"/>
        <v>VYHOVUJE</v>
      </c>
    </row>
    <row r="125" spans="1:16" ht="30" customHeight="1" x14ac:dyDescent="0.3">
      <c r="A125" s="81"/>
      <c r="B125" s="68">
        <v>119</v>
      </c>
      <c r="C125" s="44" t="s">
        <v>226</v>
      </c>
      <c r="D125" s="69">
        <v>4</v>
      </c>
      <c r="E125" s="45" t="s">
        <v>28</v>
      </c>
      <c r="F125" s="44" t="s">
        <v>201</v>
      </c>
      <c r="G125" s="96"/>
      <c r="H125" s="99"/>
      <c r="I125" s="96"/>
      <c r="J125" s="96"/>
      <c r="K125" s="96"/>
      <c r="L125" s="9">
        <f t="shared" si="8"/>
        <v>40</v>
      </c>
      <c r="M125" s="9">
        <v>10</v>
      </c>
      <c r="N125" s="24">
        <v>7.3</v>
      </c>
      <c r="O125" s="25">
        <f t="shared" si="9"/>
        <v>29.2</v>
      </c>
      <c r="P125" s="54" t="str">
        <f t="shared" si="7"/>
        <v>VYHOVUJE</v>
      </c>
    </row>
    <row r="126" spans="1:16" ht="60" customHeight="1" x14ac:dyDescent="0.3">
      <c r="A126" s="81"/>
      <c r="B126" s="68">
        <v>120</v>
      </c>
      <c r="C126" s="44" t="s">
        <v>27</v>
      </c>
      <c r="D126" s="69">
        <v>5</v>
      </c>
      <c r="E126" s="45" t="s">
        <v>28</v>
      </c>
      <c r="F126" s="44" t="s">
        <v>29</v>
      </c>
      <c r="G126" s="96"/>
      <c r="H126" s="99"/>
      <c r="I126" s="96"/>
      <c r="J126" s="96"/>
      <c r="K126" s="96"/>
      <c r="L126" s="9">
        <f t="shared" si="8"/>
        <v>35</v>
      </c>
      <c r="M126" s="70">
        <v>7</v>
      </c>
      <c r="N126" s="24">
        <v>3.7</v>
      </c>
      <c r="O126" s="25">
        <f t="shared" si="9"/>
        <v>18.5</v>
      </c>
      <c r="P126" s="54" t="str">
        <f t="shared" si="7"/>
        <v>VYHOVUJE</v>
      </c>
    </row>
    <row r="127" spans="1:16" ht="30" customHeight="1" x14ac:dyDescent="0.3">
      <c r="A127" s="81"/>
      <c r="B127" s="68">
        <v>121</v>
      </c>
      <c r="C127" s="44" t="s">
        <v>227</v>
      </c>
      <c r="D127" s="69">
        <v>2</v>
      </c>
      <c r="E127" s="45" t="s">
        <v>26</v>
      </c>
      <c r="F127" s="44" t="s">
        <v>228</v>
      </c>
      <c r="G127" s="96"/>
      <c r="H127" s="99"/>
      <c r="I127" s="96"/>
      <c r="J127" s="96"/>
      <c r="K127" s="96"/>
      <c r="L127" s="9">
        <f t="shared" si="8"/>
        <v>64</v>
      </c>
      <c r="M127" s="70">
        <v>32</v>
      </c>
      <c r="N127" s="24">
        <v>21.85</v>
      </c>
      <c r="O127" s="25">
        <f t="shared" si="9"/>
        <v>43.7</v>
      </c>
      <c r="P127" s="54" t="str">
        <f t="shared" si="7"/>
        <v>VYHOVUJE</v>
      </c>
    </row>
    <row r="128" spans="1:16" ht="64.5" customHeight="1" x14ac:dyDescent="0.3">
      <c r="A128" s="81"/>
      <c r="B128" s="68">
        <v>122</v>
      </c>
      <c r="C128" s="44" t="s">
        <v>104</v>
      </c>
      <c r="D128" s="69">
        <v>2</v>
      </c>
      <c r="E128" s="45" t="s">
        <v>26</v>
      </c>
      <c r="F128" s="44" t="s">
        <v>105</v>
      </c>
      <c r="G128" s="96"/>
      <c r="H128" s="99"/>
      <c r="I128" s="96"/>
      <c r="J128" s="96"/>
      <c r="K128" s="96"/>
      <c r="L128" s="9">
        <f t="shared" si="8"/>
        <v>70</v>
      </c>
      <c r="M128" s="70">
        <v>35</v>
      </c>
      <c r="N128" s="24">
        <v>24.2</v>
      </c>
      <c r="O128" s="25">
        <f t="shared" si="9"/>
        <v>48.4</v>
      </c>
      <c r="P128" s="54" t="str">
        <f t="shared" si="7"/>
        <v>VYHOVUJE</v>
      </c>
    </row>
    <row r="129" spans="1:17" ht="51" customHeight="1" x14ac:dyDescent="0.3">
      <c r="A129" s="81"/>
      <c r="B129" s="68">
        <v>123</v>
      </c>
      <c r="C129" s="44" t="s">
        <v>132</v>
      </c>
      <c r="D129" s="69">
        <v>2</v>
      </c>
      <c r="E129" s="45" t="s">
        <v>26</v>
      </c>
      <c r="F129" s="44" t="s">
        <v>133</v>
      </c>
      <c r="G129" s="96"/>
      <c r="H129" s="99"/>
      <c r="I129" s="96"/>
      <c r="J129" s="96"/>
      <c r="K129" s="96"/>
      <c r="L129" s="9">
        <f t="shared" si="8"/>
        <v>92</v>
      </c>
      <c r="M129" s="70">
        <v>46</v>
      </c>
      <c r="N129" s="24">
        <v>34.700000000000003</v>
      </c>
      <c r="O129" s="25">
        <f t="shared" si="9"/>
        <v>69.400000000000006</v>
      </c>
      <c r="P129" s="54" t="str">
        <f t="shared" si="7"/>
        <v>VYHOVUJE</v>
      </c>
    </row>
    <row r="130" spans="1:17" ht="43.2" customHeight="1" x14ac:dyDescent="0.3">
      <c r="A130" s="81"/>
      <c r="B130" s="68">
        <v>124</v>
      </c>
      <c r="C130" s="44" t="s">
        <v>229</v>
      </c>
      <c r="D130" s="69">
        <v>2</v>
      </c>
      <c r="E130" s="45" t="s">
        <v>12</v>
      </c>
      <c r="F130" s="44" t="s">
        <v>230</v>
      </c>
      <c r="G130" s="96"/>
      <c r="H130" s="99"/>
      <c r="I130" s="96"/>
      <c r="J130" s="96"/>
      <c r="K130" s="96"/>
      <c r="L130" s="9">
        <f t="shared" si="8"/>
        <v>440</v>
      </c>
      <c r="M130" s="70">
        <v>220</v>
      </c>
      <c r="N130" s="24">
        <v>105</v>
      </c>
      <c r="O130" s="25">
        <f t="shared" si="9"/>
        <v>210</v>
      </c>
      <c r="P130" s="54" t="str">
        <f t="shared" si="7"/>
        <v>VYHOVUJE</v>
      </c>
    </row>
    <row r="131" spans="1:17" ht="49.2" customHeight="1" x14ac:dyDescent="0.3">
      <c r="A131" s="81"/>
      <c r="B131" s="68">
        <v>125</v>
      </c>
      <c r="C131" s="44" t="s">
        <v>112</v>
      </c>
      <c r="D131" s="69">
        <v>3</v>
      </c>
      <c r="E131" s="45" t="s">
        <v>28</v>
      </c>
      <c r="F131" s="44" t="s">
        <v>113</v>
      </c>
      <c r="G131" s="96"/>
      <c r="H131" s="99"/>
      <c r="I131" s="96"/>
      <c r="J131" s="96"/>
      <c r="K131" s="96"/>
      <c r="L131" s="9">
        <f t="shared" si="8"/>
        <v>144</v>
      </c>
      <c r="M131" s="70">
        <v>48</v>
      </c>
      <c r="N131" s="24">
        <v>36.700000000000003</v>
      </c>
      <c r="O131" s="25">
        <f t="shared" si="9"/>
        <v>110.10000000000001</v>
      </c>
      <c r="P131" s="54" t="str">
        <f t="shared" si="7"/>
        <v>VYHOVUJE</v>
      </c>
    </row>
    <row r="132" spans="1:17" ht="30" customHeight="1" x14ac:dyDescent="0.3">
      <c r="A132" s="81"/>
      <c r="B132" s="68">
        <v>126</v>
      </c>
      <c r="C132" s="44" t="s">
        <v>231</v>
      </c>
      <c r="D132" s="69">
        <v>5</v>
      </c>
      <c r="E132" s="45" t="s">
        <v>28</v>
      </c>
      <c r="F132" s="44" t="s">
        <v>232</v>
      </c>
      <c r="G132" s="96"/>
      <c r="H132" s="99"/>
      <c r="I132" s="96"/>
      <c r="J132" s="96"/>
      <c r="K132" s="96"/>
      <c r="L132" s="9">
        <f t="shared" si="8"/>
        <v>265</v>
      </c>
      <c r="M132" s="70">
        <v>53</v>
      </c>
      <c r="N132" s="24">
        <v>45.7</v>
      </c>
      <c r="O132" s="25">
        <f t="shared" si="9"/>
        <v>228.5</v>
      </c>
      <c r="P132" s="54" t="str">
        <f t="shared" si="7"/>
        <v>VYHOVUJE</v>
      </c>
    </row>
    <row r="133" spans="1:17" ht="30" customHeight="1" x14ac:dyDescent="0.3">
      <c r="A133" s="81"/>
      <c r="B133" s="68">
        <v>127</v>
      </c>
      <c r="C133" s="44" t="s">
        <v>233</v>
      </c>
      <c r="D133" s="69">
        <v>2</v>
      </c>
      <c r="E133" s="45" t="s">
        <v>28</v>
      </c>
      <c r="F133" s="44" t="s">
        <v>234</v>
      </c>
      <c r="G133" s="96"/>
      <c r="H133" s="99"/>
      <c r="I133" s="96"/>
      <c r="J133" s="96"/>
      <c r="K133" s="96"/>
      <c r="L133" s="9">
        <f t="shared" si="8"/>
        <v>40</v>
      </c>
      <c r="M133" s="70">
        <v>20</v>
      </c>
      <c r="N133" s="24">
        <v>17.600000000000001</v>
      </c>
      <c r="O133" s="25">
        <f t="shared" si="9"/>
        <v>35.200000000000003</v>
      </c>
      <c r="P133" s="54" t="str">
        <f t="shared" si="7"/>
        <v>VYHOVUJE</v>
      </c>
    </row>
    <row r="134" spans="1:17" ht="30" customHeight="1" x14ac:dyDescent="0.3">
      <c r="A134" s="81"/>
      <c r="B134" s="68">
        <v>128</v>
      </c>
      <c r="C134" s="44" t="s">
        <v>235</v>
      </c>
      <c r="D134" s="69">
        <v>10</v>
      </c>
      <c r="E134" s="45" t="s">
        <v>28</v>
      </c>
      <c r="F134" s="44" t="s">
        <v>236</v>
      </c>
      <c r="G134" s="96"/>
      <c r="H134" s="99"/>
      <c r="I134" s="96"/>
      <c r="J134" s="96"/>
      <c r="K134" s="96"/>
      <c r="L134" s="9">
        <f t="shared" si="8"/>
        <v>150</v>
      </c>
      <c r="M134" s="70">
        <v>15</v>
      </c>
      <c r="N134" s="24">
        <v>13.6</v>
      </c>
      <c r="O134" s="25">
        <f t="shared" si="9"/>
        <v>136</v>
      </c>
      <c r="P134" s="54" t="str">
        <f t="shared" si="7"/>
        <v>VYHOVUJE</v>
      </c>
    </row>
    <row r="135" spans="1:17" ht="30" customHeight="1" thickBot="1" x14ac:dyDescent="0.35">
      <c r="A135" s="81"/>
      <c r="B135" s="71">
        <v>129</v>
      </c>
      <c r="C135" s="46" t="s">
        <v>237</v>
      </c>
      <c r="D135" s="72">
        <v>2</v>
      </c>
      <c r="E135" s="47" t="s">
        <v>28</v>
      </c>
      <c r="F135" s="46" t="s">
        <v>238</v>
      </c>
      <c r="G135" s="97"/>
      <c r="H135" s="100"/>
      <c r="I135" s="97"/>
      <c r="J135" s="97"/>
      <c r="K135" s="97"/>
      <c r="L135" s="34">
        <f t="shared" ref="L135:L142" si="10">D135*M135</f>
        <v>40</v>
      </c>
      <c r="M135" s="73">
        <v>20</v>
      </c>
      <c r="N135" s="26">
        <v>16.899999999999999</v>
      </c>
      <c r="O135" s="27">
        <f t="shared" ref="O135:O142" si="11">D135*N135</f>
        <v>33.799999999999997</v>
      </c>
      <c r="P135" s="55" t="str">
        <f t="shared" si="7"/>
        <v>VYHOVUJE</v>
      </c>
    </row>
    <row r="136" spans="1:17" ht="30" customHeight="1" thickTop="1" x14ac:dyDescent="0.3">
      <c r="A136" s="81"/>
      <c r="B136" s="64">
        <v>130</v>
      </c>
      <c r="C136" s="50" t="s">
        <v>192</v>
      </c>
      <c r="D136" s="65">
        <v>2</v>
      </c>
      <c r="E136" s="51" t="s">
        <v>12</v>
      </c>
      <c r="F136" s="50" t="s">
        <v>193</v>
      </c>
      <c r="G136" s="95" t="s">
        <v>250</v>
      </c>
      <c r="H136" s="98"/>
      <c r="I136" s="95"/>
      <c r="J136" s="95" t="s">
        <v>255</v>
      </c>
      <c r="K136" s="95" t="s">
        <v>79</v>
      </c>
      <c r="L136" s="8">
        <f t="shared" si="10"/>
        <v>120</v>
      </c>
      <c r="M136" s="66">
        <v>60</v>
      </c>
      <c r="N136" s="22">
        <v>42.3</v>
      </c>
      <c r="O136" s="23">
        <f t="shared" si="11"/>
        <v>84.6</v>
      </c>
      <c r="P136" s="53" t="str">
        <f t="shared" si="7"/>
        <v>VYHOVUJE</v>
      </c>
    </row>
    <row r="137" spans="1:17" ht="40.950000000000003" customHeight="1" x14ac:dyDescent="0.3">
      <c r="A137" s="81"/>
      <c r="B137" s="68">
        <v>131</v>
      </c>
      <c r="C137" s="44" t="s">
        <v>239</v>
      </c>
      <c r="D137" s="69">
        <v>1</v>
      </c>
      <c r="E137" s="45" t="s">
        <v>12</v>
      </c>
      <c r="F137" s="44" t="s">
        <v>147</v>
      </c>
      <c r="G137" s="96"/>
      <c r="H137" s="99"/>
      <c r="I137" s="96"/>
      <c r="J137" s="96"/>
      <c r="K137" s="96"/>
      <c r="L137" s="9">
        <f t="shared" si="10"/>
        <v>37</v>
      </c>
      <c r="M137" s="70">
        <v>37</v>
      </c>
      <c r="N137" s="24">
        <v>33.799999999999997</v>
      </c>
      <c r="O137" s="25">
        <f t="shared" si="11"/>
        <v>33.799999999999997</v>
      </c>
      <c r="P137" s="54" t="str">
        <f t="shared" si="7"/>
        <v>VYHOVUJE</v>
      </c>
    </row>
    <row r="138" spans="1:17" ht="30" customHeight="1" x14ac:dyDescent="0.3">
      <c r="A138" s="81"/>
      <c r="B138" s="68">
        <v>132</v>
      </c>
      <c r="C138" s="44" t="s">
        <v>240</v>
      </c>
      <c r="D138" s="69">
        <v>2</v>
      </c>
      <c r="E138" s="45" t="s">
        <v>12</v>
      </c>
      <c r="F138" s="44" t="s">
        <v>241</v>
      </c>
      <c r="G138" s="96"/>
      <c r="H138" s="99"/>
      <c r="I138" s="96"/>
      <c r="J138" s="96"/>
      <c r="K138" s="96"/>
      <c r="L138" s="9">
        <f t="shared" si="10"/>
        <v>44</v>
      </c>
      <c r="M138" s="70">
        <v>22</v>
      </c>
      <c r="N138" s="24">
        <v>13.7</v>
      </c>
      <c r="O138" s="25">
        <f t="shared" si="11"/>
        <v>27.4</v>
      </c>
      <c r="P138" s="54" t="str">
        <f>IF(ISNUMBER(N138), IF(N138&gt;M138,"NEVYHOVUJE","VYHOVUJE")," ")</f>
        <v>VYHOVUJE</v>
      </c>
    </row>
    <row r="139" spans="1:17" ht="30" customHeight="1" x14ac:dyDescent="0.3">
      <c r="A139" s="81"/>
      <c r="B139" s="68">
        <v>133</v>
      </c>
      <c r="C139" s="44" t="s">
        <v>100</v>
      </c>
      <c r="D139" s="69">
        <v>10</v>
      </c>
      <c r="E139" s="45" t="s">
        <v>28</v>
      </c>
      <c r="F139" s="44" t="s">
        <v>101</v>
      </c>
      <c r="G139" s="96"/>
      <c r="H139" s="99"/>
      <c r="I139" s="96"/>
      <c r="J139" s="96"/>
      <c r="K139" s="96"/>
      <c r="L139" s="9">
        <f t="shared" si="10"/>
        <v>240</v>
      </c>
      <c r="M139" s="70">
        <v>24</v>
      </c>
      <c r="N139" s="24">
        <v>15.2</v>
      </c>
      <c r="O139" s="25">
        <f t="shared" si="11"/>
        <v>152</v>
      </c>
      <c r="P139" s="54" t="str">
        <f>IF(ISNUMBER(N139), IF(N139&gt;M139,"NEVYHOVUJE","VYHOVUJE")," ")</f>
        <v>VYHOVUJE</v>
      </c>
    </row>
    <row r="140" spans="1:17" ht="41.4" customHeight="1" x14ac:dyDescent="0.3">
      <c r="A140" s="81"/>
      <c r="B140" s="68">
        <v>134</v>
      </c>
      <c r="C140" s="44" t="s">
        <v>65</v>
      </c>
      <c r="D140" s="69">
        <v>8</v>
      </c>
      <c r="E140" s="45" t="s">
        <v>26</v>
      </c>
      <c r="F140" s="44" t="s">
        <v>66</v>
      </c>
      <c r="G140" s="96"/>
      <c r="H140" s="99"/>
      <c r="I140" s="96"/>
      <c r="J140" s="96"/>
      <c r="K140" s="96"/>
      <c r="L140" s="9">
        <f t="shared" si="10"/>
        <v>368</v>
      </c>
      <c r="M140" s="70">
        <v>46</v>
      </c>
      <c r="N140" s="24">
        <v>34.1</v>
      </c>
      <c r="O140" s="25">
        <f t="shared" si="11"/>
        <v>272.8</v>
      </c>
      <c r="P140" s="54" t="str">
        <f>IF(ISNUMBER(N140), IF(N140&gt;M140,"NEVYHOVUJE","VYHOVUJE")," ")</f>
        <v>VYHOVUJE</v>
      </c>
    </row>
    <row r="141" spans="1:17" ht="30" customHeight="1" x14ac:dyDescent="0.3">
      <c r="A141" s="81"/>
      <c r="B141" s="68">
        <v>135</v>
      </c>
      <c r="C141" s="44" t="s">
        <v>242</v>
      </c>
      <c r="D141" s="69">
        <v>2</v>
      </c>
      <c r="E141" s="45" t="s">
        <v>12</v>
      </c>
      <c r="F141" s="44" t="s">
        <v>243</v>
      </c>
      <c r="G141" s="96"/>
      <c r="H141" s="99"/>
      <c r="I141" s="96"/>
      <c r="J141" s="96"/>
      <c r="K141" s="96"/>
      <c r="L141" s="9">
        <f t="shared" si="10"/>
        <v>16</v>
      </c>
      <c r="M141" s="9">
        <v>8</v>
      </c>
      <c r="N141" s="24">
        <v>4.45</v>
      </c>
      <c r="O141" s="25">
        <f t="shared" si="11"/>
        <v>8.9</v>
      </c>
      <c r="P141" s="54" t="str">
        <f>IF(ISNUMBER(N141), IF(N141&gt;M141,"NEVYHOVUJE","VYHOVUJE")," ")</f>
        <v>VYHOVUJE</v>
      </c>
    </row>
    <row r="142" spans="1:17" ht="30" customHeight="1" thickBot="1" x14ac:dyDescent="0.35">
      <c r="A142" s="81"/>
      <c r="B142" s="71">
        <v>136</v>
      </c>
      <c r="C142" s="46" t="s">
        <v>110</v>
      </c>
      <c r="D142" s="72">
        <v>2</v>
      </c>
      <c r="E142" s="47" t="s">
        <v>12</v>
      </c>
      <c r="F142" s="46" t="s">
        <v>111</v>
      </c>
      <c r="G142" s="97"/>
      <c r="H142" s="100"/>
      <c r="I142" s="97"/>
      <c r="J142" s="97"/>
      <c r="K142" s="97"/>
      <c r="L142" s="34">
        <f t="shared" si="10"/>
        <v>20</v>
      </c>
      <c r="M142" s="34">
        <v>10</v>
      </c>
      <c r="N142" s="26">
        <v>4.3</v>
      </c>
      <c r="O142" s="27">
        <f t="shared" si="11"/>
        <v>8.6</v>
      </c>
      <c r="P142" s="55" t="str">
        <f>IF(ISNUMBER(N142), IF(N142&gt;M142,"NEVYHOVUJE","VYHOVUJE")," ")</f>
        <v>VYHOVUJE</v>
      </c>
    </row>
    <row r="143" spans="1:17" ht="13.5" customHeight="1" thickTop="1" thickBot="1" x14ac:dyDescent="0.35">
      <c r="A143" s="86"/>
      <c r="B143" s="39"/>
      <c r="C143" s="87"/>
      <c r="D143" s="39"/>
      <c r="E143" s="87"/>
      <c r="F143" s="87"/>
      <c r="G143" s="39"/>
      <c r="H143" s="87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1:17" ht="85.5" customHeight="1" thickTop="1" thickBot="1" x14ac:dyDescent="0.35">
      <c r="A144" s="88"/>
      <c r="B144" s="107" t="s">
        <v>10</v>
      </c>
      <c r="C144" s="107"/>
      <c r="D144" s="107"/>
      <c r="E144" s="107"/>
      <c r="F144" s="107"/>
      <c r="G144" s="107"/>
      <c r="H144" s="107"/>
      <c r="I144" s="1"/>
      <c r="J144" s="89"/>
      <c r="K144" s="89"/>
      <c r="L144" s="2"/>
      <c r="M144" s="28" t="s">
        <v>2</v>
      </c>
      <c r="N144" s="118" t="s">
        <v>3</v>
      </c>
      <c r="O144" s="119"/>
      <c r="P144" s="120"/>
    </row>
    <row r="145" spans="1:18" ht="33" customHeight="1" thickTop="1" thickBot="1" x14ac:dyDescent="0.35">
      <c r="A145" s="88"/>
      <c r="B145" s="108" t="s">
        <v>4</v>
      </c>
      <c r="C145" s="108"/>
      <c r="D145" s="108"/>
      <c r="E145" s="108"/>
      <c r="F145" s="108"/>
      <c r="G145" s="108"/>
      <c r="H145" s="108"/>
      <c r="J145" s="3"/>
      <c r="K145" s="3"/>
      <c r="L145" s="4"/>
      <c r="M145" s="29">
        <f>SUM(L7:L142)</f>
        <v>66323</v>
      </c>
      <c r="N145" s="104">
        <f>SUM(O7:O142)</f>
        <v>43764.44999999999</v>
      </c>
      <c r="O145" s="105"/>
      <c r="P145" s="106"/>
    </row>
    <row r="146" spans="1:18" ht="39.75" customHeight="1" thickTop="1" x14ac:dyDescent="0.3">
      <c r="A146" s="88"/>
      <c r="H146" s="18"/>
      <c r="I146" s="5"/>
      <c r="J146" s="6"/>
      <c r="K146" s="6"/>
      <c r="L146" s="38"/>
      <c r="M146" s="38"/>
      <c r="N146" s="88"/>
      <c r="O146" s="88"/>
      <c r="P146" s="88"/>
      <c r="Q146" s="88"/>
    </row>
    <row r="147" spans="1:18" ht="19.95" customHeight="1" x14ac:dyDescent="0.3">
      <c r="A147" s="88"/>
      <c r="J147" s="6"/>
      <c r="K147" s="6"/>
      <c r="L147" s="38"/>
      <c r="M147" s="7"/>
      <c r="N147" s="7"/>
      <c r="O147" s="7"/>
      <c r="P147" s="88"/>
      <c r="Q147" s="88"/>
    </row>
    <row r="148" spans="1:18" ht="71.25" customHeight="1" x14ac:dyDescent="0.3">
      <c r="A148" s="88"/>
      <c r="J148" s="6"/>
      <c r="K148" s="6"/>
      <c r="L148" s="38"/>
      <c r="M148" s="7"/>
      <c r="N148" s="7"/>
      <c r="O148" s="7"/>
      <c r="P148" s="88"/>
      <c r="Q148" s="88"/>
    </row>
    <row r="149" spans="1:18" ht="36" customHeight="1" x14ac:dyDescent="0.3">
      <c r="A149" s="88"/>
      <c r="J149" s="91"/>
      <c r="K149" s="91"/>
      <c r="L149" s="91"/>
      <c r="M149" s="91"/>
      <c r="N149" s="38"/>
      <c r="O149" s="88"/>
      <c r="P149" s="88"/>
      <c r="Q149" s="88"/>
      <c r="R149" s="88"/>
    </row>
    <row r="150" spans="1:18" ht="14.25" customHeight="1" x14ac:dyDescent="0.3">
      <c r="A150" s="88"/>
      <c r="B150" s="88"/>
      <c r="C150" s="92"/>
      <c r="D150" s="93"/>
      <c r="E150" s="94"/>
      <c r="F150" s="92"/>
      <c r="G150" s="38"/>
      <c r="H150" s="92"/>
      <c r="I150" s="88"/>
      <c r="J150" s="88"/>
      <c r="K150" s="88"/>
      <c r="L150" s="38"/>
      <c r="M150" s="38"/>
      <c r="N150" s="38"/>
      <c r="O150" s="88"/>
      <c r="P150" s="88"/>
      <c r="Q150" s="88"/>
      <c r="R150" s="88"/>
    </row>
    <row r="151" spans="1:18" ht="14.25" customHeight="1" x14ac:dyDescent="0.3">
      <c r="A151" s="88"/>
      <c r="B151" s="88"/>
      <c r="C151" s="92"/>
      <c r="D151" s="93"/>
      <c r="E151" s="94"/>
      <c r="F151" s="92"/>
      <c r="G151" s="38"/>
      <c r="H151" s="92"/>
      <c r="I151" s="88"/>
      <c r="J151" s="88"/>
      <c r="K151" s="88"/>
      <c r="L151" s="38"/>
      <c r="M151" s="38"/>
      <c r="N151" s="38"/>
      <c r="O151" s="88"/>
      <c r="P151" s="88"/>
      <c r="Q151" s="88"/>
      <c r="R151" s="88"/>
    </row>
    <row r="152" spans="1:18" ht="14.25" customHeight="1" x14ac:dyDescent="0.3">
      <c r="A152" s="88"/>
      <c r="B152" s="88"/>
      <c r="C152" s="92"/>
      <c r="D152" s="93"/>
      <c r="E152" s="94"/>
      <c r="F152" s="92"/>
      <c r="G152" s="38"/>
      <c r="H152" s="92"/>
      <c r="I152" s="88"/>
      <c r="J152" s="88"/>
      <c r="K152" s="88"/>
      <c r="L152" s="38"/>
      <c r="M152" s="38"/>
      <c r="N152" s="38"/>
      <c r="O152" s="88"/>
      <c r="P152" s="88"/>
      <c r="Q152" s="88"/>
      <c r="R152" s="88"/>
    </row>
    <row r="153" spans="1:18" ht="14.25" customHeight="1" x14ac:dyDescent="0.3">
      <c r="A153" s="88"/>
      <c r="B153" s="88"/>
      <c r="C153" s="92"/>
      <c r="D153" s="93"/>
      <c r="E153" s="94"/>
      <c r="F153" s="92"/>
      <c r="G153" s="38"/>
      <c r="H153" s="92"/>
      <c r="I153" s="88"/>
      <c r="J153" s="88"/>
      <c r="K153" s="88"/>
      <c r="L153" s="38"/>
      <c r="M153" s="38"/>
      <c r="N153" s="38"/>
      <c r="O153" s="88"/>
      <c r="P153" s="88"/>
      <c r="Q153" s="88"/>
      <c r="R153" s="88"/>
    </row>
    <row r="154" spans="1:18" x14ac:dyDescent="0.3">
      <c r="A154" s="81"/>
      <c r="C154" s="11"/>
      <c r="D154" s="30"/>
      <c r="E154" s="11"/>
      <c r="F154" s="11"/>
      <c r="G154" s="30"/>
      <c r="H154" s="11"/>
      <c r="K154" s="30"/>
      <c r="L154" s="30"/>
      <c r="M154" s="30"/>
    </row>
    <row r="155" spans="1:18" x14ac:dyDescent="0.3">
      <c r="A155" s="81"/>
      <c r="C155" s="11"/>
      <c r="D155" s="30"/>
      <c r="E155" s="11"/>
      <c r="F155" s="11"/>
      <c r="G155" s="30"/>
      <c r="H155" s="11"/>
      <c r="K155" s="30"/>
      <c r="L155" s="30"/>
      <c r="M155" s="30"/>
    </row>
    <row r="156" spans="1:18" x14ac:dyDescent="0.3">
      <c r="A156" s="81"/>
      <c r="C156" s="11"/>
      <c r="D156" s="30"/>
      <c r="E156" s="11"/>
      <c r="F156" s="11"/>
      <c r="G156" s="30"/>
      <c r="H156" s="11"/>
      <c r="K156" s="30"/>
      <c r="L156" s="30"/>
      <c r="M156" s="30"/>
    </row>
    <row r="157" spans="1:18" x14ac:dyDescent="0.3">
      <c r="A157" s="81"/>
      <c r="C157" s="11"/>
      <c r="D157" s="30"/>
      <c r="E157" s="11"/>
      <c r="F157" s="11"/>
      <c r="G157" s="30"/>
      <c r="H157" s="11"/>
      <c r="K157" s="30"/>
      <c r="L157" s="30"/>
      <c r="M157" s="30"/>
    </row>
    <row r="158" spans="1:18" x14ac:dyDescent="0.3">
      <c r="A158" s="81"/>
      <c r="C158" s="11"/>
      <c r="D158" s="30"/>
      <c r="E158" s="11"/>
      <c r="F158" s="11"/>
      <c r="G158" s="30"/>
      <c r="H158" s="11"/>
      <c r="K158" s="30"/>
      <c r="L158" s="30"/>
      <c r="M158" s="30"/>
    </row>
    <row r="159" spans="1:18" x14ac:dyDescent="0.3">
      <c r="A159" s="81"/>
      <c r="C159" s="11"/>
      <c r="D159" s="30"/>
      <c r="E159" s="11"/>
      <c r="F159" s="11"/>
      <c r="G159" s="30"/>
      <c r="H159" s="11"/>
      <c r="K159" s="30"/>
      <c r="L159" s="30"/>
      <c r="M159" s="30"/>
    </row>
    <row r="160" spans="1:18" x14ac:dyDescent="0.3">
      <c r="A160" s="81"/>
      <c r="C160" s="11"/>
      <c r="D160" s="30"/>
      <c r="E160" s="11"/>
      <c r="F160" s="11"/>
      <c r="G160" s="30"/>
      <c r="H160" s="11"/>
      <c r="K160" s="30"/>
      <c r="L160" s="30"/>
      <c r="M160" s="30"/>
    </row>
    <row r="161" spans="1:13" x14ac:dyDescent="0.3">
      <c r="A161" s="81"/>
      <c r="C161" s="11"/>
      <c r="D161" s="30"/>
      <c r="E161" s="11"/>
      <c r="F161" s="11"/>
      <c r="G161" s="30"/>
      <c r="H161" s="11"/>
      <c r="K161" s="30"/>
      <c r="L161" s="30"/>
      <c r="M161" s="30"/>
    </row>
    <row r="162" spans="1:13" x14ac:dyDescent="0.3">
      <c r="A162" s="81"/>
      <c r="C162" s="11"/>
      <c r="D162" s="30"/>
      <c r="E162" s="11"/>
      <c r="F162" s="11"/>
      <c r="G162" s="30"/>
      <c r="H162" s="11"/>
      <c r="K162" s="30"/>
      <c r="L162" s="30"/>
      <c r="M162" s="30"/>
    </row>
    <row r="163" spans="1:13" x14ac:dyDescent="0.3">
      <c r="A163" s="81"/>
      <c r="C163" s="11"/>
      <c r="D163" s="30"/>
      <c r="E163" s="11"/>
      <c r="F163" s="11"/>
      <c r="G163" s="30"/>
      <c r="H163" s="11"/>
      <c r="K163" s="30"/>
      <c r="L163" s="30"/>
      <c r="M163" s="30"/>
    </row>
    <row r="164" spans="1:13" x14ac:dyDescent="0.3">
      <c r="A164" s="81"/>
      <c r="C164" s="11"/>
      <c r="D164" s="30"/>
      <c r="E164" s="11"/>
      <c r="F164" s="11"/>
      <c r="G164" s="30"/>
      <c r="H164" s="11"/>
      <c r="K164" s="30"/>
      <c r="L164" s="30"/>
      <c r="M164" s="30"/>
    </row>
    <row r="165" spans="1:13" x14ac:dyDescent="0.3">
      <c r="A165" s="81"/>
      <c r="C165" s="11"/>
      <c r="D165" s="30"/>
      <c r="E165" s="11"/>
      <c r="F165" s="11"/>
      <c r="G165" s="30"/>
      <c r="H165" s="11"/>
      <c r="K165" s="30"/>
      <c r="L165" s="30"/>
      <c r="M165" s="30"/>
    </row>
    <row r="166" spans="1:13" x14ac:dyDescent="0.3">
      <c r="A166" s="81"/>
      <c r="C166" s="11"/>
      <c r="D166" s="30"/>
      <c r="E166" s="11"/>
      <c r="F166" s="11"/>
      <c r="G166" s="30"/>
      <c r="H166" s="11"/>
      <c r="K166" s="30"/>
      <c r="L166" s="30"/>
      <c r="M166" s="30"/>
    </row>
    <row r="167" spans="1:13" x14ac:dyDescent="0.3">
      <c r="A167" s="81"/>
      <c r="C167" s="11"/>
      <c r="D167" s="30"/>
      <c r="E167" s="11"/>
      <c r="F167" s="11"/>
      <c r="G167" s="30"/>
      <c r="H167" s="11"/>
      <c r="K167" s="30"/>
      <c r="L167" s="30"/>
      <c r="M167" s="30"/>
    </row>
    <row r="168" spans="1:13" x14ac:dyDescent="0.3">
      <c r="A168" s="81"/>
      <c r="C168" s="11"/>
      <c r="D168" s="30"/>
      <c r="E168" s="11"/>
      <c r="F168" s="11"/>
      <c r="G168" s="30"/>
      <c r="H168" s="11"/>
      <c r="K168" s="30"/>
      <c r="L168" s="30"/>
      <c r="M168" s="30"/>
    </row>
    <row r="169" spans="1:13" x14ac:dyDescent="0.3">
      <c r="A169" s="81"/>
      <c r="C169" s="11"/>
      <c r="D169" s="30"/>
      <c r="E169" s="11"/>
      <c r="F169" s="11"/>
      <c r="G169" s="30"/>
      <c r="H169" s="11"/>
      <c r="K169" s="30"/>
      <c r="L169" s="30"/>
      <c r="M169" s="30"/>
    </row>
    <row r="170" spans="1:13" x14ac:dyDescent="0.3">
      <c r="A170" s="81"/>
      <c r="C170" s="11"/>
      <c r="D170" s="30"/>
      <c r="E170" s="11"/>
      <c r="F170" s="11"/>
      <c r="G170" s="30"/>
      <c r="H170" s="11"/>
      <c r="K170" s="30"/>
      <c r="L170" s="30"/>
      <c r="M170" s="30"/>
    </row>
    <row r="171" spans="1:13" x14ac:dyDescent="0.3">
      <c r="A171" s="81"/>
      <c r="C171" s="11"/>
      <c r="D171" s="30"/>
      <c r="E171" s="11"/>
      <c r="F171" s="11"/>
      <c r="G171" s="30"/>
      <c r="H171" s="11"/>
      <c r="K171" s="30"/>
      <c r="L171" s="30"/>
      <c r="M171" s="30"/>
    </row>
    <row r="172" spans="1:13" x14ac:dyDescent="0.3">
      <c r="A172" s="81"/>
      <c r="C172" s="11"/>
      <c r="D172" s="30"/>
      <c r="E172" s="11"/>
      <c r="F172" s="11"/>
      <c r="G172" s="30"/>
      <c r="H172" s="11"/>
      <c r="K172" s="30"/>
      <c r="L172" s="30"/>
      <c r="M172" s="30"/>
    </row>
    <row r="173" spans="1:13" x14ac:dyDescent="0.3">
      <c r="A173" s="81"/>
      <c r="C173" s="11"/>
      <c r="D173" s="30"/>
      <c r="E173" s="11"/>
      <c r="F173" s="11"/>
      <c r="G173" s="30"/>
      <c r="H173" s="11"/>
      <c r="K173" s="30"/>
      <c r="L173" s="30"/>
      <c r="M173" s="30"/>
    </row>
    <row r="174" spans="1:13" x14ac:dyDescent="0.3">
      <c r="A174" s="81"/>
      <c r="C174" s="11"/>
      <c r="D174" s="30"/>
      <c r="E174" s="11"/>
      <c r="F174" s="11"/>
      <c r="G174" s="30"/>
      <c r="H174" s="11"/>
      <c r="K174" s="30"/>
      <c r="L174" s="30"/>
      <c r="M174" s="30"/>
    </row>
    <row r="175" spans="1:13" x14ac:dyDescent="0.3">
      <c r="A175" s="81"/>
      <c r="C175" s="11"/>
      <c r="D175" s="30"/>
      <c r="E175" s="11"/>
      <c r="F175" s="11"/>
      <c r="G175" s="30"/>
      <c r="H175" s="11"/>
      <c r="K175" s="30"/>
      <c r="L175" s="30"/>
      <c r="M175" s="30"/>
    </row>
    <row r="176" spans="1:13" x14ac:dyDescent="0.3">
      <c r="A176" s="81"/>
      <c r="C176" s="11"/>
      <c r="D176" s="30"/>
      <c r="E176" s="11"/>
      <c r="F176" s="11"/>
      <c r="G176" s="30"/>
      <c r="H176" s="11"/>
      <c r="K176" s="30"/>
      <c r="L176" s="30"/>
      <c r="M176" s="30"/>
    </row>
    <row r="177" spans="1:13" x14ac:dyDescent="0.3">
      <c r="A177" s="81"/>
      <c r="C177" s="11"/>
      <c r="D177" s="30"/>
      <c r="E177" s="11"/>
      <c r="F177" s="11"/>
      <c r="G177" s="30"/>
      <c r="H177" s="11"/>
      <c r="K177" s="30"/>
      <c r="L177" s="30"/>
      <c r="M177" s="30"/>
    </row>
    <row r="178" spans="1:13" x14ac:dyDescent="0.3">
      <c r="A178" s="81"/>
      <c r="C178" s="11"/>
      <c r="D178" s="30"/>
      <c r="E178" s="11"/>
      <c r="F178" s="11"/>
      <c r="G178" s="30"/>
      <c r="H178" s="11"/>
      <c r="K178" s="30"/>
      <c r="L178" s="30"/>
      <c r="M178" s="30"/>
    </row>
    <row r="179" spans="1:13" x14ac:dyDescent="0.3">
      <c r="A179" s="81"/>
      <c r="C179" s="11"/>
      <c r="D179" s="30"/>
      <c r="E179" s="11"/>
      <c r="F179" s="11"/>
      <c r="G179" s="30"/>
      <c r="H179" s="11"/>
      <c r="K179" s="30"/>
      <c r="L179" s="30"/>
      <c r="M179" s="30"/>
    </row>
    <row r="180" spans="1:13" x14ac:dyDescent="0.3">
      <c r="A180" s="81"/>
      <c r="C180" s="11"/>
      <c r="D180" s="30"/>
      <c r="E180" s="11"/>
      <c r="F180" s="11"/>
      <c r="G180" s="30"/>
      <c r="H180" s="11"/>
      <c r="K180" s="30"/>
      <c r="L180" s="30"/>
      <c r="M180" s="30"/>
    </row>
    <row r="181" spans="1:13" x14ac:dyDescent="0.3">
      <c r="A181" s="81"/>
      <c r="C181" s="11"/>
      <c r="D181" s="30"/>
      <c r="E181" s="11"/>
      <c r="F181" s="11"/>
      <c r="G181" s="30"/>
      <c r="H181" s="11"/>
      <c r="K181" s="30"/>
      <c r="L181" s="30"/>
      <c r="M181" s="30"/>
    </row>
    <row r="182" spans="1:13" x14ac:dyDescent="0.3">
      <c r="A182" s="81"/>
      <c r="C182" s="11"/>
      <c r="D182" s="30"/>
      <c r="E182" s="11"/>
      <c r="F182" s="11"/>
      <c r="G182" s="30"/>
      <c r="H182" s="11"/>
      <c r="K182" s="30"/>
      <c r="L182" s="30"/>
      <c r="M182" s="30"/>
    </row>
    <row r="183" spans="1:13" x14ac:dyDescent="0.3">
      <c r="A183" s="81"/>
      <c r="C183" s="11"/>
      <c r="D183" s="30"/>
      <c r="E183" s="11"/>
      <c r="F183" s="11"/>
      <c r="G183" s="30"/>
      <c r="H183" s="11"/>
      <c r="K183" s="30"/>
      <c r="L183" s="30"/>
      <c r="M183" s="30"/>
    </row>
    <row r="184" spans="1:13" x14ac:dyDescent="0.3">
      <c r="A184" s="81"/>
      <c r="C184" s="11"/>
      <c r="D184" s="30"/>
      <c r="E184" s="11"/>
      <c r="F184" s="11"/>
      <c r="G184" s="30"/>
      <c r="H184" s="11"/>
      <c r="K184" s="30"/>
      <c r="L184" s="30"/>
      <c r="M184" s="30"/>
    </row>
    <row r="185" spans="1:13" x14ac:dyDescent="0.3">
      <c r="A185" s="81"/>
      <c r="C185" s="11"/>
      <c r="D185" s="30"/>
      <c r="E185" s="11"/>
      <c r="F185" s="11"/>
      <c r="G185" s="30"/>
      <c r="H185" s="11"/>
      <c r="K185" s="30"/>
      <c r="L185" s="30"/>
      <c r="M185" s="30"/>
    </row>
    <row r="186" spans="1:13" x14ac:dyDescent="0.3">
      <c r="A186" s="81"/>
      <c r="C186" s="11"/>
      <c r="D186" s="30"/>
      <c r="E186" s="11"/>
      <c r="F186" s="11"/>
      <c r="G186" s="30"/>
      <c r="H186" s="11"/>
      <c r="K186" s="30"/>
      <c r="L186" s="30"/>
      <c r="M186" s="30"/>
    </row>
    <row r="187" spans="1:13" x14ac:dyDescent="0.3">
      <c r="A187" s="81"/>
      <c r="C187" s="11"/>
      <c r="D187" s="30"/>
      <c r="E187" s="11"/>
      <c r="F187" s="11"/>
      <c r="G187" s="30"/>
      <c r="H187" s="11"/>
      <c r="K187" s="30"/>
      <c r="L187" s="30"/>
      <c r="M187" s="30"/>
    </row>
    <row r="188" spans="1:13" x14ac:dyDescent="0.3">
      <c r="A188" s="81"/>
      <c r="C188" s="11"/>
      <c r="D188" s="30"/>
      <c r="E188" s="11"/>
      <c r="F188" s="11"/>
      <c r="G188" s="30"/>
      <c r="H188" s="11"/>
      <c r="K188" s="30"/>
      <c r="L188" s="30"/>
      <c r="M188" s="30"/>
    </row>
    <row r="189" spans="1:13" x14ac:dyDescent="0.3">
      <c r="A189" s="81"/>
      <c r="C189" s="11"/>
      <c r="D189" s="30"/>
      <c r="E189" s="11"/>
      <c r="F189" s="11"/>
      <c r="G189" s="30"/>
      <c r="H189" s="11"/>
      <c r="K189" s="30"/>
      <c r="L189" s="30"/>
      <c r="M189" s="30"/>
    </row>
    <row r="190" spans="1:13" x14ac:dyDescent="0.3">
      <c r="A190" s="81"/>
      <c r="C190" s="11"/>
      <c r="D190" s="30"/>
      <c r="E190" s="11"/>
      <c r="F190" s="11"/>
      <c r="G190" s="30"/>
      <c r="H190" s="11"/>
      <c r="K190" s="30"/>
      <c r="L190" s="30"/>
      <c r="M190" s="30"/>
    </row>
    <row r="191" spans="1:13" x14ac:dyDescent="0.3">
      <c r="A191" s="81"/>
      <c r="C191" s="11"/>
      <c r="D191" s="30"/>
      <c r="E191" s="11"/>
      <c r="F191" s="11"/>
      <c r="G191" s="30"/>
      <c r="H191" s="11"/>
      <c r="K191" s="30"/>
      <c r="L191" s="30"/>
      <c r="M191" s="30"/>
    </row>
    <row r="192" spans="1:13" x14ac:dyDescent="0.3">
      <c r="A192" s="81"/>
      <c r="C192" s="11"/>
      <c r="D192" s="30"/>
      <c r="E192" s="11"/>
      <c r="F192" s="11"/>
      <c r="G192" s="30"/>
      <c r="H192" s="11"/>
      <c r="K192" s="30"/>
      <c r="L192" s="30"/>
      <c r="M192" s="30"/>
    </row>
    <row r="193" spans="1:13" x14ac:dyDescent="0.3">
      <c r="A193" s="81"/>
      <c r="C193" s="11"/>
      <c r="D193" s="30"/>
      <c r="E193" s="11"/>
      <c r="F193" s="11"/>
      <c r="G193" s="30"/>
      <c r="H193" s="11"/>
      <c r="K193" s="30"/>
      <c r="L193" s="30"/>
      <c r="M193" s="30"/>
    </row>
    <row r="194" spans="1:13" x14ac:dyDescent="0.3">
      <c r="A194" s="81"/>
      <c r="C194" s="11"/>
      <c r="D194" s="30"/>
      <c r="E194" s="11"/>
      <c r="F194" s="11"/>
      <c r="G194" s="30"/>
      <c r="H194" s="11"/>
      <c r="K194" s="30"/>
      <c r="L194" s="30"/>
      <c r="M194" s="30"/>
    </row>
    <row r="195" spans="1:13" x14ac:dyDescent="0.3">
      <c r="A195" s="81"/>
      <c r="C195" s="11"/>
      <c r="D195" s="30"/>
      <c r="E195" s="11"/>
      <c r="F195" s="11"/>
      <c r="G195" s="30"/>
      <c r="H195" s="11"/>
      <c r="K195" s="30"/>
      <c r="L195" s="30"/>
      <c r="M195" s="30"/>
    </row>
    <row r="196" spans="1:13" x14ac:dyDescent="0.3">
      <c r="A196" s="81"/>
      <c r="C196" s="11"/>
      <c r="D196" s="30"/>
      <c r="E196" s="11"/>
      <c r="F196" s="11"/>
      <c r="G196" s="30"/>
      <c r="H196" s="11"/>
      <c r="K196" s="30"/>
      <c r="L196" s="30"/>
      <c r="M196" s="30"/>
    </row>
    <row r="197" spans="1:13" x14ac:dyDescent="0.3">
      <c r="A197" s="81"/>
      <c r="C197" s="11"/>
      <c r="D197" s="30"/>
      <c r="E197" s="11"/>
      <c r="F197" s="11"/>
      <c r="G197" s="30"/>
      <c r="H197" s="11"/>
      <c r="K197" s="30"/>
      <c r="L197" s="30"/>
      <c r="M197" s="30"/>
    </row>
    <row r="198" spans="1:13" x14ac:dyDescent="0.3">
      <c r="A198" s="81"/>
      <c r="C198" s="11"/>
      <c r="D198" s="30"/>
      <c r="E198" s="11"/>
      <c r="F198" s="11"/>
      <c r="G198" s="30"/>
      <c r="H198" s="11"/>
      <c r="K198" s="30"/>
      <c r="L198" s="30"/>
      <c r="M198" s="30"/>
    </row>
    <row r="199" spans="1:13" x14ac:dyDescent="0.3">
      <c r="A199" s="81"/>
      <c r="C199" s="11"/>
      <c r="D199" s="30"/>
      <c r="E199" s="11"/>
      <c r="F199" s="11"/>
      <c r="G199" s="30"/>
      <c r="H199" s="11"/>
      <c r="K199" s="30"/>
      <c r="L199" s="30"/>
      <c r="M199" s="30"/>
    </row>
    <row r="200" spans="1:13" x14ac:dyDescent="0.3">
      <c r="A200" s="81"/>
      <c r="C200" s="11"/>
      <c r="D200" s="30"/>
      <c r="E200" s="11"/>
      <c r="F200" s="11"/>
      <c r="G200" s="30"/>
      <c r="H200" s="11"/>
      <c r="K200" s="30"/>
      <c r="L200" s="30"/>
      <c r="M200" s="30"/>
    </row>
    <row r="201" spans="1:13" x14ac:dyDescent="0.3">
      <c r="A201" s="81"/>
      <c r="C201" s="11"/>
      <c r="D201" s="30"/>
      <c r="E201" s="11"/>
      <c r="F201" s="11"/>
      <c r="G201" s="30"/>
      <c r="H201" s="11"/>
      <c r="K201" s="30"/>
      <c r="L201" s="30"/>
      <c r="M201" s="30"/>
    </row>
    <row r="202" spans="1:13" x14ac:dyDescent="0.3">
      <c r="A202" s="81"/>
      <c r="C202" s="11"/>
      <c r="D202" s="30"/>
      <c r="E202" s="11"/>
      <c r="F202" s="11"/>
      <c r="G202" s="30"/>
      <c r="H202" s="11"/>
      <c r="K202" s="30"/>
      <c r="L202" s="30"/>
      <c r="M202" s="30"/>
    </row>
    <row r="203" spans="1:13" x14ac:dyDescent="0.3">
      <c r="A203" s="81"/>
      <c r="C203" s="11"/>
      <c r="D203" s="30"/>
      <c r="E203" s="11"/>
      <c r="F203" s="11"/>
      <c r="G203" s="30"/>
      <c r="H203" s="11"/>
      <c r="K203" s="30"/>
      <c r="L203" s="30"/>
      <c r="M203" s="30"/>
    </row>
    <row r="204" spans="1:13" x14ac:dyDescent="0.3">
      <c r="A204" s="81"/>
      <c r="C204" s="11"/>
      <c r="D204" s="30"/>
      <c r="E204" s="11"/>
      <c r="F204" s="11"/>
      <c r="G204" s="30"/>
      <c r="H204" s="11"/>
      <c r="K204" s="30"/>
      <c r="L204" s="30"/>
      <c r="M204" s="30"/>
    </row>
    <row r="205" spans="1:13" x14ac:dyDescent="0.3">
      <c r="A205" s="81"/>
      <c r="C205" s="11"/>
      <c r="D205" s="30"/>
      <c r="E205" s="11"/>
      <c r="F205" s="11"/>
      <c r="G205" s="30"/>
      <c r="H205" s="11"/>
      <c r="K205" s="30"/>
      <c r="L205" s="30"/>
      <c r="M205" s="30"/>
    </row>
    <row r="206" spans="1:13" x14ac:dyDescent="0.3">
      <c r="A206" s="81"/>
      <c r="C206" s="11"/>
      <c r="D206" s="30"/>
      <c r="E206" s="11"/>
      <c r="F206" s="11"/>
      <c r="G206" s="30"/>
      <c r="H206" s="11"/>
      <c r="K206" s="30"/>
      <c r="L206" s="30"/>
      <c r="M206" s="30"/>
    </row>
    <row r="207" spans="1:13" x14ac:dyDescent="0.3">
      <c r="A207" s="81"/>
      <c r="C207" s="11"/>
      <c r="D207" s="30"/>
      <c r="E207" s="11"/>
      <c r="F207" s="11"/>
      <c r="G207" s="30"/>
      <c r="H207" s="11"/>
      <c r="K207" s="30"/>
      <c r="L207" s="30"/>
      <c r="M207" s="30"/>
    </row>
    <row r="208" spans="1:13" x14ac:dyDescent="0.3">
      <c r="A208" s="81"/>
      <c r="C208" s="11"/>
      <c r="D208" s="30"/>
      <c r="E208" s="11"/>
      <c r="F208" s="11"/>
      <c r="G208" s="30"/>
      <c r="H208" s="11"/>
      <c r="K208" s="30"/>
      <c r="L208" s="30"/>
      <c r="M208" s="30"/>
    </row>
    <row r="209" spans="1:13" x14ac:dyDescent="0.3">
      <c r="A209" s="81"/>
      <c r="C209" s="11"/>
      <c r="D209" s="30"/>
      <c r="E209" s="11"/>
      <c r="F209" s="11"/>
      <c r="G209" s="30"/>
      <c r="H209" s="11"/>
      <c r="K209" s="30"/>
      <c r="L209" s="30"/>
      <c r="M209" s="30"/>
    </row>
    <row r="210" spans="1:13" x14ac:dyDescent="0.3">
      <c r="A210" s="81"/>
      <c r="C210" s="11"/>
      <c r="D210" s="30"/>
      <c r="E210" s="11"/>
      <c r="F210" s="11"/>
      <c r="G210" s="30"/>
      <c r="H210" s="11"/>
      <c r="K210" s="30"/>
      <c r="L210" s="30"/>
      <c r="M210" s="30"/>
    </row>
    <row r="211" spans="1:13" x14ac:dyDescent="0.3">
      <c r="A211" s="81"/>
      <c r="C211" s="11"/>
      <c r="D211" s="30"/>
      <c r="E211" s="11"/>
      <c r="F211" s="11"/>
      <c r="G211" s="30"/>
      <c r="H211" s="11"/>
      <c r="K211" s="30"/>
      <c r="L211" s="30"/>
      <c r="M211" s="30"/>
    </row>
    <row r="212" spans="1:13" x14ac:dyDescent="0.3">
      <c r="A212" s="81"/>
      <c r="C212" s="11"/>
      <c r="D212" s="30"/>
      <c r="E212" s="11"/>
      <c r="F212" s="11"/>
      <c r="G212" s="30"/>
      <c r="H212" s="11"/>
      <c r="K212" s="30"/>
      <c r="L212" s="30"/>
      <c r="M212" s="30"/>
    </row>
    <row r="213" spans="1:13" x14ac:dyDescent="0.3">
      <c r="A213" s="81"/>
      <c r="C213" s="11"/>
      <c r="D213" s="30"/>
      <c r="E213" s="11"/>
      <c r="F213" s="11"/>
      <c r="G213" s="30"/>
      <c r="H213" s="11"/>
      <c r="K213" s="30"/>
      <c r="L213" s="30"/>
      <c r="M213" s="30"/>
    </row>
    <row r="214" spans="1:13" x14ac:dyDescent="0.3">
      <c r="A214" s="81"/>
      <c r="C214" s="11"/>
      <c r="D214" s="30"/>
      <c r="E214" s="11"/>
      <c r="F214" s="11"/>
      <c r="G214" s="30"/>
      <c r="H214" s="11"/>
      <c r="K214" s="30"/>
      <c r="L214" s="30"/>
      <c r="M214" s="30"/>
    </row>
    <row r="215" spans="1:13" x14ac:dyDescent="0.3">
      <c r="A215" s="81"/>
      <c r="C215" s="11"/>
      <c r="D215" s="30"/>
      <c r="E215" s="11"/>
      <c r="F215" s="11"/>
      <c r="G215" s="30"/>
      <c r="H215" s="11"/>
      <c r="K215" s="30"/>
      <c r="L215" s="30"/>
      <c r="M215" s="30"/>
    </row>
    <row r="216" spans="1:13" x14ac:dyDescent="0.3">
      <c r="A216" s="81"/>
      <c r="C216" s="11"/>
      <c r="D216" s="30"/>
      <c r="E216" s="11"/>
      <c r="F216" s="11"/>
      <c r="G216" s="30"/>
      <c r="H216" s="11"/>
      <c r="K216" s="30"/>
      <c r="L216" s="30"/>
      <c r="M216" s="30"/>
    </row>
    <row r="217" spans="1:13" x14ac:dyDescent="0.3">
      <c r="A217" s="81"/>
      <c r="C217" s="11"/>
      <c r="D217" s="30"/>
      <c r="E217" s="11"/>
      <c r="F217" s="11"/>
      <c r="G217" s="30"/>
      <c r="H217" s="11"/>
      <c r="K217" s="30"/>
      <c r="L217" s="30"/>
      <c r="M217" s="30"/>
    </row>
    <row r="218" spans="1:13" x14ac:dyDescent="0.3">
      <c r="A218" s="81"/>
      <c r="C218" s="11"/>
      <c r="D218" s="30"/>
      <c r="E218" s="11"/>
      <c r="F218" s="11"/>
      <c r="G218" s="30"/>
      <c r="H218" s="11"/>
      <c r="K218" s="30"/>
      <c r="L218" s="30"/>
      <c r="M218" s="30"/>
    </row>
    <row r="219" spans="1:13" x14ac:dyDescent="0.3">
      <c r="A219" s="81"/>
      <c r="C219" s="11"/>
      <c r="D219" s="30"/>
      <c r="E219" s="11"/>
      <c r="F219" s="11"/>
      <c r="G219" s="30"/>
      <c r="H219" s="11"/>
      <c r="K219" s="30"/>
      <c r="L219" s="30"/>
      <c r="M219" s="30"/>
    </row>
    <row r="220" spans="1:13" x14ac:dyDescent="0.3">
      <c r="A220" s="81"/>
      <c r="C220" s="11"/>
      <c r="D220" s="30"/>
      <c r="E220" s="11"/>
      <c r="F220" s="11"/>
      <c r="G220" s="30"/>
      <c r="H220" s="11"/>
      <c r="K220" s="30"/>
      <c r="L220" s="30"/>
      <c r="M220" s="30"/>
    </row>
    <row r="221" spans="1:13" x14ac:dyDescent="0.3">
      <c r="A221" s="81"/>
      <c r="C221" s="11"/>
      <c r="D221" s="30"/>
      <c r="E221" s="11"/>
      <c r="F221" s="11"/>
      <c r="G221" s="30"/>
      <c r="H221" s="11"/>
      <c r="K221" s="30"/>
      <c r="L221" s="30"/>
      <c r="M221" s="30"/>
    </row>
    <row r="222" spans="1:13" x14ac:dyDescent="0.3">
      <c r="A222" s="81"/>
      <c r="C222" s="11"/>
      <c r="D222" s="30"/>
      <c r="E222" s="11"/>
      <c r="F222" s="11"/>
      <c r="G222" s="30"/>
      <c r="H222" s="11"/>
      <c r="K222" s="30"/>
      <c r="L222" s="30"/>
      <c r="M222" s="30"/>
    </row>
    <row r="223" spans="1:13" x14ac:dyDescent="0.3">
      <c r="A223" s="81"/>
      <c r="C223" s="11"/>
      <c r="D223" s="30"/>
      <c r="E223" s="11"/>
      <c r="F223" s="11"/>
      <c r="G223" s="30"/>
      <c r="H223" s="11"/>
      <c r="K223" s="30"/>
      <c r="L223" s="30"/>
      <c r="M223" s="30"/>
    </row>
    <row r="224" spans="1:13" x14ac:dyDescent="0.3">
      <c r="A224" s="81"/>
      <c r="C224" s="11"/>
      <c r="D224" s="30"/>
      <c r="E224" s="11"/>
      <c r="F224" s="11"/>
      <c r="G224" s="30"/>
      <c r="H224" s="11"/>
      <c r="K224" s="30"/>
      <c r="L224" s="30"/>
      <c r="M224" s="30"/>
    </row>
    <row r="225" spans="1:13" x14ac:dyDescent="0.3">
      <c r="A225" s="81"/>
      <c r="C225" s="11"/>
      <c r="D225" s="30"/>
      <c r="E225" s="11"/>
      <c r="F225" s="11"/>
      <c r="G225" s="30"/>
      <c r="H225" s="11"/>
      <c r="K225" s="30"/>
      <c r="L225" s="30"/>
      <c r="M225" s="30"/>
    </row>
    <row r="226" spans="1:13" x14ac:dyDescent="0.3">
      <c r="A226" s="81"/>
      <c r="C226" s="11"/>
      <c r="D226" s="30"/>
      <c r="E226" s="11"/>
      <c r="F226" s="11"/>
      <c r="G226" s="30"/>
      <c r="H226" s="11"/>
      <c r="K226" s="30"/>
      <c r="L226" s="30"/>
      <c r="M226" s="30"/>
    </row>
    <row r="227" spans="1:13" x14ac:dyDescent="0.3">
      <c r="A227" s="81"/>
      <c r="C227" s="11"/>
      <c r="D227" s="30"/>
      <c r="E227" s="11"/>
      <c r="F227" s="11"/>
      <c r="G227" s="30"/>
      <c r="H227" s="11"/>
      <c r="K227" s="30"/>
      <c r="L227" s="30"/>
      <c r="M227" s="30"/>
    </row>
    <row r="228" spans="1:13" x14ac:dyDescent="0.3">
      <c r="A228" s="81"/>
      <c r="C228" s="11"/>
      <c r="D228" s="30"/>
      <c r="E228" s="11"/>
      <c r="F228" s="11"/>
      <c r="G228" s="30"/>
      <c r="H228" s="11"/>
      <c r="K228" s="30"/>
      <c r="L228" s="30"/>
      <c r="M228" s="30"/>
    </row>
    <row r="229" spans="1:13" x14ac:dyDescent="0.3">
      <c r="A229" s="81"/>
      <c r="C229" s="11"/>
      <c r="D229" s="30"/>
      <c r="E229" s="11"/>
      <c r="F229" s="11"/>
      <c r="G229" s="30"/>
      <c r="H229" s="11"/>
      <c r="K229" s="30"/>
      <c r="L229" s="30"/>
      <c r="M229" s="30"/>
    </row>
    <row r="230" spans="1:13" x14ac:dyDescent="0.3">
      <c r="A230" s="81"/>
      <c r="C230" s="11"/>
      <c r="D230" s="30"/>
      <c r="E230" s="11"/>
      <c r="F230" s="11"/>
      <c r="G230" s="30"/>
      <c r="H230" s="11"/>
      <c r="K230" s="30"/>
      <c r="L230" s="30"/>
      <c r="M230" s="30"/>
    </row>
    <row r="231" spans="1:13" x14ac:dyDescent="0.3">
      <c r="A231" s="81"/>
      <c r="C231" s="11"/>
      <c r="D231" s="30"/>
      <c r="E231" s="11"/>
      <c r="F231" s="11"/>
      <c r="G231" s="30"/>
      <c r="H231" s="11"/>
      <c r="K231" s="30"/>
      <c r="L231" s="30"/>
      <c r="M231" s="30"/>
    </row>
    <row r="232" spans="1:13" x14ac:dyDescent="0.3">
      <c r="A232" s="81"/>
      <c r="C232" s="11"/>
      <c r="D232" s="30"/>
      <c r="E232" s="11"/>
      <c r="F232" s="11"/>
      <c r="G232" s="30"/>
      <c r="H232" s="11"/>
      <c r="K232" s="30"/>
      <c r="L232" s="30"/>
      <c r="M232" s="30"/>
    </row>
    <row r="233" spans="1:13" x14ac:dyDescent="0.3">
      <c r="A233" s="81"/>
      <c r="C233" s="11"/>
      <c r="D233" s="30"/>
      <c r="E233" s="11"/>
      <c r="F233" s="11"/>
      <c r="G233" s="30"/>
      <c r="H233" s="11"/>
      <c r="K233" s="30"/>
      <c r="L233" s="30"/>
      <c r="M233" s="30"/>
    </row>
    <row r="234" spans="1:13" x14ac:dyDescent="0.3">
      <c r="A234" s="81"/>
      <c r="C234" s="11"/>
      <c r="D234" s="30"/>
      <c r="E234" s="11"/>
      <c r="F234" s="11"/>
      <c r="G234" s="30"/>
      <c r="H234" s="11"/>
      <c r="K234" s="30"/>
      <c r="L234" s="30"/>
      <c r="M234" s="30"/>
    </row>
    <row r="235" spans="1:13" x14ac:dyDescent="0.3">
      <c r="A235" s="81"/>
      <c r="C235" s="11"/>
      <c r="D235" s="30"/>
      <c r="E235" s="11"/>
      <c r="F235" s="11"/>
      <c r="G235" s="30"/>
      <c r="H235" s="11"/>
      <c r="K235" s="30"/>
      <c r="L235" s="30"/>
      <c r="M235" s="30"/>
    </row>
    <row r="236" spans="1:13" x14ac:dyDescent="0.3">
      <c r="A236" s="81"/>
      <c r="C236" s="11"/>
      <c r="D236" s="30"/>
      <c r="E236" s="11"/>
      <c r="F236" s="11"/>
      <c r="G236" s="30"/>
      <c r="H236" s="11"/>
      <c r="K236" s="30"/>
      <c r="L236" s="30"/>
      <c r="M236" s="30"/>
    </row>
    <row r="237" spans="1:13" x14ac:dyDescent="0.3">
      <c r="A237" s="81"/>
      <c r="C237" s="11"/>
      <c r="D237" s="30"/>
      <c r="E237" s="11"/>
      <c r="F237" s="11"/>
      <c r="G237" s="30"/>
      <c r="H237" s="11"/>
      <c r="K237" s="30"/>
      <c r="L237" s="30"/>
      <c r="M237" s="30"/>
    </row>
    <row r="238" spans="1:13" x14ac:dyDescent="0.3">
      <c r="A238" s="81"/>
      <c r="C238" s="11"/>
      <c r="D238" s="30"/>
      <c r="E238" s="11"/>
      <c r="F238" s="11"/>
      <c r="G238" s="30"/>
      <c r="H238" s="11"/>
      <c r="K238" s="30"/>
      <c r="L238" s="30"/>
      <c r="M238" s="30"/>
    </row>
    <row r="239" spans="1:13" x14ac:dyDescent="0.3">
      <c r="A239" s="81"/>
      <c r="C239" s="11"/>
      <c r="D239" s="30"/>
      <c r="E239" s="11"/>
      <c r="F239" s="11"/>
      <c r="G239" s="30"/>
      <c r="H239" s="11"/>
      <c r="K239" s="30"/>
      <c r="L239" s="30"/>
      <c r="M239" s="30"/>
    </row>
    <row r="240" spans="1:13" x14ac:dyDescent="0.3">
      <c r="A240" s="81"/>
      <c r="C240" s="11"/>
      <c r="D240" s="30"/>
      <c r="E240" s="11"/>
      <c r="F240" s="11"/>
      <c r="G240" s="30"/>
      <c r="H240" s="11"/>
      <c r="K240" s="30"/>
      <c r="L240" s="30"/>
      <c r="M240" s="30"/>
    </row>
    <row r="241" spans="1:13" x14ac:dyDescent="0.3">
      <c r="A241" s="81"/>
      <c r="C241" s="11"/>
      <c r="D241" s="30"/>
      <c r="E241" s="11"/>
      <c r="F241" s="11"/>
      <c r="G241" s="30"/>
      <c r="H241" s="11"/>
      <c r="K241" s="30"/>
      <c r="L241" s="30"/>
      <c r="M241" s="30"/>
    </row>
    <row r="242" spans="1:13" x14ac:dyDescent="0.3">
      <c r="A242" s="81"/>
      <c r="C242" s="11"/>
      <c r="D242" s="30"/>
      <c r="E242" s="11"/>
      <c r="F242" s="11"/>
      <c r="G242" s="30"/>
      <c r="H242" s="11"/>
      <c r="K242" s="30"/>
      <c r="L242" s="30"/>
      <c r="M242" s="30"/>
    </row>
    <row r="243" spans="1:13" x14ac:dyDescent="0.3">
      <c r="A243" s="81"/>
      <c r="C243" s="11"/>
      <c r="D243" s="30"/>
      <c r="E243" s="11"/>
      <c r="F243" s="11"/>
      <c r="G243" s="30"/>
      <c r="H243" s="11"/>
      <c r="K243" s="30"/>
      <c r="L243" s="30"/>
      <c r="M243" s="30"/>
    </row>
    <row r="244" spans="1:13" x14ac:dyDescent="0.3">
      <c r="A244" s="81"/>
      <c r="C244" s="11"/>
      <c r="D244" s="30"/>
      <c r="E244" s="11"/>
      <c r="F244" s="11"/>
      <c r="G244" s="30"/>
      <c r="H244" s="11"/>
      <c r="K244" s="30"/>
      <c r="L244" s="30"/>
      <c r="M244" s="30"/>
    </row>
    <row r="245" spans="1:13" x14ac:dyDescent="0.3">
      <c r="A245" s="81"/>
      <c r="C245" s="11"/>
      <c r="D245" s="30"/>
      <c r="E245" s="11"/>
      <c r="F245" s="11"/>
      <c r="G245" s="30"/>
      <c r="H245" s="11"/>
      <c r="K245" s="30"/>
      <c r="L245" s="30"/>
      <c r="M245" s="30"/>
    </row>
    <row r="246" spans="1:13" x14ac:dyDescent="0.3">
      <c r="A246" s="81"/>
      <c r="C246" s="11"/>
      <c r="D246" s="30"/>
      <c r="E246" s="11"/>
      <c r="F246" s="11"/>
      <c r="G246" s="30"/>
      <c r="H246" s="11"/>
      <c r="K246" s="30"/>
      <c r="L246" s="30"/>
      <c r="M246" s="30"/>
    </row>
    <row r="247" spans="1:13" x14ac:dyDescent="0.3">
      <c r="A247" s="81"/>
      <c r="C247" s="11"/>
      <c r="D247" s="30"/>
      <c r="E247" s="11"/>
      <c r="F247" s="11"/>
      <c r="G247" s="30"/>
      <c r="H247" s="11"/>
      <c r="K247" s="30"/>
      <c r="L247" s="30"/>
      <c r="M247" s="30"/>
    </row>
    <row r="248" spans="1:13" x14ac:dyDescent="0.3">
      <c r="A248" s="81"/>
      <c r="C248" s="11"/>
      <c r="D248" s="30"/>
      <c r="E248" s="11"/>
      <c r="F248" s="11"/>
      <c r="G248" s="30"/>
      <c r="H248" s="11"/>
      <c r="K248" s="30"/>
      <c r="L248" s="30"/>
      <c r="M248" s="30"/>
    </row>
    <row r="249" spans="1:13" x14ac:dyDescent="0.3">
      <c r="A249" s="81"/>
      <c r="C249" s="11"/>
      <c r="D249" s="30"/>
      <c r="E249" s="11"/>
      <c r="F249" s="11"/>
      <c r="G249" s="30"/>
      <c r="H249" s="11"/>
      <c r="K249" s="30"/>
      <c r="L249" s="30"/>
      <c r="M249" s="30"/>
    </row>
    <row r="250" spans="1:13" x14ac:dyDescent="0.3">
      <c r="A250" s="81"/>
      <c r="C250" s="11"/>
      <c r="D250" s="30"/>
      <c r="E250" s="11"/>
      <c r="F250" s="11"/>
      <c r="G250" s="30"/>
      <c r="H250" s="11"/>
      <c r="K250" s="30"/>
      <c r="L250" s="30"/>
      <c r="M250" s="30"/>
    </row>
    <row r="251" spans="1:13" x14ac:dyDescent="0.3">
      <c r="A251" s="81"/>
      <c r="C251" s="11"/>
      <c r="D251" s="30"/>
      <c r="E251" s="11"/>
      <c r="F251" s="11"/>
      <c r="G251" s="30"/>
      <c r="H251" s="11"/>
      <c r="K251" s="30"/>
      <c r="L251" s="30"/>
      <c r="M251" s="30"/>
    </row>
    <row r="252" spans="1:13" x14ac:dyDescent="0.3">
      <c r="A252" s="81"/>
      <c r="C252" s="11"/>
      <c r="D252" s="30"/>
      <c r="E252" s="11"/>
      <c r="F252" s="11"/>
      <c r="G252" s="30"/>
      <c r="H252" s="11"/>
      <c r="K252" s="30"/>
      <c r="L252" s="30"/>
      <c r="M252" s="30"/>
    </row>
    <row r="253" spans="1:13" x14ac:dyDescent="0.3">
      <c r="A253" s="81"/>
      <c r="C253" s="11"/>
      <c r="D253" s="30"/>
      <c r="E253" s="11"/>
      <c r="F253" s="11"/>
      <c r="G253" s="30"/>
      <c r="H253" s="11"/>
      <c r="K253" s="30"/>
      <c r="L253" s="30"/>
      <c r="M253" s="30"/>
    </row>
    <row r="254" spans="1:13" x14ac:dyDescent="0.3">
      <c r="A254" s="81"/>
      <c r="C254" s="11"/>
      <c r="D254" s="30"/>
      <c r="E254" s="11"/>
      <c r="F254" s="11"/>
      <c r="G254" s="30"/>
      <c r="H254" s="11"/>
      <c r="K254" s="30"/>
      <c r="L254" s="30"/>
      <c r="M254" s="30"/>
    </row>
    <row r="255" spans="1:13" x14ac:dyDescent="0.3">
      <c r="A255" s="81"/>
      <c r="C255" s="11"/>
      <c r="D255" s="30"/>
      <c r="E255" s="11"/>
      <c r="F255" s="11"/>
      <c r="G255" s="30"/>
      <c r="H255" s="11"/>
      <c r="K255" s="30"/>
      <c r="L255" s="30"/>
      <c r="M255" s="30"/>
    </row>
    <row r="256" spans="1:13" x14ac:dyDescent="0.3">
      <c r="A256" s="81"/>
      <c r="C256" s="11"/>
      <c r="D256" s="30"/>
      <c r="E256" s="11"/>
      <c r="F256" s="11"/>
      <c r="G256" s="30"/>
      <c r="H256" s="11"/>
      <c r="K256" s="30"/>
      <c r="L256" s="30"/>
      <c r="M256" s="30"/>
    </row>
    <row r="257" spans="1:13" x14ac:dyDescent="0.3">
      <c r="A257" s="81"/>
      <c r="C257" s="11"/>
      <c r="D257" s="30"/>
      <c r="E257" s="11"/>
      <c r="F257" s="11"/>
      <c r="G257" s="30"/>
      <c r="H257" s="11"/>
      <c r="K257" s="30"/>
      <c r="L257" s="30"/>
      <c r="M257" s="30"/>
    </row>
    <row r="258" spans="1:13" x14ac:dyDescent="0.3">
      <c r="C258" s="11"/>
      <c r="D258" s="30"/>
      <c r="E258" s="11"/>
      <c r="F258" s="11"/>
      <c r="G258" s="30"/>
      <c r="H258" s="11"/>
      <c r="K258" s="30"/>
      <c r="L258" s="30"/>
      <c r="M258" s="30"/>
    </row>
    <row r="259" spans="1:13" x14ac:dyDescent="0.3">
      <c r="C259" s="11"/>
      <c r="D259" s="30"/>
      <c r="E259" s="11"/>
      <c r="F259" s="11"/>
      <c r="G259" s="30"/>
      <c r="H259" s="11"/>
      <c r="K259" s="30"/>
      <c r="L259" s="30"/>
      <c r="M259" s="30"/>
    </row>
    <row r="260" spans="1:13" x14ac:dyDescent="0.3">
      <c r="C260" s="11"/>
      <c r="D260" s="30"/>
      <c r="E260" s="11"/>
      <c r="F260" s="11"/>
      <c r="G260" s="30"/>
      <c r="H260" s="11"/>
      <c r="K260" s="30"/>
      <c r="L260" s="30"/>
      <c r="M260" s="30"/>
    </row>
    <row r="261" spans="1:13" x14ac:dyDescent="0.3">
      <c r="C261" s="11"/>
      <c r="D261" s="30"/>
      <c r="E261" s="11"/>
      <c r="F261" s="11"/>
      <c r="G261" s="30"/>
      <c r="H261" s="11"/>
      <c r="K261" s="30"/>
      <c r="L261" s="30"/>
      <c r="M261" s="30"/>
    </row>
    <row r="262" spans="1:13" x14ac:dyDescent="0.3">
      <c r="C262" s="11"/>
      <c r="D262" s="30"/>
      <c r="E262" s="11"/>
      <c r="F262" s="11"/>
      <c r="G262" s="30"/>
      <c r="H262" s="11"/>
      <c r="K262" s="30"/>
      <c r="L262" s="30"/>
      <c r="M262" s="30"/>
    </row>
    <row r="263" spans="1:13" x14ac:dyDescent="0.3">
      <c r="C263" s="11"/>
      <c r="D263" s="30"/>
      <c r="E263" s="11"/>
      <c r="F263" s="11"/>
      <c r="G263" s="30"/>
      <c r="H263" s="11"/>
      <c r="K263" s="30"/>
      <c r="L263" s="30"/>
      <c r="M263" s="30"/>
    </row>
    <row r="264" spans="1:13" x14ac:dyDescent="0.3">
      <c r="C264" s="11"/>
      <c r="D264" s="30"/>
      <c r="E264" s="11"/>
      <c r="F264" s="11"/>
      <c r="G264" s="30"/>
      <c r="H264" s="11"/>
      <c r="K264" s="30"/>
      <c r="L264" s="30"/>
      <c r="M264" s="30"/>
    </row>
    <row r="265" spans="1:13" x14ac:dyDescent="0.3">
      <c r="C265" s="11"/>
      <c r="D265" s="30"/>
      <c r="E265" s="11"/>
      <c r="F265" s="11"/>
      <c r="G265" s="30"/>
      <c r="H265" s="11"/>
      <c r="K265" s="30"/>
      <c r="L265" s="30"/>
      <c r="M265" s="30"/>
    </row>
    <row r="266" spans="1:13" x14ac:dyDescent="0.3">
      <c r="C266" s="11"/>
      <c r="D266" s="30"/>
      <c r="E266" s="11"/>
      <c r="F266" s="11"/>
      <c r="G266" s="30"/>
      <c r="H266" s="11"/>
      <c r="K266" s="30"/>
      <c r="L266" s="30"/>
      <c r="M266" s="30"/>
    </row>
    <row r="267" spans="1:13" x14ac:dyDescent="0.3">
      <c r="C267" s="11"/>
      <c r="D267" s="30"/>
      <c r="E267" s="11"/>
      <c r="F267" s="11"/>
      <c r="G267" s="30"/>
      <c r="H267" s="11"/>
      <c r="K267" s="30"/>
      <c r="L267" s="30"/>
      <c r="M267" s="30"/>
    </row>
    <row r="268" spans="1:13" x14ac:dyDescent="0.3">
      <c r="C268" s="11"/>
      <c r="D268" s="30"/>
      <c r="E268" s="11"/>
      <c r="F268" s="11"/>
      <c r="G268" s="30"/>
      <c r="H268" s="11"/>
      <c r="K268" s="30"/>
      <c r="L268" s="30"/>
      <c r="M268" s="30"/>
    </row>
    <row r="269" spans="1:13" x14ac:dyDescent="0.3">
      <c r="C269" s="11"/>
      <c r="D269" s="30"/>
      <c r="E269" s="11"/>
      <c r="F269" s="11"/>
      <c r="G269" s="30"/>
      <c r="H269" s="11"/>
      <c r="K269" s="30"/>
      <c r="L269" s="30"/>
      <c r="M269" s="30"/>
    </row>
    <row r="270" spans="1:13" x14ac:dyDescent="0.3">
      <c r="C270" s="11"/>
      <c r="D270" s="30"/>
      <c r="E270" s="11"/>
      <c r="F270" s="11"/>
      <c r="G270" s="30"/>
      <c r="H270" s="11"/>
      <c r="K270" s="30"/>
      <c r="L270" s="30"/>
      <c r="M270" s="30"/>
    </row>
    <row r="271" spans="1:13" x14ac:dyDescent="0.3">
      <c r="C271" s="11"/>
      <c r="D271" s="30"/>
      <c r="E271" s="11"/>
      <c r="F271" s="11"/>
      <c r="G271" s="30"/>
      <c r="H271" s="11"/>
      <c r="K271" s="30"/>
      <c r="L271" s="30"/>
      <c r="M271" s="30"/>
    </row>
    <row r="272" spans="1:13" x14ac:dyDescent="0.3">
      <c r="C272" s="11"/>
      <c r="D272" s="30"/>
      <c r="E272" s="11"/>
      <c r="F272" s="11"/>
      <c r="G272" s="30"/>
      <c r="H272" s="11"/>
      <c r="K272" s="30"/>
      <c r="L272" s="30"/>
      <c r="M272" s="30"/>
    </row>
    <row r="273" spans="3:13" x14ac:dyDescent="0.3">
      <c r="C273" s="11"/>
      <c r="D273" s="30"/>
      <c r="E273" s="11"/>
      <c r="F273" s="11"/>
      <c r="G273" s="30"/>
      <c r="H273" s="11"/>
      <c r="K273" s="30"/>
      <c r="L273" s="30"/>
      <c r="M273" s="30"/>
    </row>
    <row r="274" spans="3:13" x14ac:dyDescent="0.3">
      <c r="C274" s="11"/>
      <c r="D274" s="30"/>
      <c r="E274" s="11"/>
      <c r="F274" s="11"/>
      <c r="G274" s="30"/>
      <c r="H274" s="11"/>
      <c r="K274" s="30"/>
      <c r="L274" s="30"/>
      <c r="M274" s="30"/>
    </row>
    <row r="275" spans="3:13" x14ac:dyDescent="0.3">
      <c r="C275" s="11"/>
      <c r="D275" s="30"/>
      <c r="E275" s="11"/>
      <c r="F275" s="11"/>
      <c r="G275" s="30"/>
      <c r="H275" s="11"/>
      <c r="K275" s="30"/>
      <c r="L275" s="30"/>
      <c r="M275" s="30"/>
    </row>
    <row r="276" spans="3:13" x14ac:dyDescent="0.3">
      <c r="C276" s="11"/>
      <c r="D276" s="30"/>
      <c r="E276" s="11"/>
      <c r="F276" s="11"/>
      <c r="G276" s="30"/>
      <c r="H276" s="11"/>
      <c r="K276" s="30"/>
      <c r="L276" s="30"/>
      <c r="M276" s="30"/>
    </row>
    <row r="277" spans="3:13" x14ac:dyDescent="0.3">
      <c r="C277" s="11"/>
      <c r="D277" s="30"/>
      <c r="E277" s="11"/>
      <c r="F277" s="11"/>
      <c r="G277" s="30"/>
      <c r="H277" s="11"/>
      <c r="K277" s="30"/>
      <c r="L277" s="30"/>
      <c r="M277" s="30"/>
    </row>
    <row r="278" spans="3:13" x14ac:dyDescent="0.3">
      <c r="C278" s="11"/>
      <c r="D278" s="30"/>
      <c r="E278" s="11"/>
      <c r="F278" s="11"/>
      <c r="G278" s="30"/>
      <c r="H278" s="11"/>
      <c r="K278" s="30"/>
      <c r="L278" s="30"/>
      <c r="M278" s="30"/>
    </row>
    <row r="279" spans="3:13" x14ac:dyDescent="0.3">
      <c r="C279" s="11"/>
      <c r="D279" s="30"/>
      <c r="E279" s="11"/>
      <c r="F279" s="11"/>
      <c r="G279" s="30"/>
      <c r="H279" s="11"/>
      <c r="K279" s="30"/>
      <c r="L279" s="30"/>
      <c r="M279" s="30"/>
    </row>
    <row r="280" spans="3:13" x14ac:dyDescent="0.3">
      <c r="C280" s="11"/>
      <c r="D280" s="30"/>
      <c r="E280" s="11"/>
      <c r="F280" s="11"/>
      <c r="G280" s="30"/>
      <c r="H280" s="11"/>
      <c r="K280" s="30"/>
      <c r="L280" s="30"/>
      <c r="M280" s="30"/>
    </row>
    <row r="281" spans="3:13" x14ac:dyDescent="0.3">
      <c r="C281" s="11"/>
      <c r="D281" s="30"/>
      <c r="E281" s="11"/>
      <c r="F281" s="11"/>
      <c r="G281" s="30"/>
      <c r="H281" s="11"/>
      <c r="K281" s="30"/>
      <c r="L281" s="30"/>
      <c r="M281" s="30"/>
    </row>
    <row r="282" spans="3:13" x14ac:dyDescent="0.3">
      <c r="C282" s="11"/>
      <c r="D282" s="30"/>
      <c r="E282" s="11"/>
      <c r="F282" s="11"/>
      <c r="G282" s="30"/>
      <c r="H282" s="11"/>
      <c r="K282" s="30"/>
      <c r="L282" s="30"/>
      <c r="M282" s="30"/>
    </row>
    <row r="283" spans="3:13" x14ac:dyDescent="0.3">
      <c r="C283" s="11"/>
      <c r="D283" s="30"/>
      <c r="E283" s="11"/>
      <c r="F283" s="11"/>
      <c r="G283" s="30"/>
      <c r="H283" s="11"/>
      <c r="K283" s="30"/>
      <c r="L283" s="30"/>
      <c r="M283" s="30"/>
    </row>
    <row r="284" spans="3:13" x14ac:dyDescent="0.3">
      <c r="C284" s="11"/>
      <c r="D284" s="30"/>
      <c r="E284" s="11"/>
      <c r="F284" s="11"/>
      <c r="G284" s="30"/>
      <c r="H284" s="11"/>
      <c r="K284" s="30"/>
      <c r="L284" s="30"/>
      <c r="M284" s="30"/>
    </row>
    <row r="285" spans="3:13" x14ac:dyDescent="0.3">
      <c r="C285" s="11"/>
      <c r="D285" s="30"/>
      <c r="E285" s="11"/>
      <c r="F285" s="11"/>
      <c r="G285" s="30"/>
      <c r="H285" s="11"/>
      <c r="K285" s="30"/>
      <c r="L285" s="30"/>
      <c r="M285" s="30"/>
    </row>
  </sheetData>
  <sheetProtection password="F79C" sheet="1" objects="1" scenarios="1" selectLockedCells="1"/>
  <mergeCells count="80">
    <mergeCell ref="N1:P1"/>
    <mergeCell ref="K15:K26"/>
    <mergeCell ref="K13:K14"/>
    <mergeCell ref="G37:G42"/>
    <mergeCell ref="H37:H42"/>
    <mergeCell ref="I15:I26"/>
    <mergeCell ref="H15:H26"/>
    <mergeCell ref="G15:G26"/>
    <mergeCell ref="J15:J26"/>
    <mergeCell ref="B1:E1"/>
    <mergeCell ref="C3:C4"/>
    <mergeCell ref="D3:E4"/>
    <mergeCell ref="F3:I4"/>
    <mergeCell ref="G7:G11"/>
    <mergeCell ref="H7:H11"/>
    <mergeCell ref="I7:I11"/>
    <mergeCell ref="N145:P145"/>
    <mergeCell ref="B144:H144"/>
    <mergeCell ref="B145:H145"/>
    <mergeCell ref="G27:G34"/>
    <mergeCell ref="I37:I42"/>
    <mergeCell ref="N144:P144"/>
    <mergeCell ref="H27:H34"/>
    <mergeCell ref="G35:G36"/>
    <mergeCell ref="H35:H36"/>
    <mergeCell ref="I27:I34"/>
    <mergeCell ref="I35:I36"/>
    <mergeCell ref="J7:J11"/>
    <mergeCell ref="K7:K11"/>
    <mergeCell ref="G13:G14"/>
    <mergeCell ref="H13:H14"/>
    <mergeCell ref="I13:I14"/>
    <mergeCell ref="J13:J14"/>
    <mergeCell ref="J37:J42"/>
    <mergeCell ref="K37:K42"/>
    <mergeCell ref="J27:J34"/>
    <mergeCell ref="K27:K34"/>
    <mergeCell ref="J35:J36"/>
    <mergeCell ref="K35:K36"/>
    <mergeCell ref="K46:K47"/>
    <mergeCell ref="K43:K45"/>
    <mergeCell ref="G43:G45"/>
    <mergeCell ref="H43:H45"/>
    <mergeCell ref="I43:I45"/>
    <mergeCell ref="J43:J45"/>
    <mergeCell ref="G46:G47"/>
    <mergeCell ref="H46:H47"/>
    <mergeCell ref="I46:I47"/>
    <mergeCell ref="J46:J47"/>
    <mergeCell ref="K72:K86"/>
    <mergeCell ref="K48:K71"/>
    <mergeCell ref="G48:G71"/>
    <mergeCell ref="H48:H71"/>
    <mergeCell ref="I48:I71"/>
    <mergeCell ref="J48:J71"/>
    <mergeCell ref="G72:G86"/>
    <mergeCell ref="H72:H86"/>
    <mergeCell ref="I72:I86"/>
    <mergeCell ref="J72:J86"/>
    <mergeCell ref="G91:G100"/>
    <mergeCell ref="H91:H100"/>
    <mergeCell ref="I91:I100"/>
    <mergeCell ref="G87:G90"/>
    <mergeCell ref="H87:H90"/>
    <mergeCell ref="I87:I90"/>
    <mergeCell ref="K115:K135"/>
    <mergeCell ref="K101:K113"/>
    <mergeCell ref="G101:G113"/>
    <mergeCell ref="H101:H113"/>
    <mergeCell ref="I101:I113"/>
    <mergeCell ref="J101:J113"/>
    <mergeCell ref="G115:G135"/>
    <mergeCell ref="H115:H135"/>
    <mergeCell ref="I115:I135"/>
    <mergeCell ref="J115:J135"/>
    <mergeCell ref="K136:K142"/>
    <mergeCell ref="G136:G142"/>
    <mergeCell ref="H136:H142"/>
    <mergeCell ref="I136:I142"/>
    <mergeCell ref="J136:J142"/>
  </mergeCells>
  <phoneticPr fontId="0" type="noConversion"/>
  <conditionalFormatting sqref="N7:N142">
    <cfRule type="notContainsBlanks" dxfId="12" priority="80">
      <formula>LEN(TRIM(N7))&gt;0</formula>
    </cfRule>
    <cfRule type="containsBlanks" dxfId="11" priority="81">
      <formula>LEN(TRIM(N7))=0</formula>
    </cfRule>
  </conditionalFormatting>
  <conditionalFormatting sqref="N7:N142">
    <cfRule type="notContainsBlanks" dxfId="10" priority="79">
      <formula>LEN(TRIM(N7))&gt;0</formula>
    </cfRule>
  </conditionalFormatting>
  <conditionalFormatting sqref="P7">
    <cfRule type="cellIs" dxfId="9" priority="77" operator="equal">
      <formula>"NEVYHOVUJE"</formula>
    </cfRule>
    <cfRule type="cellIs" dxfId="8" priority="78" operator="equal">
      <formula>"VYHOVUJE"</formula>
    </cfRule>
  </conditionalFormatting>
  <conditionalFormatting sqref="P8:P9">
    <cfRule type="cellIs" dxfId="7" priority="54" operator="equal">
      <formula>"NEVYHOVUJE"</formula>
    </cfRule>
    <cfRule type="cellIs" dxfId="6" priority="55" operator="equal">
      <formula>"VYHOVUJE"</formula>
    </cfRule>
  </conditionalFormatting>
  <conditionalFormatting sqref="P10:P142">
    <cfRule type="cellIs" dxfId="5" priority="1" operator="equal">
      <formula>"NEVYHOVUJE"</formula>
    </cfRule>
    <cfRule type="cellIs" dxfId="4" priority="2" operator="equal">
      <formula>"VYHOVUJE"</formula>
    </cfRule>
  </conditionalFormatting>
  <conditionalFormatting sqref="B7:B142">
    <cfRule type="containsBlanks" dxfId="3" priority="113">
      <formula>LEN(TRIM(B7))=0</formula>
    </cfRule>
  </conditionalFormatting>
  <conditionalFormatting sqref="B7:B142">
    <cfRule type="cellIs" dxfId="2" priority="108" operator="greaterThanOrEqual">
      <formula>1</formula>
    </cfRule>
  </conditionalFormatting>
  <conditionalFormatting sqref="D7">
    <cfRule type="containsBlanks" dxfId="1" priority="53">
      <formula>LEN(TRIM(D7))=0</formula>
    </cfRule>
  </conditionalFormatting>
  <conditionalFormatting sqref="D8:D142">
    <cfRule type="containsBlanks" dxfId="0" priority="3">
      <formula>LEN(TRIM(D8))=0</formula>
    </cfRule>
  </conditionalFormatting>
  <dataValidations disablePrompts="1" count="2">
    <dataValidation type="list" showInputMessage="1" showErrorMessage="1" sqref="H7 H12:H13 H15 H27 H35 H37 H43 H46 H48 H72 H87 H91 H101 H114:H115 H136">
      <formula1>"ANO,NE"</formula1>
    </dataValidation>
    <dataValidation type="list" showInputMessage="1" showErrorMessage="1" sqref="E7:E142">
      <formula1>"ks,bal,sada,"</formula1>
    </dataValidation>
  </dataValidations>
  <pageMargins left="0.16" right="0.16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2016-11-20T14:19:26Z</cp:lastPrinted>
  <dcterms:created xsi:type="dcterms:W3CDTF">2014-03-05T12:43:32Z</dcterms:created>
  <dcterms:modified xsi:type="dcterms:W3CDTF">2016-11-22T14:03:46Z</dcterms:modified>
</cp:coreProperties>
</file>