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potřeby'!$B$1:$Q$65</definedName>
  </definedNames>
  <calcPr calcId="145621"/>
</workbook>
</file>

<file path=xl/calcChain.xml><?xml version="1.0" encoding="utf-8"?>
<calcChain xmlns="http://schemas.openxmlformats.org/spreadsheetml/2006/main">
  <c r="Q13" i="22" l="1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8" i="22"/>
  <c r="P9" i="22"/>
  <c r="P10" i="22"/>
  <c r="P11" i="22"/>
  <c r="P12" i="22"/>
  <c r="P13" i="22"/>
  <c r="P14" i="22"/>
  <c r="P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Q12" i="22"/>
  <c r="Q11" i="22"/>
  <c r="Q10" i="22"/>
  <c r="Q9" i="22"/>
  <c r="Q8" i="22"/>
  <c r="Q7" i="22"/>
  <c r="M8" i="22"/>
  <c r="M9" i="22"/>
  <c r="M10" i="22"/>
  <c r="N65" i="22" s="1"/>
  <c r="M11" i="22"/>
  <c r="M12" i="22"/>
  <c r="M13" i="22"/>
  <c r="M14" i="22"/>
  <c r="M15" i="22"/>
  <c r="M7" i="22"/>
  <c r="P7" i="22"/>
  <c r="O65" i="22" s="1"/>
</calcChain>
</file>

<file path=xl/sharedStrings.xml><?xml version="1.0" encoding="utf-8"?>
<sst xmlns="http://schemas.openxmlformats.org/spreadsheetml/2006/main" count="217" uniqueCount="124">
  <si>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</si>
  <si>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</si>
  <si>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</si>
  <si>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</si>
  <si>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</si>
  <si>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</rPr>
      <t>(viz list SOP)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</si>
  <si>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</si>
  <si>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</si>
  <si>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</si>
  <si>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</si>
  <si>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</si>
  <si>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</si>
  <si>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Euroobal A4 - hladký</t>
  </si>
  <si>
    <t>bal</t>
  </si>
  <si>
    <t>čiré, min. 45 mic., balení 100 ks.</t>
  </si>
  <si>
    <t>Obaly "L" A4 - čirá</t>
  </si>
  <si>
    <t>nezávěsné hladké PVC obaly, vkládání na šířku i na výšku, min. 150 mic, 10 ks v balení.</t>
  </si>
  <si>
    <t xml:space="preserve">Papír kancelářský A3 kvalita"B"  </t>
  </si>
  <si>
    <t>GAČR-04546S</t>
  </si>
  <si>
    <t>ANO</t>
  </si>
  <si>
    <t>KME - J.Nocarová, Tel: 37763 2301</t>
  </si>
  <si>
    <t>Pořadač 4-kroužkový A4 - 5 cm - modrý</t>
  </si>
  <si>
    <t>ks</t>
  </si>
  <si>
    <t>plast, formát A4, šíře hřbetu 5 cm, hřbetní kapsa se štítkem na popisky.</t>
  </si>
  <si>
    <t xml:space="preserve">Spojovače  26/6  </t>
  </si>
  <si>
    <t>s vysoce kvalitní pozinkované spojovače, min.1000 ks v balení.</t>
  </si>
  <si>
    <t>TA04020613</t>
  </si>
  <si>
    <t>Pořadač pákový A4 - 7,5 cm - modrý</t>
  </si>
  <si>
    <t xml:space="preserve"> vnějšek plast, vnitřek hladký papír.</t>
  </si>
  <si>
    <t>Pořadač pákový A4 - 7,5 cm - zelený</t>
  </si>
  <si>
    <t>Pořadač pákový A4 - 7,5 cm - červený</t>
  </si>
  <si>
    <t>Desky s gumičkou A4, 3 klopy, prešpán - modrá</t>
  </si>
  <si>
    <t>odkládací desky A4, prešpán 350 g, zajišťovací gumička.</t>
  </si>
  <si>
    <t>Desky s gumičkou A4, 3 klopy, prešpán - zelená</t>
  </si>
  <si>
    <t>Blok lepený bílý -  špalík 8-9 x 8-9 cm</t>
  </si>
  <si>
    <t>slepený špalíček bílých papírů.</t>
  </si>
  <si>
    <t>Samolepící blok 75 x 75 mm ± 2 mm- neon žlutá</t>
  </si>
  <si>
    <t>adhezní bloček - neon, opatřen lepicí vrstvou pouze zpoloviny, nezanechává stopy po lepidle. 100 lístků.</t>
  </si>
  <si>
    <t>Samolepící blok 75 x 75 mm ± 2 mm- neon oranž</t>
  </si>
  <si>
    <t>Samolepící záložky - neon:
proužky 12 x 45 mm + šipky  12 x 42 mm</t>
  </si>
  <si>
    <t>bloček samolepící indexový . Neonové průhledné barvy. Proužky  4 x 25 lístků. Šipky 4x 25 lístků</t>
  </si>
  <si>
    <t xml:space="preserve">Blok A5 lepený čistý </t>
  </si>
  <si>
    <t xml:space="preserve">min. 50 listů, lepená vazba </t>
  </si>
  <si>
    <t>Sešit A5 linka</t>
  </si>
  <si>
    <t xml:space="preserve">min.40 listů. </t>
  </si>
  <si>
    <t>Papír barevný kopírovací A4 80g - mix 5 barev</t>
  </si>
  <si>
    <t xml:space="preserve">pro tisk i kopírování ve všech typech techniky, 1 bal/500 list. </t>
  </si>
  <si>
    <t>Lepicí tyčinka  min. 20g</t>
  </si>
  <si>
    <t>Vhodné na  papír, karton, nevysychá, neobsahuje rozpouštědla.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</si>
  <si>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</si>
  <si>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</si>
  <si>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</si>
  <si>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</si>
  <si>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</si>
  <si>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</si>
  <si>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</si>
  <si>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</si>
  <si>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tabulový 2,5 mm - sada 4ks</t>
  </si>
  <si>
    <t>sada</t>
  </si>
  <si>
    <t>stíratelný, světlostálý, kulatý, vláknový hrot, šíře stopy 2,5 mm, ventilační uzávěr. Na bílé tabule, sklo, PVC, porcelán. Sada 4 ks.</t>
  </si>
  <si>
    <t>Zvýrazňovač  1 - 4,6 mm - sada 4ks</t>
  </si>
  <si>
    <t>klínový hrot , šíře stopy 1 - 4,6 mm, ventilační uzávěry, vhodný i na faxový papír</t>
  </si>
  <si>
    <t>Spony dopisní barevné 32</t>
  </si>
  <si>
    <t xml:space="preserve">rozměr 32 mm , barevný drát, min. 75ks v balení </t>
  </si>
  <si>
    <t>Korekční strojek 4,2 + náplň</t>
  </si>
  <si>
    <t>korekční strojek pro opakované použití, korekce na běžném i faxovém papíře, náplň kryje okamžitě, nezanechává stopy či skvrny na fotokopiích.</t>
  </si>
  <si>
    <t>Nůžky celokovové - 20 cm</t>
  </si>
  <si>
    <t>celokovové provedení, čepele spojuje kovový šroub, řezné plochy speciálně upraveny pro snadný a precizní střih.</t>
  </si>
  <si>
    <t xml:space="preserve">ANO </t>
  </si>
  <si>
    <t>LO 1506</t>
  </si>
  <si>
    <t>GA ČR 13-00863S Prof. Drábek</t>
  </si>
  <si>
    <t>KMA - L.Janečková, Tel: 37763 2601</t>
  </si>
  <si>
    <t>Technická 8, UC 226, Plzeň</t>
  </si>
  <si>
    <r>
      <t xml:space="preserve">archivační krabice - </t>
    </r>
    <r>
      <rPr>
        <b/>
        <sz val="11"/>
        <color indexed="8"/>
        <rFont val="Calibri"/>
        <family val="2"/>
        <charset val="238"/>
      </rPr>
      <t>barva bílá</t>
    </r>
  </si>
  <si>
    <r>
      <t xml:space="preserve">Archivační box na časopisy - </t>
    </r>
    <r>
      <rPr>
        <b/>
        <sz val="11"/>
        <color indexed="8"/>
        <rFont val="Calibri"/>
        <family val="2"/>
        <charset val="238"/>
      </rPr>
      <t>bílá barva</t>
    </r>
  </si>
  <si>
    <t>kartonový stojan na časopisy je ideální pro ukládání časopisů, letáků, katalogů, ceníků apod. do formátu A4
na hřbetu je otvor pro snadnou manipulaci a potisk pro popis
šířka hřbetu je 80 mm</t>
  </si>
  <si>
    <t>Pořadač archivní A4  - 7,5 cm, kapsa - černý</t>
  </si>
  <si>
    <t>kartonový mramor, formát A4.</t>
  </si>
  <si>
    <t>Pořadač 4-kroužkový A4 - 3,5 cm - černý</t>
  </si>
  <si>
    <t>plast, formát A4, šíře hřbetu 3,5 cm, průměr kroužků 25 mm, kapacita  cca 190 listů, hřbetní kapsa se štítkem na popisky.</t>
  </si>
  <si>
    <t>Pořadač 4-kroužkový A4 - 3,5 cm - bílý</t>
  </si>
  <si>
    <t>Pořadač 4-kroužkový A4 - 5 cm - černý</t>
  </si>
  <si>
    <t>Pořadač 4-kroužkový A4 - 5 cm - bílý</t>
  </si>
  <si>
    <t>Pořadač pákový A4 - 5cm - modrý</t>
  </si>
  <si>
    <t>vnějšek plast, vnitřek hladký papír, formát A4, šíře 50 cm.</t>
  </si>
  <si>
    <t>Pořadač pákový A4 - 5cm - černý</t>
  </si>
  <si>
    <t>Pořadač pákový A4 - 7,5 cm - černý</t>
  </si>
  <si>
    <t>Desky s klipem A4 - černá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</si>
  <si>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</si>
  <si>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náplň pro pryž mazací 528 1</t>
  </si>
  <si>
    <t>korekční pero</t>
  </si>
  <si>
    <t>lepicí tyčinka</t>
  </si>
  <si>
    <t>na papír a karton, vodou omyvatelná, nevysychá, 40 g</t>
  </si>
  <si>
    <t>lepicí guma</t>
  </si>
  <si>
    <t>univerzální lepicí guma, leze opakovaně použít, předsekané čtverečky, balení 65 čtverečků</t>
  </si>
  <si>
    <t>tuhy do mikrotužky 0,5 mm 2B</t>
  </si>
  <si>
    <t>tuhy do mikrotužky 0,7 mm 2B</t>
  </si>
  <si>
    <t xml:space="preserve">pryž mazací tužka </t>
  </si>
  <si>
    <t>magnetická tabule</t>
  </si>
  <si>
    <t>bílá magnetická tabule s lakovaným povrchem o rozměrech cca 1800x1200 mm, odkládací lišta, robustní kontrukce tabule pro povrchovou stabilitu, sada pro připevnění na zeď</t>
  </si>
  <si>
    <t>Ing. Pavla Fišerová; tel.  774022143</t>
  </si>
  <si>
    <t>Univerzitní 22, 30614 Plzeň; místnost UF 120</t>
  </si>
  <si>
    <t>samostatna faktura</t>
  </si>
  <si>
    <t>pryž plastic v tužce, na grafitové tužky, druh: tužka</t>
  </si>
  <si>
    <t>rychleschnoucí opravný lak v tužce, kovový hrot pro přesnou korekturu, obsah 9 ml, neobsahuje PVC</t>
  </si>
  <si>
    <t>Kancelářské potřeby - 045 - 2016 (KP-045-2016)</t>
  </si>
  <si>
    <t xml:space="preserve">Papír kancelářský A4 kvalita "A" </t>
  </si>
  <si>
    <t>[DOPLNÍ DODAVATEL]</t>
  </si>
  <si>
    <r>
      <t xml:space="preserve">Místo dodání 
</t>
    </r>
    <r>
      <rPr>
        <i/>
        <sz val="11"/>
        <rFont val="Calibri"/>
        <family val="2"/>
        <charset val="238"/>
      </rPr>
      <t>(ulice, čp., město, budova, místnost...)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</si>
  <si>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</si>
  <si>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univerzální krabice formátu A4. Vyrobeno ze silného dřevinového kartonu potaženého laminem. Kovový rámeček pro umístění štítku. Velmi snadné a rychlé složení ve 3 krocích pomocí kovových spojovacích cvoků. Skladné. Při nepoužívání lze složit do víka krabice. Dodání v rozloženém stavu. Rozměry 281x200x3mm</t>
  </si>
  <si>
    <t xml:space="preserve">gramáž 80±2; tlouštka 160±3; vlhkost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
1 bal/500 list. </t>
  </si>
  <si>
    <t xml:space="preserve">gramáž 80±2; tlouštka 160±3; vlhkost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
 1 bal/500 list. </t>
  </si>
  <si>
    <t>gramáž 80±1,5; tlouštka 107±2; vlhkost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</si>
  <si>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Požadavek zadavatele: 
do sloupce označeného textem:</t>
  </si>
  <si>
    <t>Dodavatel doplní do jednotlivých prázdných žlutě podbarvených buněk požadované hodnoty.</t>
  </si>
  <si>
    <t>Název</t>
  </si>
  <si>
    <t>Měrná jednotka [MJ]</t>
  </si>
  <si>
    <t xml:space="preserve">Popis </t>
  </si>
  <si>
    <t xml:space="preserve">Fakturace </t>
  </si>
  <si>
    <t xml:space="preserve">Financováno
 z projektových finančních prostředků </t>
  </si>
  <si>
    <r>
      <t xml:space="preserve">Pokud financováno z projektových prostředků, pak </t>
    </r>
    <r>
      <rPr>
        <b/>
        <sz val="11"/>
        <color indexed="10"/>
        <rFont val="Calibri"/>
        <family val="2"/>
        <charset val="238"/>
      </rPr>
      <t>DODAVATEL</t>
    </r>
    <r>
      <rPr>
        <b/>
        <sz val="11"/>
        <rFont val="Calibri"/>
        <family val="2"/>
        <charset val="238"/>
      </rPr>
      <t xml:space="preserve"> uvede na fakturu: NÁZEV A ČÍSLO DOTAČNÍHO PROJEKTU </t>
    </r>
  </si>
  <si>
    <t>Priloha_1_KS_technicke_specifikace_KP-045-2016</t>
  </si>
  <si>
    <t>Technická 8,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</si>
</sst>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16" fillId="0" borderId="0"/>
  </cellStyleXfs>
  <cellXfs count="122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1" xfId="0" applyNumberFormat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3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4" xfId="0" applyNumberFormat="1" applyBorder="1" applyAlignment="1" applyProtection="1">
      <alignment horizontal="right" vertical="center" indent="1"/>
    </xf>
    <xf numFmtId="164" fontId="5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0" xfId="0" applyNumberFormat="1" applyFont="1" applyFill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textRotation="90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164" fontId="0" fillId="0" borderId="8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vertical="center" wrapText="1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0" fontId="11" fillId="0" borderId="3" xfId="2" applyNumberFormat="1" applyFont="1" applyFill="1" applyBorder="1" applyAlignment="1" applyProtection="1">
      <alignment vertical="center" wrapText="1"/>
    </xf>
    <xf numFmtId="0" fontId="11" fillId="0" borderId="3" xfId="2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2" fontId="0" fillId="0" borderId="11" xfId="0" applyNumberFormat="1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4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2" fontId="0" fillId="0" borderId="12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3" fillId="0" borderId="2" xfId="0" applyNumberFormat="1" applyFont="1" applyFill="1" applyBorder="1" applyAlignment="1" applyProtection="1">
      <alignment horizontal="center" vertical="center"/>
    </xf>
    <xf numFmtId="2" fontId="0" fillId="0" borderId="13" xfId="0" applyNumberFormat="1" applyFill="1" applyBorder="1" applyAlignment="1" applyProtection="1">
      <alignment horizontal="center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44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4" fontId="12" fillId="0" borderId="1" xfId="0" applyNumberFormat="1" applyFont="1" applyFill="1" applyBorder="1" applyAlignment="1" applyProtection="1">
      <alignment horizontal="center" vertical="center"/>
    </xf>
    <xf numFmtId="44" fontId="12" fillId="0" borderId="2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vertical="center" wrapText="1"/>
    </xf>
    <xf numFmtId="1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2" fontId="0" fillId="0" borderId="6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vertical="center" wrapText="1"/>
    </xf>
    <xf numFmtId="0" fontId="0" fillId="3" borderId="7" xfId="0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7" xfId="0" applyBorder="1" applyAlignment="1" applyProtection="1"/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49" fontId="0" fillId="0" borderId="18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1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95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52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48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86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9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9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33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53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66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2052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95250</xdr:colOff>
      <xdr:row>75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76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77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95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95250</xdr:colOff>
      <xdr:row>79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95250</xdr:colOff>
      <xdr:row>81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82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95250</xdr:colOff>
      <xdr:row>83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29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85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48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95250</xdr:colOff>
      <xdr:row>86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672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95250</xdr:colOff>
      <xdr:row>87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86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95250</xdr:colOff>
      <xdr:row>88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91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00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94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95250</xdr:colOff>
      <xdr:row>96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57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95250</xdr:colOff>
      <xdr:row>98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958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14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14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95250</xdr:colOff>
      <xdr:row>102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95250</xdr:colOff>
      <xdr:row>102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91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109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109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95250</xdr:colOff>
      <xdr:row>110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24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95250</xdr:colOff>
      <xdr:row>111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435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95250</xdr:colOff>
      <xdr:row>112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62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113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81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95250</xdr:colOff>
      <xdr:row>114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00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115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38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76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95250</xdr:colOff>
      <xdr:row>66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205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95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29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48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6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86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9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24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4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38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409575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171450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409575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171450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171450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409575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171450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171450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409575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95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29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48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6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86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9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24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4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38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409575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171450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409575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171450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66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2052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66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2052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14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52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29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48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6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86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24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9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9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53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53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24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4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190500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24765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01859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76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71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95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29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48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6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86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9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24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4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1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38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95250</xdr:colOff>
      <xdr:row>75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78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14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95250</xdr:colOff>
      <xdr:row>79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95250</xdr:colOff>
      <xdr:row>80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52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95250</xdr:colOff>
      <xdr:row>81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82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95250</xdr:colOff>
      <xdr:row>82</xdr:row>
      <xdr:rowOff>180975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29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95250</xdr:colOff>
      <xdr:row>88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89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24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91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94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38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95250</xdr:colOff>
      <xdr:row>96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57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95250</xdr:colOff>
      <xdr:row>96</xdr:row>
      <xdr:rowOff>180975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768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95250</xdr:colOff>
      <xdr:row>100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33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95250</xdr:colOff>
      <xdr:row>102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103</xdr:row>
      <xdr:rowOff>180975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106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48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67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95250</xdr:colOff>
      <xdr:row>108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86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109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95250</xdr:colOff>
      <xdr:row>110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244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95250</xdr:colOff>
      <xdr:row>112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625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113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81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95250</xdr:colOff>
      <xdr:row>114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00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115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19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95250</xdr:colOff>
      <xdr:row>117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57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768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95250</xdr:colOff>
      <xdr:row>119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95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149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95250</xdr:colOff>
      <xdr:row>121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34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95250</xdr:colOff>
      <xdr:row>122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530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124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91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95250</xdr:colOff>
      <xdr:row>127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48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95250</xdr:colOff>
      <xdr:row>128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67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95250</xdr:colOff>
      <xdr:row>129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86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05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95250</xdr:colOff>
      <xdr:row>131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2450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131</xdr:row>
      <xdr:rowOff>180975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435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95250</xdr:colOff>
      <xdr:row>133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626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135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00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95250</xdr:colOff>
      <xdr:row>136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19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38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95250</xdr:colOff>
      <xdr:row>138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57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138</xdr:row>
      <xdr:rowOff>180975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769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141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15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95250</xdr:colOff>
      <xdr:row>143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531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95250</xdr:colOff>
      <xdr:row>144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72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95250</xdr:colOff>
      <xdr:row>144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72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147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29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147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293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483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674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864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95250</xdr:colOff>
      <xdr:row>154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62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95250</xdr:colOff>
      <xdr:row>154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62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95250</xdr:colOff>
      <xdr:row>155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817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95250</xdr:colOff>
      <xdr:row>156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007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95250</xdr:colOff>
      <xdr:row>157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198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95250</xdr:colOff>
      <xdr:row>158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38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95250</xdr:colOff>
      <xdr:row>159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579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95250</xdr:colOff>
      <xdr:row>159</xdr:row>
      <xdr:rowOff>180975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76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95250</xdr:colOff>
      <xdr:row>161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960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76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14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52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29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24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3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24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131</xdr:row>
      <xdr:rowOff>180975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4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76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15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7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14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52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29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24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3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24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14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52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29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48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6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3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14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52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29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24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3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24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95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131</xdr:row>
      <xdr:rowOff>180975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4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76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15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7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95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14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52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86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24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00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14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53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91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4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8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38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9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72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10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05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4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8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1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5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95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34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10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29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6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180975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43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180975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43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81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7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77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79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57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7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14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33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52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72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591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10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629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05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24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43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62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781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1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38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57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876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33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97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1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29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48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67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08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05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24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62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181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19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57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76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29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14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34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530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391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67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8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05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24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131</xdr:row>
      <xdr:rowOff>180975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4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562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00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19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38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57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676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15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53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772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29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48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67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88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62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9817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00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19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38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579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76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6096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76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38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74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74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73</xdr:row>
      <xdr:rowOff>0</xdr:rowOff>
    </xdr:from>
    <xdr:to>
      <xdr:col>1</xdr:col>
      <xdr:colOff>238125</xdr:colOff>
      <xdr:row>74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052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66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05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0528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052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052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366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74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73</xdr:row>
      <xdr:rowOff>0</xdr:rowOff>
    </xdr:from>
    <xdr:to>
      <xdr:col>2</xdr:col>
      <xdr:colOff>190500</xdr:colOff>
      <xdr:row>74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438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74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74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73</xdr:row>
      <xdr:rowOff>0</xdr:rowOff>
    </xdr:from>
    <xdr:to>
      <xdr:col>1</xdr:col>
      <xdr:colOff>238125</xdr:colOff>
      <xdr:row>74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43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20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64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64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64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64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64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64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64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64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64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64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95250</xdr:colOff>
      <xdr:row>68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20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200025</xdr:colOff>
      <xdr:row>66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20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20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20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20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20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20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20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20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320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66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11289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73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4402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914400</xdr:colOff>
      <xdr:row>66</xdr:row>
      <xdr:rowOff>171450</xdr:rowOff>
    </xdr:from>
    <xdr:to>
      <xdr:col>13</xdr:col>
      <xdr:colOff>1104900</xdr:colOff>
      <xdr:row>67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01925" y="42224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1548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</xdr:colOff>
      <xdr:row>65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154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67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1548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1548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1548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1548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1548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1548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15480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15480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15480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67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07075" y="42300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0247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5"/>
  <sheetViews>
    <sheetView showGridLines="0" tabSelected="1" zoomScale="75" zoomScaleNormal="100" workbookViewId="0">
      <selection activeCell="O7" sqref="O7"/>
    </sheetView>
  </sheetViews>
  <sheetFormatPr defaultColWidth="8.88671875" defaultRowHeight="14.4" x14ac:dyDescent="0.3"/>
  <cols>
    <col min="1" max="1" width="1.44140625" style="1" customWidth="1"/>
    <col min="2" max="2" width="5.6640625" style="1" customWidth="1"/>
    <col min="3" max="3" width="37.88671875" style="2" customWidth="1"/>
    <col min="4" max="4" width="9.6640625" style="87" customWidth="1"/>
    <col min="5" max="5" width="9" style="88" customWidth="1"/>
    <col min="6" max="6" width="52.33203125" style="2" customWidth="1"/>
    <col min="7" max="7" width="13" style="2" customWidth="1"/>
    <col min="8" max="8" width="16.6640625" style="2" customWidth="1"/>
    <col min="9" max="9" width="30.88671875" style="1" customWidth="1"/>
    <col min="10" max="10" width="21.5546875" style="1" hidden="1" customWidth="1"/>
    <col min="11" max="11" width="18.5546875" style="1" customWidth="1"/>
    <col min="12" max="12" width="22.109375" style="2" customWidth="1"/>
    <col min="13" max="13" width="22.109375" style="2" hidden="1" customWidth="1"/>
    <col min="14" max="14" width="20.88671875" style="1" customWidth="1"/>
    <col min="15" max="15" width="18.44140625" style="1" customWidth="1"/>
    <col min="16" max="16" width="21" style="1" customWidth="1"/>
    <col min="17" max="17" width="19.44140625" style="1" customWidth="1"/>
    <col min="18" max="16384" width="8.88671875" style="1"/>
  </cols>
  <sheetData>
    <row r="1" spans="1:18" s="24" customFormat="1" ht="24.6" customHeight="1" x14ac:dyDescent="0.3">
      <c r="B1" s="121" t="s">
        <v>105</v>
      </c>
      <c r="C1" s="121"/>
      <c r="D1" s="121"/>
      <c r="E1" s="121"/>
      <c r="F1" s="2"/>
      <c r="G1" s="2"/>
      <c r="H1" s="1"/>
      <c r="I1" s="51"/>
      <c r="L1" s="23"/>
      <c r="M1" s="23"/>
      <c r="O1" s="120" t="s">
        <v>122</v>
      </c>
      <c r="P1" s="120"/>
      <c r="Q1" s="120"/>
    </row>
    <row r="2" spans="1:18" ht="18.75" customHeight="1" x14ac:dyDescent="0.3">
      <c r="C2" s="52"/>
      <c r="D2" s="3"/>
      <c r="E2" s="34"/>
      <c r="G2" s="1"/>
      <c r="H2" s="1"/>
      <c r="I2" s="2"/>
    </row>
    <row r="3" spans="1:18" s="24" customFormat="1" ht="19.95" customHeight="1" x14ac:dyDescent="0.3">
      <c r="C3" s="112" t="s">
        <v>114</v>
      </c>
      <c r="D3" s="114" t="s">
        <v>107</v>
      </c>
      <c r="E3" s="115"/>
      <c r="F3" s="118" t="s">
        <v>115</v>
      </c>
      <c r="G3" s="119"/>
      <c r="H3" s="119"/>
      <c r="I3" s="119"/>
      <c r="J3" s="1"/>
      <c r="K3" s="1"/>
      <c r="L3" s="53"/>
      <c r="M3" s="54"/>
      <c r="N3" s="54"/>
      <c r="O3" s="54"/>
      <c r="P3" s="53"/>
      <c r="Q3" s="53"/>
      <c r="R3" s="53"/>
    </row>
    <row r="4" spans="1:18" s="24" customFormat="1" ht="19.95" customHeight="1" thickBot="1" x14ac:dyDescent="0.35">
      <c r="C4" s="112"/>
      <c r="D4" s="116"/>
      <c r="E4" s="117"/>
      <c r="F4" s="118"/>
      <c r="G4" s="119"/>
      <c r="H4" s="119"/>
      <c r="I4" s="119"/>
      <c r="J4" s="53"/>
      <c r="K4" s="53"/>
      <c r="L4" s="53"/>
      <c r="M4" s="23"/>
      <c r="N4" s="23"/>
      <c r="O4" s="23"/>
      <c r="P4" s="53"/>
      <c r="Q4" s="53"/>
      <c r="R4" s="53"/>
    </row>
    <row r="5" spans="1:18" s="24" customFormat="1" ht="37.200000000000003" customHeight="1" thickBot="1" x14ac:dyDescent="0.35">
      <c r="A5" s="55"/>
      <c r="B5" s="20"/>
      <c r="C5" s="21"/>
      <c r="D5" s="22"/>
      <c r="E5" s="22"/>
      <c r="F5" s="23"/>
      <c r="G5" s="23"/>
      <c r="H5" s="23"/>
      <c r="L5" s="23"/>
      <c r="M5" s="25"/>
      <c r="N5" s="26"/>
      <c r="O5" s="27" t="s">
        <v>107</v>
      </c>
      <c r="P5" s="1"/>
      <c r="Q5" s="1"/>
    </row>
    <row r="6" spans="1:18" s="24" customFormat="1" ht="73.2" thickTop="1" thickBot="1" x14ac:dyDescent="0.35">
      <c r="A6" s="55"/>
      <c r="B6" s="35" t="s">
        <v>1</v>
      </c>
      <c r="C6" s="28" t="s">
        <v>116</v>
      </c>
      <c r="D6" s="28" t="s">
        <v>0</v>
      </c>
      <c r="E6" s="28" t="s">
        <v>117</v>
      </c>
      <c r="F6" s="28" t="s">
        <v>118</v>
      </c>
      <c r="G6" s="28" t="s">
        <v>119</v>
      </c>
      <c r="H6" s="28" t="s">
        <v>120</v>
      </c>
      <c r="I6" s="28" t="s">
        <v>121</v>
      </c>
      <c r="J6" s="28" t="s">
        <v>5</v>
      </c>
      <c r="K6" s="29" t="s">
        <v>6</v>
      </c>
      <c r="L6" s="28" t="s">
        <v>108</v>
      </c>
      <c r="M6" s="28" t="s">
        <v>7</v>
      </c>
      <c r="N6" s="28" t="s">
        <v>8</v>
      </c>
      <c r="O6" s="30" t="s">
        <v>9</v>
      </c>
      <c r="P6" s="29" t="s">
        <v>10</v>
      </c>
      <c r="Q6" s="36" t="s">
        <v>11</v>
      </c>
    </row>
    <row r="7" spans="1:18" ht="30.75" customHeight="1" thickTop="1" x14ac:dyDescent="0.3">
      <c r="A7" s="56"/>
      <c r="B7" s="57">
        <v>1</v>
      </c>
      <c r="C7" s="41" t="s">
        <v>12</v>
      </c>
      <c r="D7" s="58">
        <v>3</v>
      </c>
      <c r="E7" s="42" t="s">
        <v>13</v>
      </c>
      <c r="F7" s="41" t="s">
        <v>14</v>
      </c>
      <c r="G7" s="103" t="s">
        <v>102</v>
      </c>
      <c r="H7" s="106" t="s">
        <v>19</v>
      </c>
      <c r="I7" s="103" t="s">
        <v>18</v>
      </c>
      <c r="J7" s="93"/>
      <c r="K7" s="103" t="s">
        <v>20</v>
      </c>
      <c r="L7" s="103" t="s">
        <v>123</v>
      </c>
      <c r="M7" s="11">
        <f t="shared" ref="M7:M38" si="0">D7*N7</f>
        <v>180</v>
      </c>
      <c r="N7" s="59">
        <v>60</v>
      </c>
      <c r="O7" s="31">
        <v>42.3</v>
      </c>
      <c r="P7" s="12">
        <f t="shared" ref="P7:P38" si="1">D7*O7</f>
        <v>126.89999999999999</v>
      </c>
      <c r="Q7" s="37" t="str">
        <f>IF(ISNUMBER(O7), IF(O7&gt;N7,"NEVYHOVUJE","VYHOVUJE")," ")</f>
        <v>VYHOVUJE</v>
      </c>
    </row>
    <row r="8" spans="1:18" ht="39" customHeight="1" x14ac:dyDescent="0.3">
      <c r="A8" s="60"/>
      <c r="B8" s="61">
        <v>2</v>
      </c>
      <c r="C8" s="43" t="s">
        <v>15</v>
      </c>
      <c r="D8" s="62">
        <v>10</v>
      </c>
      <c r="E8" s="44" t="s">
        <v>13</v>
      </c>
      <c r="F8" s="43" t="s">
        <v>16</v>
      </c>
      <c r="G8" s="104"/>
      <c r="H8" s="107"/>
      <c r="I8" s="104"/>
      <c r="J8" s="94"/>
      <c r="K8" s="104"/>
      <c r="L8" s="104"/>
      <c r="M8" s="13">
        <f t="shared" si="0"/>
        <v>370</v>
      </c>
      <c r="N8" s="63">
        <v>37</v>
      </c>
      <c r="O8" s="19">
        <v>30.1</v>
      </c>
      <c r="P8" s="14">
        <f t="shared" si="1"/>
        <v>301</v>
      </c>
      <c r="Q8" s="38" t="str">
        <f t="shared" ref="Q8:Q62" si="2">IF(ISNUMBER(O8), IF(O8&gt;N8,"NEVYHOVUJE","VYHOVUJE")," ")</f>
        <v>VYHOVUJE</v>
      </c>
    </row>
    <row r="9" spans="1:18" ht="153.75" customHeight="1" thickBot="1" x14ac:dyDescent="0.35">
      <c r="A9" s="60"/>
      <c r="B9" s="64">
        <v>3</v>
      </c>
      <c r="C9" s="45" t="s">
        <v>17</v>
      </c>
      <c r="D9" s="65">
        <v>20</v>
      </c>
      <c r="E9" s="46" t="s">
        <v>13</v>
      </c>
      <c r="F9" s="45" t="s">
        <v>111</v>
      </c>
      <c r="G9" s="105"/>
      <c r="H9" s="108"/>
      <c r="I9" s="105"/>
      <c r="J9" s="95"/>
      <c r="K9" s="105"/>
      <c r="L9" s="105"/>
      <c r="M9" s="15">
        <f t="shared" si="0"/>
        <v>3100</v>
      </c>
      <c r="N9" s="66">
        <v>155</v>
      </c>
      <c r="O9" s="32">
        <v>115</v>
      </c>
      <c r="P9" s="16">
        <f t="shared" si="1"/>
        <v>2300</v>
      </c>
      <c r="Q9" s="39" t="str">
        <f t="shared" si="2"/>
        <v>VYHOVUJE</v>
      </c>
    </row>
    <row r="10" spans="1:18" ht="30.75" customHeight="1" thickTop="1" x14ac:dyDescent="0.3">
      <c r="A10" s="67"/>
      <c r="B10" s="57">
        <v>4</v>
      </c>
      <c r="C10" s="41" t="s">
        <v>21</v>
      </c>
      <c r="D10" s="58">
        <v>6</v>
      </c>
      <c r="E10" s="42" t="s">
        <v>22</v>
      </c>
      <c r="F10" s="41" t="s">
        <v>23</v>
      </c>
      <c r="G10" s="103" t="s">
        <v>102</v>
      </c>
      <c r="H10" s="109" t="s">
        <v>19</v>
      </c>
      <c r="I10" s="103" t="s">
        <v>26</v>
      </c>
      <c r="J10" s="93"/>
      <c r="K10" s="103" t="s">
        <v>20</v>
      </c>
      <c r="L10" s="103" t="s">
        <v>123</v>
      </c>
      <c r="M10" s="11">
        <f t="shared" si="0"/>
        <v>348</v>
      </c>
      <c r="N10" s="68">
        <v>58</v>
      </c>
      <c r="O10" s="31">
        <v>27.3</v>
      </c>
      <c r="P10" s="12">
        <f t="shared" si="1"/>
        <v>163.80000000000001</v>
      </c>
      <c r="Q10" s="37" t="str">
        <f t="shared" si="2"/>
        <v>VYHOVUJE</v>
      </c>
    </row>
    <row r="11" spans="1:18" ht="28.5" customHeight="1" x14ac:dyDescent="0.3">
      <c r="A11" s="60"/>
      <c r="B11" s="61">
        <v>5</v>
      </c>
      <c r="C11" s="43" t="s">
        <v>12</v>
      </c>
      <c r="D11" s="62">
        <v>4</v>
      </c>
      <c r="E11" s="44" t="s">
        <v>13</v>
      </c>
      <c r="F11" s="43" t="s">
        <v>14</v>
      </c>
      <c r="G11" s="104"/>
      <c r="H11" s="110"/>
      <c r="I11" s="104"/>
      <c r="J11" s="94"/>
      <c r="K11" s="104"/>
      <c r="L11" s="104"/>
      <c r="M11" s="13">
        <f t="shared" si="0"/>
        <v>240</v>
      </c>
      <c r="N11" s="63">
        <v>60</v>
      </c>
      <c r="O11" s="19">
        <v>42.3</v>
      </c>
      <c r="P11" s="14">
        <f t="shared" si="1"/>
        <v>169.2</v>
      </c>
      <c r="Q11" s="38" t="str">
        <f t="shared" si="2"/>
        <v>VYHOVUJE</v>
      </c>
    </row>
    <row r="12" spans="1:18" ht="28.8" x14ac:dyDescent="0.3">
      <c r="A12" s="60"/>
      <c r="B12" s="61">
        <v>6</v>
      </c>
      <c r="C12" s="43" t="s">
        <v>15</v>
      </c>
      <c r="D12" s="62">
        <v>10</v>
      </c>
      <c r="E12" s="44" t="s">
        <v>13</v>
      </c>
      <c r="F12" s="43" t="s">
        <v>16</v>
      </c>
      <c r="G12" s="104"/>
      <c r="H12" s="110"/>
      <c r="I12" s="104"/>
      <c r="J12" s="94"/>
      <c r="K12" s="104"/>
      <c r="L12" s="104"/>
      <c r="M12" s="13">
        <f t="shared" si="0"/>
        <v>370</v>
      </c>
      <c r="N12" s="63">
        <v>37</v>
      </c>
      <c r="O12" s="19">
        <v>30.1</v>
      </c>
      <c r="P12" s="14">
        <f t="shared" si="1"/>
        <v>301</v>
      </c>
      <c r="Q12" s="38" t="str">
        <f t="shared" si="2"/>
        <v>VYHOVUJE</v>
      </c>
    </row>
    <row r="13" spans="1:18" ht="124.5" customHeight="1" x14ac:dyDescent="0.3">
      <c r="A13" s="60"/>
      <c r="B13" s="61">
        <v>7</v>
      </c>
      <c r="C13" s="43" t="s">
        <v>17</v>
      </c>
      <c r="D13" s="62">
        <v>15</v>
      </c>
      <c r="E13" s="44" t="s">
        <v>13</v>
      </c>
      <c r="F13" s="43" t="s">
        <v>111</v>
      </c>
      <c r="G13" s="104"/>
      <c r="H13" s="110"/>
      <c r="I13" s="104"/>
      <c r="J13" s="94"/>
      <c r="K13" s="104"/>
      <c r="L13" s="104"/>
      <c r="M13" s="13">
        <f t="shared" si="0"/>
        <v>2325</v>
      </c>
      <c r="N13" s="63">
        <v>155</v>
      </c>
      <c r="O13" s="19">
        <v>115</v>
      </c>
      <c r="P13" s="14">
        <f t="shared" si="1"/>
        <v>1725</v>
      </c>
      <c r="Q13" s="38" t="str">
        <f t="shared" si="2"/>
        <v>VYHOVUJE</v>
      </c>
    </row>
    <row r="14" spans="1:18" ht="15" thickBot="1" x14ac:dyDescent="0.35">
      <c r="A14" s="60"/>
      <c r="B14" s="64">
        <v>8</v>
      </c>
      <c r="C14" s="45" t="s">
        <v>24</v>
      </c>
      <c r="D14" s="65">
        <v>6</v>
      </c>
      <c r="E14" s="46" t="s">
        <v>13</v>
      </c>
      <c r="F14" s="45" t="s">
        <v>25</v>
      </c>
      <c r="G14" s="105"/>
      <c r="H14" s="111"/>
      <c r="I14" s="105"/>
      <c r="J14" s="95"/>
      <c r="K14" s="105"/>
      <c r="L14" s="105"/>
      <c r="M14" s="15">
        <f t="shared" si="0"/>
        <v>54</v>
      </c>
      <c r="N14" s="66">
        <v>9</v>
      </c>
      <c r="O14" s="32">
        <v>6.45</v>
      </c>
      <c r="P14" s="16">
        <f t="shared" si="1"/>
        <v>38.700000000000003</v>
      </c>
      <c r="Q14" s="39" t="str">
        <f t="shared" si="2"/>
        <v>VYHOVUJE</v>
      </c>
    </row>
    <row r="15" spans="1:18" ht="39" customHeight="1" thickTop="1" x14ac:dyDescent="0.3">
      <c r="A15" s="67"/>
      <c r="B15" s="57">
        <v>9</v>
      </c>
      <c r="C15" s="41" t="s">
        <v>27</v>
      </c>
      <c r="D15" s="58">
        <v>4</v>
      </c>
      <c r="E15" s="42" t="s">
        <v>22</v>
      </c>
      <c r="F15" s="41" t="s">
        <v>28</v>
      </c>
      <c r="G15" s="103" t="s">
        <v>102</v>
      </c>
      <c r="H15" s="106" t="s">
        <v>68</v>
      </c>
      <c r="I15" s="103" t="s">
        <v>69</v>
      </c>
      <c r="J15" s="93"/>
      <c r="K15" s="103" t="s">
        <v>20</v>
      </c>
      <c r="L15" s="103" t="s">
        <v>123</v>
      </c>
      <c r="M15" s="11">
        <f t="shared" si="0"/>
        <v>160</v>
      </c>
      <c r="N15" s="68">
        <v>40</v>
      </c>
      <c r="O15" s="31">
        <v>21.2</v>
      </c>
      <c r="P15" s="12">
        <f t="shared" si="1"/>
        <v>84.8</v>
      </c>
      <c r="Q15" s="37" t="str">
        <f t="shared" si="2"/>
        <v>VYHOVUJE</v>
      </c>
    </row>
    <row r="16" spans="1:18" ht="39" customHeight="1" x14ac:dyDescent="0.3">
      <c r="A16" s="60"/>
      <c r="B16" s="61">
        <v>10</v>
      </c>
      <c r="C16" s="43" t="s">
        <v>29</v>
      </c>
      <c r="D16" s="62">
        <v>4</v>
      </c>
      <c r="E16" s="44" t="s">
        <v>22</v>
      </c>
      <c r="F16" s="43" t="s">
        <v>28</v>
      </c>
      <c r="G16" s="104"/>
      <c r="H16" s="107"/>
      <c r="I16" s="104"/>
      <c r="J16" s="94"/>
      <c r="K16" s="104"/>
      <c r="L16" s="104"/>
      <c r="M16" s="13">
        <f t="shared" si="0"/>
        <v>160</v>
      </c>
      <c r="N16" s="69">
        <v>40</v>
      </c>
      <c r="O16" s="19">
        <v>21.2</v>
      </c>
      <c r="P16" s="14">
        <f t="shared" si="1"/>
        <v>84.8</v>
      </c>
      <c r="Q16" s="38" t="str">
        <f t="shared" si="2"/>
        <v>VYHOVUJE</v>
      </c>
    </row>
    <row r="17" spans="1:17" ht="39" customHeight="1" x14ac:dyDescent="0.3">
      <c r="A17" s="60"/>
      <c r="B17" s="61">
        <v>11</v>
      </c>
      <c r="C17" s="43" t="s">
        <v>30</v>
      </c>
      <c r="D17" s="62">
        <v>2</v>
      </c>
      <c r="E17" s="44" t="s">
        <v>22</v>
      </c>
      <c r="F17" s="43" t="s">
        <v>28</v>
      </c>
      <c r="G17" s="104"/>
      <c r="H17" s="107"/>
      <c r="I17" s="104"/>
      <c r="J17" s="94"/>
      <c r="K17" s="104"/>
      <c r="L17" s="104"/>
      <c r="M17" s="13">
        <f t="shared" si="0"/>
        <v>80</v>
      </c>
      <c r="N17" s="69">
        <v>40</v>
      </c>
      <c r="O17" s="19">
        <v>21.2</v>
      </c>
      <c r="P17" s="14">
        <f t="shared" si="1"/>
        <v>42.4</v>
      </c>
      <c r="Q17" s="38" t="str">
        <f t="shared" si="2"/>
        <v>VYHOVUJE</v>
      </c>
    </row>
    <row r="18" spans="1:17" ht="39" customHeight="1" x14ac:dyDescent="0.3">
      <c r="A18" s="60"/>
      <c r="B18" s="61">
        <v>12</v>
      </c>
      <c r="C18" s="43" t="s">
        <v>31</v>
      </c>
      <c r="D18" s="62">
        <v>2</v>
      </c>
      <c r="E18" s="44" t="s">
        <v>22</v>
      </c>
      <c r="F18" s="43" t="s">
        <v>32</v>
      </c>
      <c r="G18" s="104"/>
      <c r="H18" s="107"/>
      <c r="I18" s="104"/>
      <c r="J18" s="94"/>
      <c r="K18" s="104"/>
      <c r="L18" s="104"/>
      <c r="M18" s="13">
        <f t="shared" si="0"/>
        <v>44</v>
      </c>
      <c r="N18" s="63">
        <v>22</v>
      </c>
      <c r="O18" s="19">
        <v>14</v>
      </c>
      <c r="P18" s="14">
        <f t="shared" si="1"/>
        <v>28</v>
      </c>
      <c r="Q18" s="38" t="str">
        <f t="shared" si="2"/>
        <v>VYHOVUJE</v>
      </c>
    </row>
    <row r="19" spans="1:17" ht="39" customHeight="1" x14ac:dyDescent="0.3">
      <c r="A19" s="60"/>
      <c r="B19" s="61">
        <v>13</v>
      </c>
      <c r="C19" s="43" t="s">
        <v>33</v>
      </c>
      <c r="D19" s="62">
        <v>2</v>
      </c>
      <c r="E19" s="44" t="s">
        <v>22</v>
      </c>
      <c r="F19" s="43" t="s">
        <v>32</v>
      </c>
      <c r="G19" s="104"/>
      <c r="H19" s="107"/>
      <c r="I19" s="104"/>
      <c r="J19" s="94"/>
      <c r="K19" s="104"/>
      <c r="L19" s="104"/>
      <c r="M19" s="13">
        <f t="shared" si="0"/>
        <v>44</v>
      </c>
      <c r="N19" s="63">
        <v>22</v>
      </c>
      <c r="O19" s="19">
        <v>14</v>
      </c>
      <c r="P19" s="14">
        <f t="shared" si="1"/>
        <v>28</v>
      </c>
      <c r="Q19" s="38" t="str">
        <f t="shared" si="2"/>
        <v>VYHOVUJE</v>
      </c>
    </row>
    <row r="20" spans="1:17" ht="39" customHeight="1" x14ac:dyDescent="0.3">
      <c r="A20" s="60"/>
      <c r="B20" s="61">
        <v>14</v>
      </c>
      <c r="C20" s="43" t="s">
        <v>12</v>
      </c>
      <c r="D20" s="62">
        <v>7</v>
      </c>
      <c r="E20" s="44" t="s">
        <v>13</v>
      </c>
      <c r="F20" s="43" t="s">
        <v>14</v>
      </c>
      <c r="G20" s="104"/>
      <c r="H20" s="107"/>
      <c r="I20" s="104"/>
      <c r="J20" s="94"/>
      <c r="K20" s="104"/>
      <c r="L20" s="104"/>
      <c r="M20" s="13">
        <f t="shared" si="0"/>
        <v>420</v>
      </c>
      <c r="N20" s="63">
        <v>60</v>
      </c>
      <c r="O20" s="19">
        <v>42.3</v>
      </c>
      <c r="P20" s="14">
        <f t="shared" si="1"/>
        <v>296.09999999999997</v>
      </c>
      <c r="Q20" s="38" t="str">
        <f t="shared" si="2"/>
        <v>VYHOVUJE</v>
      </c>
    </row>
    <row r="21" spans="1:17" ht="51.75" customHeight="1" x14ac:dyDescent="0.3">
      <c r="A21" s="60"/>
      <c r="B21" s="61">
        <v>15</v>
      </c>
      <c r="C21" s="43" t="s">
        <v>15</v>
      </c>
      <c r="D21" s="62">
        <v>15</v>
      </c>
      <c r="E21" s="44" t="s">
        <v>13</v>
      </c>
      <c r="F21" s="43" t="s">
        <v>16</v>
      </c>
      <c r="G21" s="104"/>
      <c r="H21" s="107"/>
      <c r="I21" s="104"/>
      <c r="J21" s="94"/>
      <c r="K21" s="104"/>
      <c r="L21" s="104"/>
      <c r="M21" s="13">
        <f t="shared" si="0"/>
        <v>555</v>
      </c>
      <c r="N21" s="63">
        <v>37</v>
      </c>
      <c r="O21" s="19">
        <v>33.799999999999997</v>
      </c>
      <c r="P21" s="14">
        <f t="shared" si="1"/>
        <v>506.99999999999994</v>
      </c>
      <c r="Q21" s="38" t="str">
        <f t="shared" si="2"/>
        <v>VYHOVUJE</v>
      </c>
    </row>
    <row r="22" spans="1:17" ht="30" customHeight="1" x14ac:dyDescent="0.3">
      <c r="A22" s="60"/>
      <c r="B22" s="61">
        <v>16</v>
      </c>
      <c r="C22" s="47" t="s">
        <v>34</v>
      </c>
      <c r="D22" s="62">
        <v>4</v>
      </c>
      <c r="E22" s="48" t="s">
        <v>22</v>
      </c>
      <c r="F22" s="47" t="s">
        <v>35</v>
      </c>
      <c r="G22" s="104"/>
      <c r="H22" s="107"/>
      <c r="I22" s="104"/>
      <c r="J22" s="94"/>
      <c r="K22" s="104"/>
      <c r="L22" s="104"/>
      <c r="M22" s="13">
        <f t="shared" si="0"/>
        <v>64</v>
      </c>
      <c r="N22" s="63">
        <v>16</v>
      </c>
      <c r="O22" s="19">
        <v>10.1</v>
      </c>
      <c r="P22" s="14">
        <f t="shared" si="1"/>
        <v>40.4</v>
      </c>
      <c r="Q22" s="38" t="str">
        <f t="shared" si="2"/>
        <v>VYHOVUJE</v>
      </c>
    </row>
    <row r="23" spans="1:17" ht="53.25" customHeight="1" x14ac:dyDescent="0.3">
      <c r="A23" s="60"/>
      <c r="B23" s="61">
        <v>17</v>
      </c>
      <c r="C23" s="43" t="s">
        <v>36</v>
      </c>
      <c r="D23" s="62">
        <v>3</v>
      </c>
      <c r="E23" s="44" t="s">
        <v>22</v>
      </c>
      <c r="F23" s="43" t="s">
        <v>37</v>
      </c>
      <c r="G23" s="104"/>
      <c r="H23" s="107"/>
      <c r="I23" s="104"/>
      <c r="J23" s="94"/>
      <c r="K23" s="104"/>
      <c r="L23" s="104"/>
      <c r="M23" s="13">
        <f t="shared" si="0"/>
        <v>39</v>
      </c>
      <c r="N23" s="63">
        <v>13</v>
      </c>
      <c r="O23" s="19">
        <v>4</v>
      </c>
      <c r="P23" s="14">
        <f t="shared" si="1"/>
        <v>12</v>
      </c>
      <c r="Q23" s="38" t="str">
        <f t="shared" si="2"/>
        <v>VYHOVUJE</v>
      </c>
    </row>
    <row r="24" spans="1:17" ht="53.25" customHeight="1" x14ac:dyDescent="0.3">
      <c r="A24" s="60"/>
      <c r="B24" s="61">
        <v>18</v>
      </c>
      <c r="C24" s="43" t="s">
        <v>38</v>
      </c>
      <c r="D24" s="62">
        <v>4</v>
      </c>
      <c r="E24" s="44" t="s">
        <v>22</v>
      </c>
      <c r="F24" s="43" t="s">
        <v>37</v>
      </c>
      <c r="G24" s="104"/>
      <c r="H24" s="107"/>
      <c r="I24" s="104"/>
      <c r="J24" s="94"/>
      <c r="K24" s="104"/>
      <c r="L24" s="104"/>
      <c r="M24" s="13">
        <f t="shared" si="0"/>
        <v>52</v>
      </c>
      <c r="N24" s="63">
        <v>13</v>
      </c>
      <c r="O24" s="19">
        <v>4</v>
      </c>
      <c r="P24" s="14">
        <f t="shared" si="1"/>
        <v>16</v>
      </c>
      <c r="Q24" s="38" t="str">
        <f t="shared" si="2"/>
        <v>VYHOVUJE</v>
      </c>
    </row>
    <row r="25" spans="1:17" ht="48" customHeight="1" x14ac:dyDescent="0.3">
      <c r="A25" s="60"/>
      <c r="B25" s="61">
        <v>19</v>
      </c>
      <c r="C25" s="43" t="s">
        <v>39</v>
      </c>
      <c r="D25" s="62">
        <v>4</v>
      </c>
      <c r="E25" s="44" t="s">
        <v>13</v>
      </c>
      <c r="F25" s="43" t="s">
        <v>40</v>
      </c>
      <c r="G25" s="104"/>
      <c r="H25" s="107"/>
      <c r="I25" s="104"/>
      <c r="J25" s="94"/>
      <c r="K25" s="104"/>
      <c r="L25" s="104"/>
      <c r="M25" s="13">
        <f t="shared" si="0"/>
        <v>164</v>
      </c>
      <c r="N25" s="63">
        <v>41</v>
      </c>
      <c r="O25" s="19">
        <v>23</v>
      </c>
      <c r="P25" s="14">
        <f t="shared" si="1"/>
        <v>92</v>
      </c>
      <c r="Q25" s="38" t="str">
        <f t="shared" si="2"/>
        <v>VYHOVUJE</v>
      </c>
    </row>
    <row r="26" spans="1:17" ht="18.75" customHeight="1" x14ac:dyDescent="0.3">
      <c r="A26" s="60"/>
      <c r="B26" s="61">
        <v>20</v>
      </c>
      <c r="C26" s="43" t="s">
        <v>41</v>
      </c>
      <c r="D26" s="62">
        <v>6</v>
      </c>
      <c r="E26" s="44" t="s">
        <v>22</v>
      </c>
      <c r="F26" s="43" t="s">
        <v>42</v>
      </c>
      <c r="G26" s="104"/>
      <c r="H26" s="107"/>
      <c r="I26" s="104"/>
      <c r="J26" s="94"/>
      <c r="K26" s="104"/>
      <c r="L26" s="104"/>
      <c r="M26" s="13">
        <f t="shared" si="0"/>
        <v>42</v>
      </c>
      <c r="N26" s="63">
        <v>7</v>
      </c>
      <c r="O26" s="19">
        <v>5.55</v>
      </c>
      <c r="P26" s="14">
        <f t="shared" si="1"/>
        <v>33.299999999999997</v>
      </c>
      <c r="Q26" s="38" t="str">
        <f t="shared" si="2"/>
        <v>VYHOVUJE</v>
      </c>
    </row>
    <row r="27" spans="1:17" ht="23.25" customHeight="1" x14ac:dyDescent="0.3">
      <c r="A27" s="60"/>
      <c r="B27" s="61">
        <v>21</v>
      </c>
      <c r="C27" s="43" t="s">
        <v>43</v>
      </c>
      <c r="D27" s="62">
        <v>6</v>
      </c>
      <c r="E27" s="44" t="s">
        <v>22</v>
      </c>
      <c r="F27" s="43" t="s">
        <v>44</v>
      </c>
      <c r="G27" s="104"/>
      <c r="H27" s="107"/>
      <c r="I27" s="104"/>
      <c r="J27" s="94"/>
      <c r="K27" s="104"/>
      <c r="L27" s="104"/>
      <c r="M27" s="13">
        <f t="shared" si="0"/>
        <v>30</v>
      </c>
      <c r="N27" s="63">
        <v>5</v>
      </c>
      <c r="O27" s="19">
        <v>3.7</v>
      </c>
      <c r="P27" s="14">
        <f t="shared" si="1"/>
        <v>22.200000000000003</v>
      </c>
      <c r="Q27" s="38" t="str">
        <f t="shared" si="2"/>
        <v>VYHOVUJE</v>
      </c>
    </row>
    <row r="28" spans="1:17" ht="134.25" customHeight="1" x14ac:dyDescent="0.3">
      <c r="A28" s="60"/>
      <c r="B28" s="61">
        <v>22</v>
      </c>
      <c r="C28" s="43" t="s">
        <v>17</v>
      </c>
      <c r="D28" s="62">
        <v>40</v>
      </c>
      <c r="E28" s="44" t="s">
        <v>13</v>
      </c>
      <c r="F28" s="43" t="s">
        <v>112</v>
      </c>
      <c r="G28" s="104"/>
      <c r="H28" s="107"/>
      <c r="I28" s="104"/>
      <c r="J28" s="94"/>
      <c r="K28" s="104"/>
      <c r="L28" s="104"/>
      <c r="M28" s="13">
        <f t="shared" si="0"/>
        <v>6200</v>
      </c>
      <c r="N28" s="63">
        <v>155</v>
      </c>
      <c r="O28" s="19">
        <v>115</v>
      </c>
      <c r="P28" s="14">
        <f t="shared" si="1"/>
        <v>4600</v>
      </c>
      <c r="Q28" s="38" t="str">
        <f t="shared" si="2"/>
        <v>VYHOVUJE</v>
      </c>
    </row>
    <row r="29" spans="1:17" ht="28.8" x14ac:dyDescent="0.3">
      <c r="A29" s="60"/>
      <c r="B29" s="61">
        <v>23</v>
      </c>
      <c r="C29" s="43" t="s">
        <v>45</v>
      </c>
      <c r="D29" s="62">
        <v>2</v>
      </c>
      <c r="E29" s="44" t="s">
        <v>13</v>
      </c>
      <c r="F29" s="43" t="s">
        <v>46</v>
      </c>
      <c r="G29" s="104"/>
      <c r="H29" s="107"/>
      <c r="I29" s="104"/>
      <c r="J29" s="94"/>
      <c r="K29" s="104"/>
      <c r="L29" s="104"/>
      <c r="M29" s="13">
        <f t="shared" si="0"/>
        <v>320</v>
      </c>
      <c r="N29" s="63">
        <v>160</v>
      </c>
      <c r="O29" s="19">
        <v>137</v>
      </c>
      <c r="P29" s="14">
        <f t="shared" si="1"/>
        <v>274</v>
      </c>
      <c r="Q29" s="38" t="str">
        <f t="shared" si="2"/>
        <v>VYHOVUJE</v>
      </c>
    </row>
    <row r="30" spans="1:17" ht="28.8" x14ac:dyDescent="0.3">
      <c r="A30" s="60"/>
      <c r="B30" s="61">
        <v>24</v>
      </c>
      <c r="C30" s="43" t="s">
        <v>47</v>
      </c>
      <c r="D30" s="62">
        <v>6</v>
      </c>
      <c r="E30" s="44" t="s">
        <v>22</v>
      </c>
      <c r="F30" s="43" t="s">
        <v>48</v>
      </c>
      <c r="G30" s="104"/>
      <c r="H30" s="107"/>
      <c r="I30" s="104"/>
      <c r="J30" s="94"/>
      <c r="K30" s="104"/>
      <c r="L30" s="104"/>
      <c r="M30" s="13">
        <f t="shared" si="0"/>
        <v>144</v>
      </c>
      <c r="N30" s="63">
        <v>24</v>
      </c>
      <c r="O30" s="19">
        <v>15.15</v>
      </c>
      <c r="P30" s="14">
        <f t="shared" si="1"/>
        <v>90.9</v>
      </c>
      <c r="Q30" s="38" t="str">
        <f t="shared" si="2"/>
        <v>VYHOVUJE</v>
      </c>
    </row>
    <row r="31" spans="1:17" x14ac:dyDescent="0.3">
      <c r="A31" s="60"/>
      <c r="B31" s="61">
        <v>25</v>
      </c>
      <c r="C31" s="43" t="s">
        <v>49</v>
      </c>
      <c r="D31" s="62">
        <v>6</v>
      </c>
      <c r="E31" s="44" t="s">
        <v>22</v>
      </c>
      <c r="F31" s="43" t="s">
        <v>50</v>
      </c>
      <c r="G31" s="104"/>
      <c r="H31" s="107"/>
      <c r="I31" s="104"/>
      <c r="J31" s="94"/>
      <c r="K31" s="104"/>
      <c r="L31" s="104"/>
      <c r="M31" s="13">
        <f t="shared" si="0"/>
        <v>168</v>
      </c>
      <c r="N31" s="63">
        <v>28</v>
      </c>
      <c r="O31" s="19">
        <v>3.5</v>
      </c>
      <c r="P31" s="14">
        <f t="shared" si="1"/>
        <v>21</v>
      </c>
      <c r="Q31" s="38" t="str">
        <f t="shared" si="2"/>
        <v>VYHOVUJE</v>
      </c>
    </row>
    <row r="32" spans="1:17" ht="36" customHeight="1" x14ac:dyDescent="0.3">
      <c r="A32" s="60"/>
      <c r="B32" s="61">
        <v>26</v>
      </c>
      <c r="C32" s="43" t="s">
        <v>51</v>
      </c>
      <c r="D32" s="62">
        <v>10</v>
      </c>
      <c r="E32" s="44" t="s">
        <v>13</v>
      </c>
      <c r="F32" s="43" t="s">
        <v>52</v>
      </c>
      <c r="G32" s="104"/>
      <c r="H32" s="107"/>
      <c r="I32" s="104"/>
      <c r="J32" s="94"/>
      <c r="K32" s="104"/>
      <c r="L32" s="104"/>
      <c r="M32" s="13">
        <f t="shared" si="0"/>
        <v>60</v>
      </c>
      <c r="N32" s="63">
        <v>6</v>
      </c>
      <c r="O32" s="19">
        <v>1.9</v>
      </c>
      <c r="P32" s="14">
        <f t="shared" si="1"/>
        <v>19</v>
      </c>
      <c r="Q32" s="38" t="str">
        <f t="shared" si="2"/>
        <v>VYHOVUJE</v>
      </c>
    </row>
    <row r="33" spans="1:17" ht="43.2" x14ac:dyDescent="0.3">
      <c r="A33" s="60"/>
      <c r="B33" s="61">
        <v>27</v>
      </c>
      <c r="C33" s="43" t="s">
        <v>53</v>
      </c>
      <c r="D33" s="62">
        <v>20</v>
      </c>
      <c r="E33" s="44" t="s">
        <v>22</v>
      </c>
      <c r="F33" s="43" t="s">
        <v>54</v>
      </c>
      <c r="G33" s="104"/>
      <c r="H33" s="107"/>
      <c r="I33" s="104"/>
      <c r="J33" s="94"/>
      <c r="K33" s="104"/>
      <c r="L33" s="104"/>
      <c r="M33" s="13">
        <f t="shared" si="0"/>
        <v>140</v>
      </c>
      <c r="N33" s="63">
        <v>7</v>
      </c>
      <c r="O33" s="19">
        <v>3.7</v>
      </c>
      <c r="P33" s="14">
        <f t="shared" si="1"/>
        <v>74</v>
      </c>
      <c r="Q33" s="38" t="str">
        <f t="shared" si="2"/>
        <v>VYHOVUJE</v>
      </c>
    </row>
    <row r="34" spans="1:17" ht="57.6" x14ac:dyDescent="0.3">
      <c r="A34" s="60"/>
      <c r="B34" s="61">
        <v>28</v>
      </c>
      <c r="C34" s="43" t="s">
        <v>55</v>
      </c>
      <c r="D34" s="62">
        <v>5</v>
      </c>
      <c r="E34" s="44" t="s">
        <v>22</v>
      </c>
      <c r="F34" s="43" t="s">
        <v>56</v>
      </c>
      <c r="G34" s="104"/>
      <c r="H34" s="107"/>
      <c r="I34" s="104"/>
      <c r="J34" s="94"/>
      <c r="K34" s="104"/>
      <c r="L34" s="104"/>
      <c r="M34" s="13">
        <f t="shared" si="0"/>
        <v>40</v>
      </c>
      <c r="N34" s="63">
        <v>8</v>
      </c>
      <c r="O34" s="19">
        <v>3.7</v>
      </c>
      <c r="P34" s="14">
        <f t="shared" si="1"/>
        <v>18.5</v>
      </c>
      <c r="Q34" s="38" t="str">
        <f t="shared" si="2"/>
        <v>VYHOVUJE</v>
      </c>
    </row>
    <row r="35" spans="1:17" ht="43.2" x14ac:dyDescent="0.3">
      <c r="A35" s="60"/>
      <c r="B35" s="61">
        <v>29</v>
      </c>
      <c r="C35" s="43" t="s">
        <v>57</v>
      </c>
      <c r="D35" s="62">
        <v>5</v>
      </c>
      <c r="E35" s="44" t="s">
        <v>58</v>
      </c>
      <c r="F35" s="43" t="s">
        <v>59</v>
      </c>
      <c r="G35" s="104"/>
      <c r="H35" s="107"/>
      <c r="I35" s="104"/>
      <c r="J35" s="94"/>
      <c r="K35" s="104"/>
      <c r="L35" s="104"/>
      <c r="M35" s="13">
        <f t="shared" si="0"/>
        <v>230</v>
      </c>
      <c r="N35" s="63">
        <v>46</v>
      </c>
      <c r="O35" s="19">
        <v>34.1</v>
      </c>
      <c r="P35" s="14">
        <f t="shared" si="1"/>
        <v>170.5</v>
      </c>
      <c r="Q35" s="38" t="str">
        <f t="shared" si="2"/>
        <v>VYHOVUJE</v>
      </c>
    </row>
    <row r="36" spans="1:17" ht="36.75" customHeight="1" x14ac:dyDescent="0.3">
      <c r="A36" s="60"/>
      <c r="B36" s="61">
        <v>30</v>
      </c>
      <c r="C36" s="43" t="s">
        <v>60</v>
      </c>
      <c r="D36" s="62">
        <v>5</v>
      </c>
      <c r="E36" s="44" t="s">
        <v>58</v>
      </c>
      <c r="F36" s="43" t="s">
        <v>61</v>
      </c>
      <c r="G36" s="104"/>
      <c r="H36" s="107"/>
      <c r="I36" s="104"/>
      <c r="J36" s="94"/>
      <c r="K36" s="104"/>
      <c r="L36" s="104"/>
      <c r="M36" s="13">
        <f t="shared" si="0"/>
        <v>245</v>
      </c>
      <c r="N36" s="63">
        <v>49</v>
      </c>
      <c r="O36" s="19">
        <v>32.9</v>
      </c>
      <c r="P36" s="14">
        <f t="shared" si="1"/>
        <v>164.5</v>
      </c>
      <c r="Q36" s="38" t="str">
        <f t="shared" si="2"/>
        <v>VYHOVUJE</v>
      </c>
    </row>
    <row r="37" spans="1:17" x14ac:dyDescent="0.3">
      <c r="A37" s="60"/>
      <c r="B37" s="61">
        <v>31</v>
      </c>
      <c r="C37" s="43" t="s">
        <v>24</v>
      </c>
      <c r="D37" s="62">
        <v>6</v>
      </c>
      <c r="E37" s="44" t="s">
        <v>13</v>
      </c>
      <c r="F37" s="43" t="s">
        <v>25</v>
      </c>
      <c r="G37" s="104"/>
      <c r="H37" s="107"/>
      <c r="I37" s="104"/>
      <c r="J37" s="94"/>
      <c r="K37" s="104"/>
      <c r="L37" s="104"/>
      <c r="M37" s="13">
        <f t="shared" si="0"/>
        <v>54</v>
      </c>
      <c r="N37" s="63">
        <v>9</v>
      </c>
      <c r="O37" s="19">
        <v>6.45</v>
      </c>
      <c r="P37" s="14">
        <f t="shared" si="1"/>
        <v>38.700000000000003</v>
      </c>
      <c r="Q37" s="38" t="str">
        <f t="shared" si="2"/>
        <v>VYHOVUJE</v>
      </c>
    </row>
    <row r="38" spans="1:17" ht="39" customHeight="1" x14ac:dyDescent="0.3">
      <c r="A38" s="60"/>
      <c r="B38" s="61">
        <v>32</v>
      </c>
      <c r="C38" s="43" t="s">
        <v>62</v>
      </c>
      <c r="D38" s="62">
        <v>6</v>
      </c>
      <c r="E38" s="44" t="s">
        <v>13</v>
      </c>
      <c r="F38" s="43" t="s">
        <v>63</v>
      </c>
      <c r="G38" s="104"/>
      <c r="H38" s="107"/>
      <c r="I38" s="104"/>
      <c r="J38" s="94"/>
      <c r="K38" s="104"/>
      <c r="L38" s="104"/>
      <c r="M38" s="13">
        <f t="shared" si="0"/>
        <v>78</v>
      </c>
      <c r="N38" s="63">
        <v>13</v>
      </c>
      <c r="O38" s="19">
        <v>8.0500000000000007</v>
      </c>
      <c r="P38" s="14">
        <f t="shared" si="1"/>
        <v>48.300000000000004</v>
      </c>
      <c r="Q38" s="38" t="str">
        <f t="shared" si="2"/>
        <v>VYHOVUJE</v>
      </c>
    </row>
    <row r="39" spans="1:17" ht="43.2" x14ac:dyDescent="0.3">
      <c r="A39" s="60"/>
      <c r="B39" s="61">
        <v>33</v>
      </c>
      <c r="C39" s="43" t="s">
        <v>64</v>
      </c>
      <c r="D39" s="62">
        <v>4</v>
      </c>
      <c r="E39" s="44" t="s">
        <v>22</v>
      </c>
      <c r="F39" s="43" t="s">
        <v>65</v>
      </c>
      <c r="G39" s="104"/>
      <c r="H39" s="107"/>
      <c r="I39" s="104"/>
      <c r="J39" s="94"/>
      <c r="K39" s="104"/>
      <c r="L39" s="104"/>
      <c r="M39" s="13">
        <f t="shared" ref="M39:M62" si="3">D39*N39</f>
        <v>320</v>
      </c>
      <c r="N39" s="63">
        <v>80</v>
      </c>
      <c r="O39" s="19">
        <v>68</v>
      </c>
      <c r="P39" s="14">
        <f t="shared" ref="P39:P62" si="4">D39*O39</f>
        <v>272</v>
      </c>
      <c r="Q39" s="38" t="str">
        <f t="shared" si="2"/>
        <v>VYHOVUJE</v>
      </c>
    </row>
    <row r="40" spans="1:17" ht="29.4" thickBot="1" x14ac:dyDescent="0.35">
      <c r="A40" s="60"/>
      <c r="B40" s="64">
        <v>34</v>
      </c>
      <c r="C40" s="45" t="s">
        <v>66</v>
      </c>
      <c r="D40" s="65">
        <v>2</v>
      </c>
      <c r="E40" s="46" t="s">
        <v>22</v>
      </c>
      <c r="F40" s="45" t="s">
        <v>67</v>
      </c>
      <c r="G40" s="105"/>
      <c r="H40" s="108"/>
      <c r="I40" s="105"/>
      <c r="J40" s="95"/>
      <c r="K40" s="105"/>
      <c r="L40" s="105"/>
      <c r="M40" s="15">
        <f t="shared" si="3"/>
        <v>164</v>
      </c>
      <c r="N40" s="66">
        <v>82</v>
      </c>
      <c r="O40" s="32">
        <v>49.5</v>
      </c>
      <c r="P40" s="16">
        <f t="shared" si="4"/>
        <v>99</v>
      </c>
      <c r="Q40" s="39" t="str">
        <f t="shared" si="2"/>
        <v>VYHOVUJE</v>
      </c>
    </row>
    <row r="41" spans="1:17" ht="129.75" customHeight="1" thickTop="1" x14ac:dyDescent="0.3">
      <c r="A41" s="67"/>
      <c r="B41" s="57">
        <v>35</v>
      </c>
      <c r="C41" s="41" t="s">
        <v>73</v>
      </c>
      <c r="D41" s="70">
        <v>6</v>
      </c>
      <c r="E41" s="42" t="s">
        <v>22</v>
      </c>
      <c r="F41" s="41" t="s">
        <v>110</v>
      </c>
      <c r="G41" s="103" t="s">
        <v>102</v>
      </c>
      <c r="H41" s="109" t="s">
        <v>19</v>
      </c>
      <c r="I41" s="103" t="s">
        <v>70</v>
      </c>
      <c r="J41" s="93"/>
      <c r="K41" s="103" t="s">
        <v>71</v>
      </c>
      <c r="L41" s="103" t="s">
        <v>72</v>
      </c>
      <c r="M41" s="11">
        <f t="shared" si="3"/>
        <v>1740</v>
      </c>
      <c r="N41" s="68">
        <v>290</v>
      </c>
      <c r="O41" s="31">
        <v>209</v>
      </c>
      <c r="P41" s="12">
        <f t="shared" si="4"/>
        <v>1254</v>
      </c>
      <c r="Q41" s="37" t="str">
        <f t="shared" si="2"/>
        <v>VYHOVUJE</v>
      </c>
    </row>
    <row r="42" spans="1:17" ht="101.25" customHeight="1" x14ac:dyDescent="0.3">
      <c r="A42" s="60"/>
      <c r="B42" s="61">
        <v>36</v>
      </c>
      <c r="C42" s="71" t="s">
        <v>74</v>
      </c>
      <c r="D42" s="72">
        <v>15</v>
      </c>
      <c r="E42" s="73" t="s">
        <v>22</v>
      </c>
      <c r="F42" s="71" t="s">
        <v>75</v>
      </c>
      <c r="G42" s="104"/>
      <c r="H42" s="110"/>
      <c r="I42" s="104"/>
      <c r="J42" s="94"/>
      <c r="K42" s="104"/>
      <c r="L42" s="104"/>
      <c r="M42" s="13">
        <f t="shared" si="3"/>
        <v>495</v>
      </c>
      <c r="N42" s="69">
        <v>33</v>
      </c>
      <c r="O42" s="19">
        <v>12.25</v>
      </c>
      <c r="P42" s="14">
        <f t="shared" si="4"/>
        <v>183.75</v>
      </c>
      <c r="Q42" s="38" t="str">
        <f t="shared" si="2"/>
        <v>VYHOVUJE</v>
      </c>
    </row>
    <row r="43" spans="1:17" x14ac:dyDescent="0.3">
      <c r="A43" s="60"/>
      <c r="B43" s="61">
        <v>37</v>
      </c>
      <c r="C43" s="43" t="s">
        <v>76</v>
      </c>
      <c r="D43" s="72">
        <v>10</v>
      </c>
      <c r="E43" s="44" t="s">
        <v>22</v>
      </c>
      <c r="F43" s="43" t="s">
        <v>77</v>
      </c>
      <c r="G43" s="104"/>
      <c r="H43" s="110"/>
      <c r="I43" s="104"/>
      <c r="J43" s="94"/>
      <c r="K43" s="104"/>
      <c r="L43" s="104"/>
      <c r="M43" s="13">
        <f t="shared" si="3"/>
        <v>200</v>
      </c>
      <c r="N43" s="69">
        <v>20</v>
      </c>
      <c r="O43" s="19">
        <v>16.5</v>
      </c>
      <c r="P43" s="14">
        <f t="shared" si="4"/>
        <v>165</v>
      </c>
      <c r="Q43" s="38" t="str">
        <f t="shared" si="2"/>
        <v>VYHOVUJE</v>
      </c>
    </row>
    <row r="44" spans="1:17" ht="73.5" customHeight="1" x14ac:dyDescent="0.3">
      <c r="A44" s="60"/>
      <c r="B44" s="61">
        <v>38</v>
      </c>
      <c r="C44" s="43" t="s">
        <v>78</v>
      </c>
      <c r="D44" s="72">
        <v>5</v>
      </c>
      <c r="E44" s="44" t="s">
        <v>22</v>
      </c>
      <c r="F44" s="43" t="s">
        <v>79</v>
      </c>
      <c r="G44" s="104"/>
      <c r="H44" s="110"/>
      <c r="I44" s="104"/>
      <c r="J44" s="94"/>
      <c r="K44" s="104"/>
      <c r="L44" s="104"/>
      <c r="M44" s="13">
        <f t="shared" si="3"/>
        <v>265</v>
      </c>
      <c r="N44" s="69">
        <v>53</v>
      </c>
      <c r="O44" s="19">
        <v>28.1</v>
      </c>
      <c r="P44" s="14">
        <f t="shared" si="4"/>
        <v>140.5</v>
      </c>
      <c r="Q44" s="38" t="str">
        <f t="shared" si="2"/>
        <v>VYHOVUJE</v>
      </c>
    </row>
    <row r="45" spans="1:17" ht="73.5" customHeight="1" x14ac:dyDescent="0.3">
      <c r="A45" s="60"/>
      <c r="B45" s="61">
        <v>39</v>
      </c>
      <c r="C45" s="43" t="s">
        <v>80</v>
      </c>
      <c r="D45" s="72">
        <v>5</v>
      </c>
      <c r="E45" s="44" t="s">
        <v>22</v>
      </c>
      <c r="F45" s="43" t="s">
        <v>79</v>
      </c>
      <c r="G45" s="104"/>
      <c r="H45" s="110"/>
      <c r="I45" s="104"/>
      <c r="J45" s="94"/>
      <c r="K45" s="104"/>
      <c r="L45" s="104"/>
      <c r="M45" s="13">
        <f t="shared" si="3"/>
        <v>265</v>
      </c>
      <c r="N45" s="69">
        <v>53</v>
      </c>
      <c r="O45" s="19">
        <v>28.1</v>
      </c>
      <c r="P45" s="14">
        <f t="shared" si="4"/>
        <v>140.5</v>
      </c>
      <c r="Q45" s="38" t="str">
        <f t="shared" si="2"/>
        <v>VYHOVUJE</v>
      </c>
    </row>
    <row r="46" spans="1:17" ht="54.75" customHeight="1" x14ac:dyDescent="0.3">
      <c r="A46" s="60"/>
      <c r="B46" s="61">
        <v>40</v>
      </c>
      <c r="C46" s="43" t="s">
        <v>21</v>
      </c>
      <c r="D46" s="72">
        <v>5</v>
      </c>
      <c r="E46" s="44" t="s">
        <v>22</v>
      </c>
      <c r="F46" s="43" t="s">
        <v>23</v>
      </c>
      <c r="G46" s="104"/>
      <c r="H46" s="110"/>
      <c r="I46" s="104"/>
      <c r="J46" s="94"/>
      <c r="K46" s="104"/>
      <c r="L46" s="104"/>
      <c r="M46" s="13">
        <f t="shared" si="3"/>
        <v>290</v>
      </c>
      <c r="N46" s="69">
        <v>58</v>
      </c>
      <c r="O46" s="19">
        <v>27.3</v>
      </c>
      <c r="P46" s="14">
        <f t="shared" si="4"/>
        <v>136.5</v>
      </c>
      <c r="Q46" s="38" t="str">
        <f t="shared" si="2"/>
        <v>VYHOVUJE</v>
      </c>
    </row>
    <row r="47" spans="1:17" ht="54.75" customHeight="1" x14ac:dyDescent="0.3">
      <c r="A47" s="60"/>
      <c r="B47" s="61">
        <v>41</v>
      </c>
      <c r="C47" s="43" t="s">
        <v>81</v>
      </c>
      <c r="D47" s="72">
        <v>5</v>
      </c>
      <c r="E47" s="44" t="s">
        <v>22</v>
      </c>
      <c r="F47" s="43" t="s">
        <v>23</v>
      </c>
      <c r="G47" s="104"/>
      <c r="H47" s="110"/>
      <c r="I47" s="104"/>
      <c r="J47" s="94"/>
      <c r="K47" s="104"/>
      <c r="L47" s="104"/>
      <c r="M47" s="13">
        <f t="shared" si="3"/>
        <v>290</v>
      </c>
      <c r="N47" s="69">
        <v>58</v>
      </c>
      <c r="O47" s="19">
        <v>27.3</v>
      </c>
      <c r="P47" s="14">
        <f t="shared" si="4"/>
        <v>136.5</v>
      </c>
      <c r="Q47" s="38" t="str">
        <f t="shared" si="2"/>
        <v>VYHOVUJE</v>
      </c>
    </row>
    <row r="48" spans="1:17" ht="54.75" customHeight="1" x14ac:dyDescent="0.3">
      <c r="A48" s="60"/>
      <c r="B48" s="61">
        <v>42</v>
      </c>
      <c r="C48" s="43" t="s">
        <v>82</v>
      </c>
      <c r="D48" s="72">
        <v>5</v>
      </c>
      <c r="E48" s="44" t="s">
        <v>22</v>
      </c>
      <c r="F48" s="43" t="s">
        <v>23</v>
      </c>
      <c r="G48" s="104"/>
      <c r="H48" s="110"/>
      <c r="I48" s="104"/>
      <c r="J48" s="94"/>
      <c r="K48" s="104"/>
      <c r="L48" s="104"/>
      <c r="M48" s="13">
        <f t="shared" si="3"/>
        <v>290</v>
      </c>
      <c r="N48" s="69">
        <v>58</v>
      </c>
      <c r="O48" s="19">
        <v>27.3</v>
      </c>
      <c r="P48" s="14">
        <f t="shared" si="4"/>
        <v>136.5</v>
      </c>
      <c r="Q48" s="38" t="str">
        <f t="shared" si="2"/>
        <v>VYHOVUJE</v>
      </c>
    </row>
    <row r="49" spans="1:18" ht="40.5" customHeight="1" x14ac:dyDescent="0.3">
      <c r="A49" s="60"/>
      <c r="B49" s="61">
        <v>43</v>
      </c>
      <c r="C49" s="43" t="s">
        <v>83</v>
      </c>
      <c r="D49" s="72">
        <v>2</v>
      </c>
      <c r="E49" s="44" t="s">
        <v>22</v>
      </c>
      <c r="F49" s="43" t="s">
        <v>84</v>
      </c>
      <c r="G49" s="104"/>
      <c r="H49" s="110"/>
      <c r="I49" s="104"/>
      <c r="J49" s="94"/>
      <c r="K49" s="104"/>
      <c r="L49" s="104"/>
      <c r="M49" s="13">
        <f t="shared" si="3"/>
        <v>80</v>
      </c>
      <c r="N49" s="69">
        <v>40</v>
      </c>
      <c r="O49" s="19">
        <v>21.2</v>
      </c>
      <c r="P49" s="14">
        <f t="shared" si="4"/>
        <v>42.4</v>
      </c>
      <c r="Q49" s="38" t="str">
        <f t="shared" si="2"/>
        <v>VYHOVUJE</v>
      </c>
    </row>
    <row r="50" spans="1:18" ht="40.5" customHeight="1" x14ac:dyDescent="0.3">
      <c r="A50" s="60"/>
      <c r="B50" s="61">
        <v>44</v>
      </c>
      <c r="C50" s="43" t="s">
        <v>85</v>
      </c>
      <c r="D50" s="72">
        <v>2</v>
      </c>
      <c r="E50" s="44" t="s">
        <v>22</v>
      </c>
      <c r="F50" s="43" t="s">
        <v>84</v>
      </c>
      <c r="G50" s="104"/>
      <c r="H50" s="110"/>
      <c r="I50" s="104"/>
      <c r="J50" s="94"/>
      <c r="K50" s="104"/>
      <c r="L50" s="104"/>
      <c r="M50" s="13">
        <f t="shared" si="3"/>
        <v>80</v>
      </c>
      <c r="N50" s="69">
        <v>40</v>
      </c>
      <c r="O50" s="19">
        <v>21.2</v>
      </c>
      <c r="P50" s="14">
        <f t="shared" si="4"/>
        <v>42.4</v>
      </c>
      <c r="Q50" s="38" t="str">
        <f t="shared" si="2"/>
        <v>VYHOVUJE</v>
      </c>
    </row>
    <row r="51" spans="1:18" ht="40.5" customHeight="1" x14ac:dyDescent="0.3">
      <c r="A51" s="60"/>
      <c r="B51" s="61">
        <v>45</v>
      </c>
      <c r="C51" s="43" t="s">
        <v>27</v>
      </c>
      <c r="D51" s="72">
        <v>2</v>
      </c>
      <c r="E51" s="44" t="s">
        <v>22</v>
      </c>
      <c r="F51" s="43" t="s">
        <v>28</v>
      </c>
      <c r="G51" s="104"/>
      <c r="H51" s="110"/>
      <c r="I51" s="104"/>
      <c r="J51" s="94"/>
      <c r="K51" s="104"/>
      <c r="L51" s="104"/>
      <c r="M51" s="13">
        <f t="shared" si="3"/>
        <v>80</v>
      </c>
      <c r="N51" s="69">
        <v>40</v>
      </c>
      <c r="O51" s="19">
        <v>21.2</v>
      </c>
      <c r="P51" s="14">
        <f t="shared" si="4"/>
        <v>42.4</v>
      </c>
      <c r="Q51" s="38" t="str">
        <f t="shared" si="2"/>
        <v>VYHOVUJE</v>
      </c>
    </row>
    <row r="52" spans="1:18" ht="40.5" customHeight="1" x14ac:dyDescent="0.3">
      <c r="A52" s="60"/>
      <c r="B52" s="61">
        <v>46</v>
      </c>
      <c r="C52" s="43" t="s">
        <v>86</v>
      </c>
      <c r="D52" s="72">
        <v>2</v>
      </c>
      <c r="E52" s="44" t="s">
        <v>22</v>
      </c>
      <c r="F52" s="43" t="s">
        <v>28</v>
      </c>
      <c r="G52" s="104"/>
      <c r="H52" s="110"/>
      <c r="I52" s="104"/>
      <c r="J52" s="94"/>
      <c r="K52" s="104"/>
      <c r="L52" s="104"/>
      <c r="M52" s="13">
        <f t="shared" si="3"/>
        <v>80</v>
      </c>
      <c r="N52" s="69">
        <v>40</v>
      </c>
      <c r="O52" s="19">
        <v>21</v>
      </c>
      <c r="P52" s="14">
        <f t="shared" si="4"/>
        <v>42</v>
      </c>
      <c r="Q52" s="38" t="str">
        <f t="shared" si="2"/>
        <v>VYHOVUJE</v>
      </c>
    </row>
    <row r="53" spans="1:18" ht="93.75" customHeight="1" x14ac:dyDescent="0.3">
      <c r="A53" s="60"/>
      <c r="B53" s="61">
        <v>47</v>
      </c>
      <c r="C53" s="43" t="s">
        <v>87</v>
      </c>
      <c r="D53" s="72">
        <v>5</v>
      </c>
      <c r="E53" s="44" t="s">
        <v>22</v>
      </c>
      <c r="F53" s="43" t="s">
        <v>88</v>
      </c>
      <c r="G53" s="104"/>
      <c r="H53" s="110"/>
      <c r="I53" s="104"/>
      <c r="J53" s="94"/>
      <c r="K53" s="104"/>
      <c r="L53" s="104"/>
      <c r="M53" s="13">
        <f t="shared" si="3"/>
        <v>150</v>
      </c>
      <c r="N53" s="69">
        <v>30</v>
      </c>
      <c r="O53" s="19">
        <v>12.4</v>
      </c>
      <c r="P53" s="14">
        <f t="shared" si="4"/>
        <v>62</v>
      </c>
      <c r="Q53" s="38" t="str">
        <f t="shared" si="2"/>
        <v>VYHOVUJE</v>
      </c>
    </row>
    <row r="54" spans="1:18" ht="138.75" customHeight="1" x14ac:dyDescent="0.3">
      <c r="A54" s="60"/>
      <c r="B54" s="61">
        <v>48</v>
      </c>
      <c r="C54" s="43" t="s">
        <v>106</v>
      </c>
      <c r="D54" s="72">
        <v>75</v>
      </c>
      <c r="E54" s="44" t="s">
        <v>13</v>
      </c>
      <c r="F54" s="43" t="s">
        <v>113</v>
      </c>
      <c r="G54" s="104"/>
      <c r="H54" s="110"/>
      <c r="I54" s="104"/>
      <c r="J54" s="94"/>
      <c r="K54" s="104"/>
      <c r="L54" s="104"/>
      <c r="M54" s="13">
        <f t="shared" si="3"/>
        <v>6375</v>
      </c>
      <c r="N54" s="63">
        <v>85</v>
      </c>
      <c r="O54" s="19">
        <v>62.8</v>
      </c>
      <c r="P54" s="14">
        <f t="shared" si="4"/>
        <v>4710</v>
      </c>
      <c r="Q54" s="38" t="str">
        <f t="shared" si="2"/>
        <v>VYHOVUJE</v>
      </c>
    </row>
    <row r="55" spans="1:18" ht="41.25" customHeight="1" x14ac:dyDescent="0.3">
      <c r="A55" s="60"/>
      <c r="B55" s="61">
        <v>49</v>
      </c>
      <c r="C55" s="74" t="s">
        <v>97</v>
      </c>
      <c r="D55" s="62">
        <v>2</v>
      </c>
      <c r="E55" s="75" t="s">
        <v>22</v>
      </c>
      <c r="F55" s="74" t="s">
        <v>103</v>
      </c>
      <c r="G55" s="104"/>
      <c r="H55" s="110"/>
      <c r="I55" s="104"/>
      <c r="J55" s="94"/>
      <c r="K55" s="104"/>
      <c r="L55" s="104"/>
      <c r="M55" s="13">
        <f t="shared" si="3"/>
        <v>114</v>
      </c>
      <c r="N55" s="13">
        <v>57</v>
      </c>
      <c r="O55" s="19">
        <v>5.4</v>
      </c>
      <c r="P55" s="14">
        <f t="shared" si="4"/>
        <v>10.8</v>
      </c>
      <c r="Q55" s="38" t="str">
        <f t="shared" si="2"/>
        <v>VYHOVUJE</v>
      </c>
    </row>
    <row r="56" spans="1:18" ht="41.25" customHeight="1" x14ac:dyDescent="0.3">
      <c r="A56" s="60"/>
      <c r="B56" s="61">
        <v>50</v>
      </c>
      <c r="C56" s="74" t="s">
        <v>89</v>
      </c>
      <c r="D56" s="62">
        <v>2</v>
      </c>
      <c r="E56" s="75" t="s">
        <v>22</v>
      </c>
      <c r="F56" s="74" t="s">
        <v>89</v>
      </c>
      <c r="G56" s="104"/>
      <c r="H56" s="110"/>
      <c r="I56" s="104"/>
      <c r="J56" s="94"/>
      <c r="K56" s="104"/>
      <c r="L56" s="104"/>
      <c r="M56" s="13">
        <f t="shared" si="3"/>
        <v>44</v>
      </c>
      <c r="N56" s="13">
        <v>22</v>
      </c>
      <c r="O56" s="19">
        <v>2.4</v>
      </c>
      <c r="P56" s="14">
        <f t="shared" si="4"/>
        <v>4.8</v>
      </c>
      <c r="Q56" s="38" t="str">
        <f t="shared" si="2"/>
        <v>VYHOVUJE</v>
      </c>
    </row>
    <row r="57" spans="1:18" ht="41.25" customHeight="1" x14ac:dyDescent="0.3">
      <c r="A57" s="60"/>
      <c r="B57" s="61">
        <v>51</v>
      </c>
      <c r="C57" s="74" t="s">
        <v>90</v>
      </c>
      <c r="D57" s="62">
        <v>2</v>
      </c>
      <c r="E57" s="75" t="s">
        <v>22</v>
      </c>
      <c r="F57" s="74" t="s">
        <v>104</v>
      </c>
      <c r="G57" s="104"/>
      <c r="H57" s="110"/>
      <c r="I57" s="104"/>
      <c r="J57" s="94"/>
      <c r="K57" s="104"/>
      <c r="L57" s="104"/>
      <c r="M57" s="13">
        <f t="shared" si="3"/>
        <v>104</v>
      </c>
      <c r="N57" s="13">
        <v>52</v>
      </c>
      <c r="O57" s="19">
        <v>34.9</v>
      </c>
      <c r="P57" s="14">
        <f t="shared" si="4"/>
        <v>69.8</v>
      </c>
      <c r="Q57" s="38" t="str">
        <f t="shared" si="2"/>
        <v>VYHOVUJE</v>
      </c>
    </row>
    <row r="58" spans="1:18" ht="41.25" customHeight="1" x14ac:dyDescent="0.3">
      <c r="A58" s="60"/>
      <c r="B58" s="61">
        <v>52</v>
      </c>
      <c r="C58" s="74" t="s">
        <v>91</v>
      </c>
      <c r="D58" s="62">
        <v>2</v>
      </c>
      <c r="E58" s="75" t="s">
        <v>22</v>
      </c>
      <c r="F58" s="74" t="s">
        <v>92</v>
      </c>
      <c r="G58" s="104"/>
      <c r="H58" s="110"/>
      <c r="I58" s="104"/>
      <c r="J58" s="94"/>
      <c r="K58" s="104"/>
      <c r="L58" s="104"/>
      <c r="M58" s="13">
        <f t="shared" si="3"/>
        <v>102</v>
      </c>
      <c r="N58" s="13">
        <v>51</v>
      </c>
      <c r="O58" s="19">
        <v>21.55</v>
      </c>
      <c r="P58" s="14">
        <f t="shared" si="4"/>
        <v>43.1</v>
      </c>
      <c r="Q58" s="38" t="str">
        <f t="shared" si="2"/>
        <v>VYHOVUJE</v>
      </c>
    </row>
    <row r="59" spans="1:18" ht="41.25" customHeight="1" x14ac:dyDescent="0.3">
      <c r="A59" s="60"/>
      <c r="B59" s="61">
        <v>53</v>
      </c>
      <c r="C59" s="74" t="s">
        <v>93</v>
      </c>
      <c r="D59" s="62">
        <v>2</v>
      </c>
      <c r="E59" s="75" t="s">
        <v>22</v>
      </c>
      <c r="F59" s="74" t="s">
        <v>94</v>
      </c>
      <c r="G59" s="104"/>
      <c r="H59" s="110"/>
      <c r="I59" s="104"/>
      <c r="J59" s="94"/>
      <c r="K59" s="104"/>
      <c r="L59" s="104"/>
      <c r="M59" s="13">
        <f t="shared" si="3"/>
        <v>110</v>
      </c>
      <c r="N59" s="13">
        <v>55</v>
      </c>
      <c r="O59" s="19">
        <v>27.1</v>
      </c>
      <c r="P59" s="14">
        <f t="shared" si="4"/>
        <v>54.2</v>
      </c>
      <c r="Q59" s="38" t="str">
        <f t="shared" si="2"/>
        <v>VYHOVUJE</v>
      </c>
    </row>
    <row r="60" spans="1:18" ht="41.25" customHeight="1" x14ac:dyDescent="0.3">
      <c r="A60" s="60"/>
      <c r="B60" s="61">
        <v>54</v>
      </c>
      <c r="C60" s="74" t="s">
        <v>95</v>
      </c>
      <c r="D60" s="62">
        <v>2</v>
      </c>
      <c r="E60" s="75" t="s">
        <v>13</v>
      </c>
      <c r="F60" s="74" t="s">
        <v>52</v>
      </c>
      <c r="G60" s="104"/>
      <c r="H60" s="110"/>
      <c r="I60" s="104"/>
      <c r="J60" s="94"/>
      <c r="K60" s="104"/>
      <c r="L60" s="104"/>
      <c r="M60" s="13">
        <f t="shared" si="3"/>
        <v>20</v>
      </c>
      <c r="N60" s="13">
        <v>10</v>
      </c>
      <c r="O60" s="19">
        <v>3.65</v>
      </c>
      <c r="P60" s="14">
        <f t="shared" si="4"/>
        <v>7.3</v>
      </c>
      <c r="Q60" s="38" t="str">
        <f t="shared" si="2"/>
        <v>VYHOVUJE</v>
      </c>
    </row>
    <row r="61" spans="1:18" ht="41.25" customHeight="1" thickBot="1" x14ac:dyDescent="0.35">
      <c r="A61" s="60"/>
      <c r="B61" s="64">
        <v>55</v>
      </c>
      <c r="C61" s="76" t="s">
        <v>96</v>
      </c>
      <c r="D61" s="65">
        <v>2</v>
      </c>
      <c r="E61" s="77" t="s">
        <v>13</v>
      </c>
      <c r="F61" s="76" t="s">
        <v>52</v>
      </c>
      <c r="G61" s="105"/>
      <c r="H61" s="111"/>
      <c r="I61" s="105"/>
      <c r="J61" s="95"/>
      <c r="K61" s="105"/>
      <c r="L61" s="105"/>
      <c r="M61" s="15">
        <f t="shared" si="3"/>
        <v>20</v>
      </c>
      <c r="N61" s="15">
        <v>10</v>
      </c>
      <c r="O61" s="32">
        <v>5.4</v>
      </c>
      <c r="P61" s="16">
        <f t="shared" si="4"/>
        <v>10.8</v>
      </c>
      <c r="Q61" s="39" t="str">
        <f t="shared" si="2"/>
        <v>VYHOVUJE</v>
      </c>
    </row>
    <row r="62" spans="1:18" ht="96.75" customHeight="1" thickTop="1" thickBot="1" x14ac:dyDescent="0.35">
      <c r="A62" s="67"/>
      <c r="B62" s="78">
        <v>56</v>
      </c>
      <c r="C62" s="79" t="s">
        <v>98</v>
      </c>
      <c r="D62" s="80">
        <v>1</v>
      </c>
      <c r="E62" s="81" t="s">
        <v>22</v>
      </c>
      <c r="F62" s="79" t="s">
        <v>99</v>
      </c>
      <c r="G62" s="82" t="s">
        <v>102</v>
      </c>
      <c r="H62" s="83"/>
      <c r="I62" s="82"/>
      <c r="J62" s="83"/>
      <c r="K62" s="82" t="s">
        <v>100</v>
      </c>
      <c r="L62" s="82" t="s">
        <v>101</v>
      </c>
      <c r="M62" s="17">
        <f t="shared" si="3"/>
        <v>3500</v>
      </c>
      <c r="N62" s="17">
        <v>3500</v>
      </c>
      <c r="O62" s="33">
        <v>1844</v>
      </c>
      <c r="P62" s="18">
        <f t="shared" si="4"/>
        <v>1844</v>
      </c>
      <c r="Q62" s="40" t="str">
        <f t="shared" si="2"/>
        <v>VYHOVUJE</v>
      </c>
    </row>
    <row r="63" spans="1:18" ht="13.5" customHeight="1" thickTop="1" thickBot="1" x14ac:dyDescent="0.3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</row>
    <row r="64" spans="1:18" ht="60.75" customHeight="1" thickTop="1" thickBot="1" x14ac:dyDescent="0.35">
      <c r="A64" s="84"/>
      <c r="B64" s="113" t="s">
        <v>109</v>
      </c>
      <c r="C64" s="113"/>
      <c r="D64" s="113"/>
      <c r="E64" s="113"/>
      <c r="F64" s="113"/>
      <c r="G64" s="113"/>
      <c r="H64" s="113"/>
      <c r="I64" s="4"/>
      <c r="J64" s="85"/>
      <c r="K64" s="86"/>
      <c r="L64" s="86"/>
      <c r="M64" s="5"/>
      <c r="N64" s="49" t="s">
        <v>2</v>
      </c>
      <c r="O64" s="97" t="s">
        <v>3</v>
      </c>
      <c r="P64" s="98"/>
      <c r="Q64" s="99"/>
    </row>
    <row r="65" spans="1:18" ht="33" customHeight="1" thickTop="1" thickBot="1" x14ac:dyDescent="0.35">
      <c r="A65" s="84"/>
      <c r="B65" s="96" t="s">
        <v>4</v>
      </c>
      <c r="C65" s="96"/>
      <c r="D65" s="96"/>
      <c r="E65" s="96"/>
      <c r="F65" s="96"/>
      <c r="G65" s="96"/>
      <c r="H65" s="96"/>
      <c r="J65" s="6"/>
      <c r="K65" s="6"/>
      <c r="L65" s="6"/>
      <c r="M65" s="7"/>
      <c r="N65" s="50">
        <f>SUM(M7:M62)</f>
        <v>31698</v>
      </c>
      <c r="O65" s="100">
        <f>SUM(P7:P62)</f>
        <v>21582.249999999993</v>
      </c>
      <c r="P65" s="101"/>
      <c r="Q65" s="102"/>
    </row>
    <row r="66" spans="1:18" ht="39.75" customHeight="1" thickTop="1" x14ac:dyDescent="0.3">
      <c r="A66" s="84"/>
      <c r="H66" s="8"/>
      <c r="I66" s="8"/>
      <c r="J66" s="9"/>
      <c r="K66" s="9"/>
      <c r="L66" s="9"/>
      <c r="M66" s="51"/>
      <c r="N66" s="51"/>
      <c r="O66" s="89"/>
      <c r="P66" s="89"/>
      <c r="Q66" s="89"/>
      <c r="R66" s="89"/>
    </row>
    <row r="67" spans="1:18" ht="19.95" customHeight="1" x14ac:dyDescent="0.3">
      <c r="A67" s="84"/>
      <c r="J67" s="9"/>
      <c r="K67" s="9"/>
      <c r="L67" s="9"/>
      <c r="M67" s="51"/>
      <c r="N67" s="10"/>
      <c r="O67" s="10"/>
      <c r="P67" s="10"/>
      <c r="Q67" s="89"/>
      <c r="R67" s="89"/>
    </row>
    <row r="68" spans="1:18" ht="71.25" customHeight="1" x14ac:dyDescent="0.3">
      <c r="A68" s="84"/>
      <c r="J68" s="9"/>
      <c r="K68" s="9"/>
      <c r="L68" s="9"/>
      <c r="M68" s="51"/>
      <c r="N68" s="10"/>
      <c r="O68" s="10"/>
      <c r="P68" s="10"/>
      <c r="Q68" s="89"/>
      <c r="R68" s="89"/>
    </row>
    <row r="69" spans="1:18" ht="36" customHeight="1" x14ac:dyDescent="0.3">
      <c r="A69" s="84"/>
      <c r="J69" s="4"/>
      <c r="K69" s="90"/>
      <c r="L69" s="90"/>
      <c r="M69" s="90"/>
      <c r="N69" s="51"/>
      <c r="O69" s="89"/>
      <c r="P69" s="89"/>
      <c r="Q69" s="89"/>
      <c r="R69" s="89"/>
    </row>
    <row r="70" spans="1:18" ht="14.25" customHeight="1" x14ac:dyDescent="0.3">
      <c r="A70" s="84"/>
      <c r="B70" s="89"/>
      <c r="C70" s="51"/>
      <c r="D70" s="91"/>
      <c r="E70" s="92"/>
      <c r="F70" s="51"/>
      <c r="G70" s="51"/>
      <c r="H70" s="51"/>
      <c r="I70" s="89"/>
      <c r="J70" s="89"/>
      <c r="K70" s="89"/>
      <c r="L70" s="89"/>
      <c r="M70" s="51"/>
      <c r="N70" s="51"/>
      <c r="O70" s="89"/>
      <c r="P70" s="89"/>
      <c r="Q70" s="89"/>
      <c r="R70" s="89"/>
    </row>
    <row r="71" spans="1:18" ht="14.25" customHeight="1" x14ac:dyDescent="0.3">
      <c r="A71" s="84"/>
      <c r="B71" s="89"/>
      <c r="C71" s="51"/>
      <c r="D71" s="91"/>
      <c r="E71" s="92"/>
      <c r="F71" s="51"/>
      <c r="G71" s="51"/>
      <c r="H71" s="51"/>
      <c r="I71" s="89"/>
      <c r="J71" s="89"/>
      <c r="K71" s="89"/>
      <c r="L71" s="89"/>
      <c r="M71" s="51"/>
      <c r="N71" s="51"/>
      <c r="O71" s="89"/>
      <c r="P71" s="89"/>
      <c r="Q71" s="89"/>
      <c r="R71" s="89"/>
    </row>
    <row r="72" spans="1:18" ht="14.25" customHeight="1" x14ac:dyDescent="0.3">
      <c r="A72" s="84"/>
      <c r="B72" s="89"/>
      <c r="C72" s="51"/>
      <c r="D72" s="91"/>
      <c r="E72" s="92"/>
      <c r="F72" s="51"/>
      <c r="G72" s="51"/>
      <c r="H72" s="51"/>
      <c r="I72" s="89"/>
      <c r="J72" s="89"/>
      <c r="K72" s="89"/>
      <c r="L72" s="89"/>
      <c r="M72" s="51"/>
      <c r="N72" s="51"/>
      <c r="O72" s="89"/>
      <c r="P72" s="89"/>
      <c r="Q72" s="89"/>
      <c r="R72" s="89"/>
    </row>
    <row r="73" spans="1:18" ht="14.25" customHeight="1" x14ac:dyDescent="0.3">
      <c r="A73" s="84"/>
      <c r="B73" s="89"/>
      <c r="C73" s="51"/>
      <c r="D73" s="91"/>
      <c r="E73" s="92"/>
      <c r="F73" s="51"/>
      <c r="G73" s="51"/>
      <c r="H73" s="51"/>
      <c r="I73" s="89"/>
      <c r="J73" s="89"/>
      <c r="K73" s="89"/>
      <c r="L73" s="89"/>
      <c r="M73" s="51"/>
      <c r="N73" s="51"/>
      <c r="O73" s="89"/>
      <c r="P73" s="89"/>
      <c r="Q73" s="89"/>
      <c r="R73" s="89"/>
    </row>
    <row r="74" spans="1:18" x14ac:dyDescent="0.3">
      <c r="C74" s="1"/>
      <c r="D74" s="1"/>
      <c r="E74" s="1"/>
      <c r="F74" s="1"/>
      <c r="G74" s="1"/>
      <c r="H74" s="1"/>
      <c r="L74" s="1"/>
      <c r="M74" s="1"/>
    </row>
    <row r="75" spans="1:18" x14ac:dyDescent="0.3">
      <c r="C75" s="1"/>
      <c r="D75" s="1"/>
      <c r="E75" s="1"/>
      <c r="F75" s="1"/>
      <c r="G75" s="1"/>
      <c r="H75" s="1"/>
      <c r="L75" s="1"/>
      <c r="M75" s="1"/>
    </row>
    <row r="76" spans="1:18" x14ac:dyDescent="0.3">
      <c r="C76" s="1"/>
      <c r="D76" s="1"/>
      <c r="E76" s="1"/>
      <c r="F76" s="1"/>
      <c r="G76" s="1"/>
      <c r="H76" s="1"/>
      <c r="L76" s="1"/>
      <c r="M76" s="1"/>
    </row>
    <row r="77" spans="1:18" x14ac:dyDescent="0.3">
      <c r="C77" s="1"/>
      <c r="D77" s="1"/>
      <c r="E77" s="1"/>
      <c r="F77" s="1"/>
      <c r="G77" s="1"/>
      <c r="H77" s="1"/>
      <c r="L77" s="1"/>
      <c r="M77" s="1"/>
    </row>
    <row r="78" spans="1:18" x14ac:dyDescent="0.3">
      <c r="C78" s="1"/>
      <c r="D78" s="1"/>
      <c r="E78" s="1"/>
      <c r="F78" s="1"/>
      <c r="G78" s="1"/>
      <c r="H78" s="1"/>
      <c r="L78" s="1"/>
      <c r="M78" s="1"/>
    </row>
    <row r="79" spans="1:18" x14ac:dyDescent="0.3">
      <c r="C79" s="1"/>
      <c r="D79" s="1"/>
      <c r="E79" s="1"/>
      <c r="F79" s="1"/>
      <c r="G79" s="1"/>
      <c r="H79" s="1"/>
      <c r="L79" s="1"/>
      <c r="M79" s="1"/>
    </row>
    <row r="80" spans="1:18" x14ac:dyDescent="0.3">
      <c r="C80" s="1"/>
      <c r="D80" s="1"/>
      <c r="E80" s="1"/>
      <c r="F80" s="1"/>
      <c r="G80" s="1"/>
      <c r="H80" s="1"/>
      <c r="L80" s="1"/>
      <c r="M80" s="1"/>
    </row>
    <row r="81" spans="3:13" x14ac:dyDescent="0.3">
      <c r="C81" s="1"/>
      <c r="D81" s="1"/>
      <c r="E81" s="1"/>
      <c r="F81" s="1"/>
      <c r="G81" s="1"/>
      <c r="H81" s="1"/>
      <c r="L81" s="1"/>
      <c r="M81" s="1"/>
    </row>
    <row r="82" spans="3:13" x14ac:dyDescent="0.3">
      <c r="C82" s="1"/>
      <c r="D82" s="1"/>
      <c r="E82" s="1"/>
      <c r="F82" s="1"/>
      <c r="G82" s="1"/>
      <c r="H82" s="1"/>
      <c r="L82" s="1"/>
      <c r="M82" s="1"/>
    </row>
    <row r="83" spans="3:13" x14ac:dyDescent="0.3">
      <c r="C83" s="1"/>
      <c r="D83" s="1"/>
      <c r="E83" s="1"/>
      <c r="F83" s="1"/>
      <c r="G83" s="1"/>
      <c r="H83" s="1"/>
      <c r="L83" s="1"/>
      <c r="M83" s="1"/>
    </row>
    <row r="84" spans="3:13" x14ac:dyDescent="0.3">
      <c r="C84" s="1"/>
      <c r="D84" s="1"/>
      <c r="E84" s="1"/>
      <c r="F84" s="1"/>
      <c r="G84" s="1"/>
      <c r="H84" s="1"/>
      <c r="L84" s="1"/>
      <c r="M84" s="1"/>
    </row>
    <row r="85" spans="3:13" x14ac:dyDescent="0.3">
      <c r="C85" s="1"/>
      <c r="D85" s="1"/>
      <c r="E85" s="1"/>
      <c r="F85" s="1"/>
      <c r="G85" s="1"/>
      <c r="H85" s="1"/>
      <c r="L85" s="1"/>
      <c r="M85" s="1"/>
    </row>
    <row r="86" spans="3:13" x14ac:dyDescent="0.3">
      <c r="C86" s="1"/>
      <c r="D86" s="1"/>
      <c r="E86" s="1"/>
      <c r="F86" s="1"/>
      <c r="G86" s="1"/>
      <c r="H86" s="1"/>
      <c r="L86" s="1"/>
      <c r="M86" s="1"/>
    </row>
    <row r="87" spans="3:13" x14ac:dyDescent="0.3">
      <c r="C87" s="1"/>
      <c r="D87" s="1"/>
      <c r="E87" s="1"/>
      <c r="F87" s="1"/>
      <c r="G87" s="1"/>
      <c r="H87" s="1"/>
      <c r="L87" s="1"/>
      <c r="M87" s="1"/>
    </row>
    <row r="88" spans="3:13" x14ac:dyDescent="0.3">
      <c r="C88" s="1"/>
      <c r="D88" s="1"/>
      <c r="E88" s="1"/>
      <c r="F88" s="1"/>
      <c r="G88" s="1"/>
      <c r="H88" s="1"/>
      <c r="L88" s="1"/>
      <c r="M88" s="1"/>
    </row>
    <row r="89" spans="3:13" x14ac:dyDescent="0.3">
      <c r="C89" s="1"/>
      <c r="D89" s="1"/>
      <c r="E89" s="1"/>
      <c r="F89" s="1"/>
      <c r="G89" s="1"/>
      <c r="H89" s="1"/>
      <c r="L89" s="1"/>
      <c r="M89" s="1"/>
    </row>
    <row r="90" spans="3:13" x14ac:dyDescent="0.3">
      <c r="C90" s="1"/>
      <c r="D90" s="1"/>
      <c r="E90" s="1"/>
      <c r="F90" s="1"/>
      <c r="G90" s="1"/>
      <c r="H90" s="1"/>
      <c r="L90" s="1"/>
      <c r="M90" s="1"/>
    </row>
    <row r="91" spans="3:13" x14ac:dyDescent="0.3">
      <c r="C91" s="1"/>
      <c r="D91" s="1"/>
      <c r="E91" s="1"/>
      <c r="F91" s="1"/>
      <c r="G91" s="1"/>
      <c r="H91" s="1"/>
      <c r="L91" s="1"/>
      <c r="M91" s="1"/>
    </row>
    <row r="92" spans="3:13" x14ac:dyDescent="0.3">
      <c r="C92" s="1"/>
      <c r="D92" s="1"/>
      <c r="E92" s="1"/>
      <c r="F92" s="1"/>
      <c r="G92" s="1"/>
      <c r="H92" s="1"/>
      <c r="L92" s="1"/>
      <c r="M92" s="1"/>
    </row>
    <row r="93" spans="3:13" x14ac:dyDescent="0.3">
      <c r="C93" s="1"/>
      <c r="D93" s="1"/>
      <c r="E93" s="1"/>
      <c r="F93" s="1"/>
      <c r="G93" s="1"/>
      <c r="H93" s="1"/>
      <c r="L93" s="1"/>
      <c r="M93" s="1"/>
    </row>
    <row r="94" spans="3:13" x14ac:dyDescent="0.3">
      <c r="C94" s="1"/>
      <c r="D94" s="1"/>
      <c r="E94" s="1"/>
      <c r="F94" s="1"/>
      <c r="G94" s="1"/>
      <c r="H94" s="1"/>
      <c r="L94" s="1"/>
      <c r="M94" s="1"/>
    </row>
    <row r="95" spans="3:13" x14ac:dyDescent="0.3">
      <c r="C95" s="1"/>
      <c r="D95" s="1"/>
      <c r="E95" s="1"/>
      <c r="F95" s="1"/>
      <c r="G95" s="1"/>
      <c r="H95" s="1"/>
      <c r="L95" s="1"/>
      <c r="M95" s="1"/>
    </row>
    <row r="96" spans="3:13" x14ac:dyDescent="0.3">
      <c r="C96" s="1"/>
      <c r="D96" s="1"/>
      <c r="E96" s="1"/>
      <c r="F96" s="1"/>
      <c r="G96" s="1"/>
      <c r="H96" s="1"/>
      <c r="L96" s="1"/>
      <c r="M96" s="1"/>
    </row>
    <row r="97" spans="3:13" x14ac:dyDescent="0.3">
      <c r="C97" s="1"/>
      <c r="D97" s="1"/>
      <c r="E97" s="1"/>
      <c r="F97" s="1"/>
      <c r="G97" s="1"/>
      <c r="H97" s="1"/>
      <c r="L97" s="1"/>
      <c r="M97" s="1"/>
    </row>
    <row r="98" spans="3:13" x14ac:dyDescent="0.3">
      <c r="C98" s="1"/>
      <c r="D98" s="1"/>
      <c r="E98" s="1"/>
      <c r="F98" s="1"/>
      <c r="G98" s="1"/>
      <c r="H98" s="1"/>
      <c r="L98" s="1"/>
      <c r="M98" s="1"/>
    </row>
    <row r="99" spans="3:13" x14ac:dyDescent="0.3">
      <c r="C99" s="1"/>
      <c r="D99" s="1"/>
      <c r="E99" s="1"/>
      <c r="F99" s="1"/>
      <c r="G99" s="1"/>
      <c r="H99" s="1"/>
      <c r="L99" s="1"/>
      <c r="M99" s="1"/>
    </row>
    <row r="100" spans="3:13" x14ac:dyDescent="0.3">
      <c r="C100" s="1"/>
      <c r="D100" s="1"/>
      <c r="E100" s="1"/>
      <c r="F100" s="1"/>
      <c r="G100" s="1"/>
      <c r="H100" s="1"/>
      <c r="L100" s="1"/>
      <c r="M100" s="1"/>
    </row>
    <row r="101" spans="3:13" x14ac:dyDescent="0.3">
      <c r="C101" s="1"/>
      <c r="D101" s="1"/>
      <c r="E101" s="1"/>
      <c r="F101" s="1"/>
      <c r="G101" s="1"/>
      <c r="H101" s="1"/>
      <c r="L101" s="1"/>
      <c r="M101" s="1"/>
    </row>
    <row r="102" spans="3:13" x14ac:dyDescent="0.3">
      <c r="C102" s="1"/>
      <c r="D102" s="1"/>
      <c r="E102" s="1"/>
      <c r="F102" s="1"/>
      <c r="G102" s="1"/>
      <c r="H102" s="1"/>
      <c r="L102" s="1"/>
      <c r="M102" s="1"/>
    </row>
    <row r="103" spans="3:13" x14ac:dyDescent="0.3">
      <c r="C103" s="1"/>
      <c r="D103" s="1"/>
      <c r="E103" s="1"/>
      <c r="F103" s="1"/>
      <c r="G103" s="1"/>
      <c r="H103" s="1"/>
      <c r="L103" s="1"/>
      <c r="M103" s="1"/>
    </row>
    <row r="104" spans="3:13" x14ac:dyDescent="0.3">
      <c r="C104" s="1"/>
      <c r="D104" s="1"/>
      <c r="E104" s="1"/>
      <c r="F104" s="1"/>
      <c r="G104" s="1"/>
      <c r="H104" s="1"/>
      <c r="L104" s="1"/>
      <c r="M104" s="1"/>
    </row>
    <row r="105" spans="3:13" x14ac:dyDescent="0.3">
      <c r="C105" s="1"/>
      <c r="D105" s="1"/>
      <c r="E105" s="1"/>
      <c r="F105" s="1"/>
      <c r="G105" s="1"/>
      <c r="H105" s="1"/>
      <c r="L105" s="1"/>
      <c r="M105" s="1"/>
    </row>
    <row r="106" spans="3:13" x14ac:dyDescent="0.3">
      <c r="C106" s="1"/>
      <c r="D106" s="1"/>
      <c r="E106" s="1"/>
      <c r="F106" s="1"/>
      <c r="G106" s="1"/>
      <c r="H106" s="1"/>
      <c r="L106" s="1"/>
      <c r="M106" s="1"/>
    </row>
    <row r="107" spans="3:13" x14ac:dyDescent="0.3">
      <c r="C107" s="1"/>
      <c r="D107" s="1"/>
      <c r="E107" s="1"/>
      <c r="F107" s="1"/>
      <c r="G107" s="1"/>
      <c r="H107" s="1"/>
      <c r="L107" s="1"/>
      <c r="M107" s="1"/>
    </row>
    <row r="108" spans="3:13" x14ac:dyDescent="0.3">
      <c r="C108" s="1"/>
      <c r="D108" s="1"/>
      <c r="E108" s="1"/>
      <c r="F108" s="1"/>
      <c r="G108" s="1"/>
      <c r="H108" s="1"/>
      <c r="L108" s="1"/>
      <c r="M108" s="1"/>
    </row>
    <row r="109" spans="3:13" x14ac:dyDescent="0.3">
      <c r="C109" s="1"/>
      <c r="D109" s="1"/>
      <c r="E109" s="1"/>
      <c r="F109" s="1"/>
      <c r="G109" s="1"/>
      <c r="H109" s="1"/>
      <c r="L109" s="1"/>
      <c r="M109" s="1"/>
    </row>
    <row r="110" spans="3:13" x14ac:dyDescent="0.3">
      <c r="C110" s="1"/>
      <c r="D110" s="1"/>
      <c r="E110" s="1"/>
      <c r="F110" s="1"/>
      <c r="G110" s="1"/>
      <c r="H110" s="1"/>
      <c r="L110" s="1"/>
      <c r="M110" s="1"/>
    </row>
    <row r="111" spans="3:13" x14ac:dyDescent="0.3">
      <c r="C111" s="1"/>
      <c r="D111" s="1"/>
      <c r="E111" s="1"/>
      <c r="F111" s="1"/>
      <c r="G111" s="1"/>
      <c r="H111" s="1"/>
      <c r="L111" s="1"/>
      <c r="M111" s="1"/>
    </row>
    <row r="112" spans="3:13" x14ac:dyDescent="0.3">
      <c r="C112" s="1"/>
      <c r="D112" s="1"/>
      <c r="E112" s="1"/>
      <c r="F112" s="1"/>
      <c r="G112" s="1"/>
      <c r="H112" s="1"/>
      <c r="L112" s="1"/>
      <c r="M112" s="1"/>
    </row>
    <row r="113" spans="3:13" x14ac:dyDescent="0.3">
      <c r="C113" s="1"/>
      <c r="D113" s="1"/>
      <c r="E113" s="1"/>
      <c r="F113" s="1"/>
      <c r="G113" s="1"/>
      <c r="H113" s="1"/>
      <c r="L113" s="1"/>
      <c r="M113" s="1"/>
    </row>
    <row r="114" spans="3:13" x14ac:dyDescent="0.3">
      <c r="C114" s="1"/>
      <c r="D114" s="1"/>
      <c r="E114" s="1"/>
      <c r="F114" s="1"/>
      <c r="G114" s="1"/>
      <c r="H114" s="1"/>
      <c r="L114" s="1"/>
      <c r="M114" s="1"/>
    </row>
    <row r="115" spans="3:13" x14ac:dyDescent="0.3">
      <c r="C115" s="1"/>
      <c r="D115" s="1"/>
      <c r="E115" s="1"/>
      <c r="F115" s="1"/>
      <c r="G115" s="1"/>
      <c r="H115" s="1"/>
      <c r="L115" s="1"/>
      <c r="M115" s="1"/>
    </row>
    <row r="116" spans="3:13" x14ac:dyDescent="0.3">
      <c r="C116" s="1"/>
      <c r="D116" s="1"/>
      <c r="E116" s="1"/>
      <c r="F116" s="1"/>
      <c r="G116" s="1"/>
      <c r="H116" s="1"/>
      <c r="L116" s="1"/>
      <c r="M116" s="1"/>
    </row>
    <row r="117" spans="3:13" x14ac:dyDescent="0.3">
      <c r="C117" s="1"/>
      <c r="D117" s="1"/>
      <c r="E117" s="1"/>
      <c r="F117" s="1"/>
      <c r="G117" s="1"/>
      <c r="H117" s="1"/>
      <c r="L117" s="1"/>
      <c r="M117" s="1"/>
    </row>
    <row r="118" spans="3:13" x14ac:dyDescent="0.3">
      <c r="C118" s="1"/>
      <c r="D118" s="1"/>
      <c r="E118" s="1"/>
      <c r="F118" s="1"/>
      <c r="G118" s="1"/>
      <c r="H118" s="1"/>
      <c r="L118" s="1"/>
      <c r="M118" s="1"/>
    </row>
    <row r="119" spans="3:13" x14ac:dyDescent="0.3">
      <c r="C119" s="1"/>
      <c r="D119" s="1"/>
      <c r="E119" s="1"/>
      <c r="F119" s="1"/>
      <c r="G119" s="1"/>
      <c r="H119" s="1"/>
      <c r="L119" s="1"/>
      <c r="M119" s="1"/>
    </row>
    <row r="120" spans="3:13" x14ac:dyDescent="0.3">
      <c r="C120" s="1"/>
      <c r="D120" s="1"/>
      <c r="E120" s="1"/>
      <c r="F120" s="1"/>
      <c r="G120" s="1"/>
      <c r="H120" s="1"/>
      <c r="L120" s="1"/>
      <c r="M120" s="1"/>
    </row>
    <row r="121" spans="3:13" x14ac:dyDescent="0.3">
      <c r="C121" s="1"/>
      <c r="D121" s="1"/>
      <c r="E121" s="1"/>
      <c r="F121" s="1"/>
      <c r="G121" s="1"/>
      <c r="H121" s="1"/>
      <c r="L121" s="1"/>
      <c r="M121" s="1"/>
    </row>
    <row r="122" spans="3:13" x14ac:dyDescent="0.3">
      <c r="C122" s="1"/>
      <c r="D122" s="1"/>
      <c r="E122" s="1"/>
      <c r="F122" s="1"/>
      <c r="G122" s="1"/>
      <c r="H122" s="1"/>
      <c r="L122" s="1"/>
      <c r="M122" s="1"/>
    </row>
    <row r="123" spans="3:13" x14ac:dyDescent="0.3">
      <c r="C123" s="1"/>
      <c r="D123" s="1"/>
      <c r="E123" s="1"/>
      <c r="F123" s="1"/>
      <c r="G123" s="1"/>
      <c r="H123" s="1"/>
      <c r="L123" s="1"/>
      <c r="M123" s="1"/>
    </row>
    <row r="124" spans="3:13" x14ac:dyDescent="0.3">
      <c r="C124" s="1"/>
      <c r="D124" s="1"/>
      <c r="E124" s="1"/>
      <c r="F124" s="1"/>
      <c r="G124" s="1"/>
      <c r="H124" s="1"/>
      <c r="L124" s="1"/>
      <c r="M124" s="1"/>
    </row>
    <row r="125" spans="3:13" x14ac:dyDescent="0.3">
      <c r="C125" s="1"/>
      <c r="D125" s="1"/>
      <c r="E125" s="1"/>
      <c r="F125" s="1"/>
      <c r="G125" s="1"/>
      <c r="H125" s="1"/>
      <c r="L125" s="1"/>
      <c r="M125" s="1"/>
    </row>
    <row r="126" spans="3:13" x14ac:dyDescent="0.3">
      <c r="C126" s="1"/>
      <c r="D126" s="1"/>
      <c r="E126" s="1"/>
      <c r="F126" s="1"/>
      <c r="G126" s="1"/>
      <c r="H126" s="1"/>
      <c r="L126" s="1"/>
      <c r="M126" s="1"/>
    </row>
    <row r="127" spans="3:13" x14ac:dyDescent="0.3">
      <c r="C127" s="1"/>
      <c r="D127" s="1"/>
      <c r="E127" s="1"/>
      <c r="F127" s="1"/>
      <c r="G127" s="1"/>
      <c r="H127" s="1"/>
      <c r="L127" s="1"/>
      <c r="M127" s="1"/>
    </row>
    <row r="128" spans="3:13" x14ac:dyDescent="0.3">
      <c r="C128" s="1"/>
      <c r="D128" s="1"/>
      <c r="E128" s="1"/>
      <c r="F128" s="1"/>
      <c r="G128" s="1"/>
      <c r="H128" s="1"/>
      <c r="L128" s="1"/>
      <c r="M128" s="1"/>
    </row>
    <row r="129" spans="3:13" x14ac:dyDescent="0.3">
      <c r="C129" s="1"/>
      <c r="D129" s="1"/>
      <c r="E129" s="1"/>
      <c r="F129" s="1"/>
      <c r="G129" s="1"/>
      <c r="H129" s="1"/>
      <c r="L129" s="1"/>
      <c r="M129" s="1"/>
    </row>
    <row r="130" spans="3:13" x14ac:dyDescent="0.3">
      <c r="C130" s="1"/>
      <c r="D130" s="1"/>
      <c r="E130" s="1"/>
      <c r="F130" s="1"/>
      <c r="G130" s="1"/>
      <c r="H130" s="1"/>
      <c r="L130" s="1"/>
      <c r="M130" s="1"/>
    </row>
    <row r="131" spans="3:13" x14ac:dyDescent="0.3">
      <c r="C131" s="1"/>
      <c r="D131" s="1"/>
      <c r="E131" s="1"/>
      <c r="F131" s="1"/>
      <c r="G131" s="1"/>
      <c r="H131" s="1"/>
      <c r="L131" s="1"/>
      <c r="M131" s="1"/>
    </row>
    <row r="132" spans="3:13" x14ac:dyDescent="0.3">
      <c r="C132" s="1"/>
      <c r="D132" s="1"/>
      <c r="E132" s="1"/>
      <c r="F132" s="1"/>
      <c r="G132" s="1"/>
      <c r="H132" s="1"/>
      <c r="L132" s="1"/>
      <c r="M132" s="1"/>
    </row>
    <row r="133" spans="3:13" x14ac:dyDescent="0.3">
      <c r="C133" s="1"/>
      <c r="D133" s="1"/>
      <c r="E133" s="1"/>
      <c r="F133" s="1"/>
      <c r="G133" s="1"/>
      <c r="H133" s="1"/>
      <c r="L133" s="1"/>
      <c r="M133" s="1"/>
    </row>
    <row r="134" spans="3:13" x14ac:dyDescent="0.3">
      <c r="C134" s="1"/>
      <c r="D134" s="1"/>
      <c r="E134" s="1"/>
      <c r="F134" s="1"/>
      <c r="G134" s="1"/>
      <c r="H134" s="1"/>
      <c r="L134" s="1"/>
      <c r="M134" s="1"/>
    </row>
    <row r="135" spans="3:13" x14ac:dyDescent="0.3">
      <c r="C135" s="1"/>
      <c r="D135" s="1"/>
      <c r="E135" s="1"/>
      <c r="F135" s="1"/>
      <c r="G135" s="1"/>
      <c r="H135" s="1"/>
      <c r="L135" s="1"/>
      <c r="M135" s="1"/>
    </row>
    <row r="136" spans="3:13" x14ac:dyDescent="0.3">
      <c r="C136" s="1"/>
      <c r="D136" s="1"/>
      <c r="E136" s="1"/>
      <c r="F136" s="1"/>
      <c r="G136" s="1"/>
      <c r="H136" s="1"/>
      <c r="L136" s="1"/>
      <c r="M136" s="1"/>
    </row>
    <row r="137" spans="3:13" x14ac:dyDescent="0.3">
      <c r="C137" s="1"/>
      <c r="D137" s="1"/>
      <c r="E137" s="1"/>
      <c r="F137" s="1"/>
      <c r="G137" s="1"/>
      <c r="H137" s="1"/>
      <c r="L137" s="1"/>
      <c r="M137" s="1"/>
    </row>
    <row r="138" spans="3:13" x14ac:dyDescent="0.3">
      <c r="C138" s="1"/>
      <c r="D138" s="1"/>
      <c r="E138" s="1"/>
      <c r="F138" s="1"/>
      <c r="G138" s="1"/>
      <c r="H138" s="1"/>
      <c r="L138" s="1"/>
      <c r="M138" s="1"/>
    </row>
    <row r="139" spans="3:13" x14ac:dyDescent="0.3">
      <c r="C139" s="1"/>
      <c r="D139" s="1"/>
      <c r="E139" s="1"/>
      <c r="F139" s="1"/>
      <c r="G139" s="1"/>
      <c r="H139" s="1"/>
      <c r="L139" s="1"/>
      <c r="M139" s="1"/>
    </row>
    <row r="140" spans="3:13" x14ac:dyDescent="0.3">
      <c r="C140" s="1"/>
      <c r="D140" s="1"/>
      <c r="E140" s="1"/>
      <c r="F140" s="1"/>
      <c r="G140" s="1"/>
      <c r="H140" s="1"/>
      <c r="L140" s="1"/>
      <c r="M140" s="1"/>
    </row>
    <row r="141" spans="3:13" x14ac:dyDescent="0.3">
      <c r="C141" s="1"/>
      <c r="D141" s="1"/>
      <c r="E141" s="1"/>
      <c r="F141" s="1"/>
      <c r="G141" s="1"/>
      <c r="H141" s="1"/>
      <c r="L141" s="1"/>
      <c r="M141" s="1"/>
    </row>
    <row r="142" spans="3:13" x14ac:dyDescent="0.3">
      <c r="C142" s="1"/>
      <c r="D142" s="1"/>
      <c r="E142" s="1"/>
      <c r="F142" s="1"/>
      <c r="G142" s="1"/>
      <c r="H142" s="1"/>
      <c r="L142" s="1"/>
      <c r="M142" s="1"/>
    </row>
    <row r="143" spans="3:13" x14ac:dyDescent="0.3">
      <c r="C143" s="1"/>
      <c r="D143" s="1"/>
      <c r="E143" s="1"/>
      <c r="F143" s="1"/>
      <c r="G143" s="1"/>
      <c r="H143" s="1"/>
      <c r="L143" s="1"/>
      <c r="M143" s="1"/>
    </row>
    <row r="144" spans="3:13" x14ac:dyDescent="0.3">
      <c r="C144" s="1"/>
      <c r="D144" s="1"/>
      <c r="E144" s="1"/>
      <c r="F144" s="1"/>
      <c r="G144" s="1"/>
      <c r="H144" s="1"/>
      <c r="L144" s="1"/>
      <c r="M144" s="1"/>
    </row>
    <row r="145" spans="3:13" x14ac:dyDescent="0.3">
      <c r="C145" s="1"/>
      <c r="D145" s="1"/>
      <c r="E145" s="1"/>
      <c r="F145" s="1"/>
      <c r="G145" s="1"/>
      <c r="H145" s="1"/>
      <c r="L145" s="1"/>
      <c r="M145" s="1"/>
    </row>
    <row r="146" spans="3:13" x14ac:dyDescent="0.3">
      <c r="C146" s="1"/>
      <c r="D146" s="1"/>
      <c r="E146" s="1"/>
      <c r="F146" s="1"/>
      <c r="G146" s="1"/>
      <c r="H146" s="1"/>
      <c r="L146" s="1"/>
      <c r="M146" s="1"/>
    </row>
    <row r="147" spans="3:13" x14ac:dyDescent="0.3">
      <c r="C147" s="1"/>
      <c r="D147" s="1"/>
      <c r="E147" s="1"/>
      <c r="F147" s="1"/>
      <c r="G147" s="1"/>
      <c r="H147" s="1"/>
      <c r="L147" s="1"/>
      <c r="M147" s="1"/>
    </row>
    <row r="148" spans="3:13" x14ac:dyDescent="0.3">
      <c r="C148" s="1"/>
      <c r="D148" s="1"/>
      <c r="E148" s="1"/>
      <c r="F148" s="1"/>
      <c r="G148" s="1"/>
      <c r="H148" s="1"/>
      <c r="L148" s="1"/>
      <c r="M148" s="1"/>
    </row>
    <row r="149" spans="3:13" x14ac:dyDescent="0.3">
      <c r="C149" s="1"/>
      <c r="D149" s="1"/>
      <c r="E149" s="1"/>
      <c r="F149" s="1"/>
      <c r="G149" s="1"/>
      <c r="H149" s="1"/>
      <c r="L149" s="1"/>
      <c r="M149" s="1"/>
    </row>
    <row r="150" spans="3:13" x14ac:dyDescent="0.3">
      <c r="C150" s="1"/>
      <c r="D150" s="1"/>
      <c r="E150" s="1"/>
      <c r="F150" s="1"/>
      <c r="G150" s="1"/>
      <c r="H150" s="1"/>
      <c r="L150" s="1"/>
      <c r="M150" s="1"/>
    </row>
    <row r="151" spans="3:13" x14ac:dyDescent="0.3">
      <c r="C151" s="1"/>
      <c r="D151" s="1"/>
      <c r="E151" s="1"/>
      <c r="F151" s="1"/>
      <c r="G151" s="1"/>
      <c r="H151" s="1"/>
      <c r="L151" s="1"/>
      <c r="M151" s="1"/>
    </row>
    <row r="152" spans="3:13" x14ac:dyDescent="0.3">
      <c r="C152" s="1"/>
      <c r="D152" s="1"/>
      <c r="E152" s="1"/>
      <c r="F152" s="1"/>
      <c r="G152" s="1"/>
      <c r="H152" s="1"/>
      <c r="L152" s="1"/>
      <c r="M152" s="1"/>
    </row>
    <row r="153" spans="3:13" x14ac:dyDescent="0.3">
      <c r="C153" s="1"/>
      <c r="D153" s="1"/>
      <c r="E153" s="1"/>
      <c r="F153" s="1"/>
      <c r="G153" s="1"/>
      <c r="H153" s="1"/>
      <c r="L153" s="1"/>
      <c r="M153" s="1"/>
    </row>
    <row r="154" spans="3:13" x14ac:dyDescent="0.3">
      <c r="C154" s="1"/>
      <c r="D154" s="1"/>
      <c r="E154" s="1"/>
      <c r="F154" s="1"/>
      <c r="G154" s="1"/>
      <c r="H154" s="1"/>
      <c r="L154" s="1"/>
      <c r="M154" s="1"/>
    </row>
    <row r="155" spans="3:13" x14ac:dyDescent="0.3">
      <c r="C155" s="1"/>
      <c r="D155" s="1"/>
      <c r="E155" s="1"/>
      <c r="F155" s="1"/>
      <c r="G155" s="1"/>
      <c r="H155" s="1"/>
      <c r="L155" s="1"/>
      <c r="M155" s="1"/>
    </row>
    <row r="156" spans="3:13" x14ac:dyDescent="0.3">
      <c r="C156" s="1"/>
      <c r="D156" s="1"/>
      <c r="E156" s="1"/>
      <c r="F156" s="1"/>
      <c r="G156" s="1"/>
      <c r="H156" s="1"/>
      <c r="L156" s="1"/>
      <c r="M156" s="1"/>
    </row>
    <row r="157" spans="3:13" x14ac:dyDescent="0.3">
      <c r="C157" s="1"/>
      <c r="D157" s="1"/>
      <c r="E157" s="1"/>
      <c r="F157" s="1"/>
      <c r="G157" s="1"/>
      <c r="H157" s="1"/>
      <c r="L157" s="1"/>
      <c r="M157" s="1"/>
    </row>
    <row r="158" spans="3:13" x14ac:dyDescent="0.3">
      <c r="C158" s="1"/>
      <c r="D158" s="1"/>
      <c r="E158" s="1"/>
      <c r="F158" s="1"/>
      <c r="G158" s="1"/>
      <c r="H158" s="1"/>
      <c r="L158" s="1"/>
      <c r="M158" s="1"/>
    </row>
    <row r="159" spans="3:13" x14ac:dyDescent="0.3">
      <c r="C159" s="1"/>
      <c r="D159" s="1"/>
      <c r="E159" s="1"/>
      <c r="F159" s="1"/>
      <c r="G159" s="1"/>
      <c r="H159" s="1"/>
      <c r="L159" s="1"/>
      <c r="M159" s="1"/>
    </row>
    <row r="160" spans="3:13" x14ac:dyDescent="0.3">
      <c r="C160" s="1"/>
      <c r="D160" s="1"/>
      <c r="E160" s="1"/>
      <c r="F160" s="1"/>
      <c r="G160" s="1"/>
      <c r="H160" s="1"/>
      <c r="L160" s="1"/>
      <c r="M160" s="1"/>
    </row>
    <row r="161" spans="3:13" x14ac:dyDescent="0.3">
      <c r="C161" s="1"/>
      <c r="D161" s="1"/>
      <c r="E161" s="1"/>
      <c r="F161" s="1"/>
      <c r="G161" s="1"/>
      <c r="H161" s="1"/>
      <c r="L161" s="1"/>
      <c r="M161" s="1"/>
    </row>
    <row r="162" spans="3:13" x14ac:dyDescent="0.3">
      <c r="C162" s="1"/>
      <c r="D162" s="1"/>
      <c r="E162" s="1"/>
      <c r="F162" s="1"/>
      <c r="G162" s="1"/>
      <c r="H162" s="1"/>
      <c r="L162" s="1"/>
      <c r="M162" s="1"/>
    </row>
    <row r="163" spans="3:13" x14ac:dyDescent="0.3">
      <c r="C163" s="1"/>
      <c r="D163" s="1"/>
      <c r="E163" s="1"/>
      <c r="F163" s="1"/>
      <c r="G163" s="1"/>
      <c r="H163" s="1"/>
      <c r="L163" s="1"/>
      <c r="M163" s="1"/>
    </row>
    <row r="164" spans="3:13" x14ac:dyDescent="0.3">
      <c r="C164" s="1"/>
      <c r="D164" s="1"/>
      <c r="E164" s="1"/>
      <c r="F164" s="1"/>
      <c r="G164" s="1"/>
      <c r="H164" s="1"/>
      <c r="L164" s="1"/>
      <c r="M164" s="1"/>
    </row>
    <row r="165" spans="3:13" x14ac:dyDescent="0.3">
      <c r="C165" s="1"/>
      <c r="D165" s="1"/>
      <c r="E165" s="1"/>
      <c r="F165" s="1"/>
      <c r="G165" s="1"/>
      <c r="H165" s="1"/>
      <c r="L165" s="1"/>
      <c r="M165" s="1"/>
    </row>
    <row r="166" spans="3:13" x14ac:dyDescent="0.3">
      <c r="C166" s="1"/>
      <c r="D166" s="1"/>
      <c r="E166" s="1"/>
      <c r="F166" s="1"/>
      <c r="G166" s="1"/>
      <c r="H166" s="1"/>
      <c r="L166" s="1"/>
      <c r="M166" s="1"/>
    </row>
    <row r="167" spans="3:13" x14ac:dyDescent="0.3">
      <c r="C167" s="1"/>
      <c r="D167" s="1"/>
      <c r="E167" s="1"/>
      <c r="F167" s="1"/>
      <c r="G167" s="1"/>
      <c r="H167" s="1"/>
      <c r="L167" s="1"/>
      <c r="M167" s="1"/>
    </row>
    <row r="168" spans="3:13" x14ac:dyDescent="0.3">
      <c r="C168" s="1"/>
      <c r="D168" s="1"/>
      <c r="E168" s="1"/>
      <c r="F168" s="1"/>
      <c r="G168" s="1"/>
      <c r="H168" s="1"/>
      <c r="L168" s="1"/>
      <c r="M168" s="1"/>
    </row>
    <row r="169" spans="3:13" x14ac:dyDescent="0.3">
      <c r="C169" s="1"/>
      <c r="D169" s="1"/>
      <c r="E169" s="1"/>
      <c r="F169" s="1"/>
      <c r="G169" s="1"/>
      <c r="H169" s="1"/>
      <c r="L169" s="1"/>
      <c r="M169" s="1"/>
    </row>
    <row r="170" spans="3:13" x14ac:dyDescent="0.3">
      <c r="C170" s="1"/>
      <c r="D170" s="1"/>
      <c r="E170" s="1"/>
      <c r="F170" s="1"/>
      <c r="G170" s="1"/>
      <c r="H170" s="1"/>
      <c r="L170" s="1"/>
      <c r="M170" s="1"/>
    </row>
    <row r="171" spans="3:13" x14ac:dyDescent="0.3">
      <c r="C171" s="1"/>
      <c r="D171" s="1"/>
      <c r="E171" s="1"/>
      <c r="F171" s="1"/>
      <c r="G171" s="1"/>
      <c r="H171" s="1"/>
      <c r="L171" s="1"/>
      <c r="M171" s="1"/>
    </row>
    <row r="172" spans="3:13" x14ac:dyDescent="0.3">
      <c r="C172" s="1"/>
      <c r="D172" s="1"/>
      <c r="E172" s="1"/>
      <c r="F172" s="1"/>
      <c r="G172" s="1"/>
      <c r="H172" s="1"/>
      <c r="L172" s="1"/>
      <c r="M172" s="1"/>
    </row>
    <row r="173" spans="3:13" x14ac:dyDescent="0.3">
      <c r="C173" s="1"/>
      <c r="D173" s="1"/>
      <c r="E173" s="1"/>
      <c r="F173" s="1"/>
      <c r="G173" s="1"/>
      <c r="H173" s="1"/>
      <c r="L173" s="1"/>
      <c r="M173" s="1"/>
    </row>
    <row r="174" spans="3:13" x14ac:dyDescent="0.3">
      <c r="C174" s="1"/>
      <c r="D174" s="1"/>
      <c r="E174" s="1"/>
      <c r="F174" s="1"/>
      <c r="G174" s="1"/>
      <c r="H174" s="1"/>
      <c r="L174" s="1"/>
      <c r="M174" s="1"/>
    </row>
    <row r="175" spans="3:13" x14ac:dyDescent="0.3">
      <c r="C175" s="1"/>
      <c r="D175" s="1"/>
      <c r="E175" s="1"/>
      <c r="F175" s="1"/>
      <c r="G175" s="1"/>
      <c r="H175" s="1"/>
      <c r="L175" s="1"/>
      <c r="M175" s="1"/>
    </row>
    <row r="176" spans="3:13" x14ac:dyDescent="0.3">
      <c r="C176" s="1"/>
      <c r="D176" s="1"/>
      <c r="E176" s="1"/>
      <c r="F176" s="1"/>
      <c r="G176" s="1"/>
      <c r="H176" s="1"/>
      <c r="L176" s="1"/>
      <c r="M176" s="1"/>
    </row>
    <row r="177" spans="3:13" x14ac:dyDescent="0.3">
      <c r="C177" s="1"/>
      <c r="D177" s="1"/>
      <c r="E177" s="1"/>
      <c r="F177" s="1"/>
      <c r="G177" s="1"/>
      <c r="H177" s="1"/>
      <c r="L177" s="1"/>
      <c r="M177" s="1"/>
    </row>
    <row r="178" spans="3:13" x14ac:dyDescent="0.3">
      <c r="C178" s="1"/>
      <c r="D178" s="1"/>
      <c r="E178" s="1"/>
      <c r="F178" s="1"/>
      <c r="G178" s="1"/>
      <c r="H178" s="1"/>
      <c r="L178" s="1"/>
      <c r="M178" s="1"/>
    </row>
    <row r="179" spans="3:13" x14ac:dyDescent="0.3">
      <c r="C179" s="1"/>
      <c r="D179" s="1"/>
      <c r="E179" s="1"/>
      <c r="F179" s="1"/>
      <c r="G179" s="1"/>
      <c r="H179" s="1"/>
      <c r="L179" s="1"/>
      <c r="M179" s="1"/>
    </row>
    <row r="180" spans="3:13" x14ac:dyDescent="0.3">
      <c r="C180" s="1"/>
      <c r="D180" s="1"/>
      <c r="E180" s="1"/>
      <c r="F180" s="1"/>
      <c r="G180" s="1"/>
      <c r="H180" s="1"/>
      <c r="L180" s="1"/>
      <c r="M180" s="1"/>
    </row>
    <row r="181" spans="3:13" x14ac:dyDescent="0.3">
      <c r="C181" s="1"/>
      <c r="D181" s="1"/>
      <c r="E181" s="1"/>
      <c r="F181" s="1"/>
      <c r="G181" s="1"/>
      <c r="H181" s="1"/>
      <c r="L181" s="1"/>
      <c r="M181" s="1"/>
    </row>
    <row r="182" spans="3:13" x14ac:dyDescent="0.3">
      <c r="C182" s="1"/>
      <c r="D182" s="1"/>
      <c r="E182" s="1"/>
      <c r="F182" s="1"/>
      <c r="G182" s="1"/>
      <c r="H182" s="1"/>
      <c r="L182" s="1"/>
      <c r="M182" s="1"/>
    </row>
    <row r="183" spans="3:13" x14ac:dyDescent="0.3">
      <c r="C183" s="1"/>
      <c r="D183" s="1"/>
      <c r="E183" s="1"/>
      <c r="F183" s="1"/>
      <c r="G183" s="1"/>
      <c r="H183" s="1"/>
      <c r="L183" s="1"/>
      <c r="M183" s="1"/>
    </row>
    <row r="184" spans="3:13" x14ac:dyDescent="0.3">
      <c r="C184" s="1"/>
      <c r="D184" s="1"/>
      <c r="E184" s="1"/>
      <c r="F184" s="1"/>
      <c r="G184" s="1"/>
      <c r="H184" s="1"/>
      <c r="L184" s="1"/>
      <c r="M184" s="1"/>
    </row>
    <row r="185" spans="3:13" x14ac:dyDescent="0.3">
      <c r="C185" s="1"/>
      <c r="D185" s="1"/>
      <c r="E185" s="1"/>
      <c r="F185" s="1"/>
      <c r="G185" s="1"/>
      <c r="H185" s="1"/>
      <c r="L185" s="1"/>
      <c r="M185" s="1"/>
    </row>
    <row r="186" spans="3:13" x14ac:dyDescent="0.3">
      <c r="C186" s="1"/>
      <c r="D186" s="1"/>
      <c r="E186" s="1"/>
      <c r="F186" s="1"/>
      <c r="G186" s="1"/>
      <c r="H186" s="1"/>
      <c r="L186" s="1"/>
      <c r="M186" s="1"/>
    </row>
    <row r="187" spans="3:13" x14ac:dyDescent="0.3">
      <c r="C187" s="1"/>
      <c r="D187" s="1"/>
      <c r="E187" s="1"/>
      <c r="F187" s="1"/>
      <c r="G187" s="1"/>
      <c r="H187" s="1"/>
      <c r="L187" s="1"/>
      <c r="M187" s="1"/>
    </row>
    <row r="188" spans="3:13" x14ac:dyDescent="0.3">
      <c r="C188" s="1"/>
      <c r="D188" s="1"/>
      <c r="E188" s="1"/>
      <c r="F188" s="1"/>
      <c r="G188" s="1"/>
      <c r="H188" s="1"/>
      <c r="L188" s="1"/>
      <c r="M188" s="1"/>
    </row>
    <row r="189" spans="3:13" x14ac:dyDescent="0.3">
      <c r="C189" s="1"/>
      <c r="D189" s="1"/>
      <c r="E189" s="1"/>
      <c r="F189" s="1"/>
      <c r="G189" s="1"/>
      <c r="H189" s="1"/>
      <c r="L189" s="1"/>
      <c r="M189" s="1"/>
    </row>
    <row r="190" spans="3:13" x14ac:dyDescent="0.3">
      <c r="C190" s="1"/>
      <c r="D190" s="1"/>
      <c r="E190" s="1"/>
      <c r="F190" s="1"/>
      <c r="G190" s="1"/>
      <c r="H190" s="1"/>
      <c r="L190" s="1"/>
      <c r="M190" s="1"/>
    </row>
    <row r="191" spans="3:13" x14ac:dyDescent="0.3">
      <c r="C191" s="1"/>
      <c r="D191" s="1"/>
      <c r="E191" s="1"/>
      <c r="F191" s="1"/>
      <c r="G191" s="1"/>
      <c r="H191" s="1"/>
      <c r="L191" s="1"/>
      <c r="M191" s="1"/>
    </row>
    <row r="192" spans="3:13" x14ac:dyDescent="0.3">
      <c r="C192" s="1"/>
      <c r="D192" s="1"/>
      <c r="E192" s="1"/>
      <c r="F192" s="1"/>
      <c r="G192" s="1"/>
      <c r="H192" s="1"/>
      <c r="L192" s="1"/>
      <c r="M192" s="1"/>
    </row>
    <row r="193" spans="3:13" x14ac:dyDescent="0.3">
      <c r="C193" s="1"/>
      <c r="D193" s="1"/>
      <c r="E193" s="1"/>
      <c r="F193" s="1"/>
      <c r="G193" s="1"/>
      <c r="H193" s="1"/>
      <c r="L193" s="1"/>
      <c r="M193" s="1"/>
    </row>
    <row r="194" spans="3:13" x14ac:dyDescent="0.3">
      <c r="C194" s="1"/>
      <c r="D194" s="1"/>
      <c r="E194" s="1"/>
      <c r="F194" s="1"/>
      <c r="G194" s="1"/>
      <c r="H194" s="1"/>
      <c r="L194" s="1"/>
      <c r="M194" s="1"/>
    </row>
    <row r="195" spans="3:13" x14ac:dyDescent="0.3">
      <c r="C195" s="1"/>
      <c r="D195" s="1"/>
      <c r="E195" s="1"/>
      <c r="F195" s="1"/>
      <c r="G195" s="1"/>
      <c r="H195" s="1"/>
      <c r="L195" s="1"/>
      <c r="M195" s="1"/>
    </row>
    <row r="196" spans="3:13" x14ac:dyDescent="0.3">
      <c r="C196" s="1"/>
      <c r="D196" s="1"/>
      <c r="E196" s="1"/>
      <c r="F196" s="1"/>
      <c r="G196" s="1"/>
      <c r="H196" s="1"/>
      <c r="L196" s="1"/>
      <c r="M196" s="1"/>
    </row>
    <row r="197" spans="3:13" x14ac:dyDescent="0.3">
      <c r="C197" s="1"/>
      <c r="D197" s="1"/>
      <c r="E197" s="1"/>
      <c r="F197" s="1"/>
      <c r="G197" s="1"/>
      <c r="H197" s="1"/>
      <c r="L197" s="1"/>
      <c r="M197" s="1"/>
    </row>
    <row r="198" spans="3:13" x14ac:dyDescent="0.3">
      <c r="C198" s="1"/>
      <c r="D198" s="1"/>
      <c r="E198" s="1"/>
      <c r="F198" s="1"/>
      <c r="G198" s="1"/>
      <c r="H198" s="1"/>
      <c r="L198" s="1"/>
      <c r="M198" s="1"/>
    </row>
    <row r="199" spans="3:13" x14ac:dyDescent="0.3">
      <c r="C199" s="1"/>
      <c r="D199" s="1"/>
      <c r="E199" s="1"/>
      <c r="F199" s="1"/>
      <c r="G199" s="1"/>
      <c r="H199" s="1"/>
      <c r="L199" s="1"/>
      <c r="M199" s="1"/>
    </row>
    <row r="200" spans="3:13" x14ac:dyDescent="0.3">
      <c r="C200" s="1"/>
      <c r="D200" s="1"/>
      <c r="E200" s="1"/>
      <c r="F200" s="1"/>
      <c r="G200" s="1"/>
      <c r="H200" s="1"/>
      <c r="L200" s="1"/>
      <c r="M200" s="1"/>
    </row>
    <row r="201" spans="3:13" x14ac:dyDescent="0.3">
      <c r="C201" s="1"/>
      <c r="D201" s="1"/>
      <c r="E201" s="1"/>
      <c r="F201" s="1"/>
      <c r="G201" s="1"/>
      <c r="H201" s="1"/>
      <c r="L201" s="1"/>
      <c r="M201" s="1"/>
    </row>
    <row r="202" spans="3:13" x14ac:dyDescent="0.3">
      <c r="C202" s="1"/>
      <c r="D202" s="1"/>
      <c r="E202" s="1"/>
      <c r="F202" s="1"/>
      <c r="G202" s="1"/>
      <c r="H202" s="1"/>
      <c r="L202" s="1"/>
      <c r="M202" s="1"/>
    </row>
    <row r="203" spans="3:13" x14ac:dyDescent="0.3">
      <c r="C203" s="1"/>
      <c r="D203" s="1"/>
      <c r="E203" s="1"/>
      <c r="F203" s="1"/>
      <c r="G203" s="1"/>
      <c r="H203" s="1"/>
      <c r="L203" s="1"/>
      <c r="M203" s="1"/>
    </row>
    <row r="204" spans="3:13" x14ac:dyDescent="0.3">
      <c r="C204" s="1"/>
      <c r="D204" s="1"/>
      <c r="E204" s="1"/>
      <c r="F204" s="1"/>
      <c r="G204" s="1"/>
      <c r="H204" s="1"/>
      <c r="L204" s="1"/>
      <c r="M204" s="1"/>
    </row>
    <row r="205" spans="3:13" x14ac:dyDescent="0.3">
      <c r="C205" s="1"/>
      <c r="D205" s="1"/>
      <c r="E205" s="1"/>
      <c r="F205" s="1"/>
      <c r="G205" s="1"/>
      <c r="H205" s="1"/>
      <c r="L205" s="1"/>
      <c r="M205" s="1"/>
    </row>
  </sheetData>
  <sheetProtection password="F79C" sheet="1" objects="1" scenarios="1" selectLockedCells="1"/>
  <mergeCells count="29">
    <mergeCell ref="O1:Q1"/>
    <mergeCell ref="B1:E1"/>
    <mergeCell ref="G41:G61"/>
    <mergeCell ref="H41:H61"/>
    <mergeCell ref="I41:I61"/>
    <mergeCell ref="K41:K61"/>
    <mergeCell ref="I15:I40"/>
    <mergeCell ref="K15:K40"/>
    <mergeCell ref="L15:L40"/>
    <mergeCell ref="C3:C4"/>
    <mergeCell ref="B64:H64"/>
    <mergeCell ref="D3:E4"/>
    <mergeCell ref="F3:I4"/>
    <mergeCell ref="B65:H65"/>
    <mergeCell ref="O64:Q64"/>
    <mergeCell ref="O65:Q65"/>
    <mergeCell ref="G7:G9"/>
    <mergeCell ref="H7:H9"/>
    <mergeCell ref="I7:I9"/>
    <mergeCell ref="K7:K9"/>
    <mergeCell ref="L7:L9"/>
    <mergeCell ref="G10:G14"/>
    <mergeCell ref="H10:H14"/>
    <mergeCell ref="L41:L61"/>
    <mergeCell ref="I10:I14"/>
    <mergeCell ref="K10:K14"/>
    <mergeCell ref="L10:L14"/>
    <mergeCell ref="G15:G40"/>
    <mergeCell ref="H15:H40"/>
  </mergeCells>
  <phoneticPr fontId="0" type="noConversion"/>
  <conditionalFormatting sqref="Q7:Q62">
    <cfRule type="cellIs" dxfId="14" priority="22" operator="equal">
      <formula>"NEVYHOVUJE"</formula>
    </cfRule>
    <cfRule type="cellIs" dxfId="13" priority="23" operator="equal">
      <formula>"VYHOVUJE"</formula>
    </cfRule>
  </conditionalFormatting>
  <conditionalFormatting sqref="O7">
    <cfRule type="notContainsBlanks" dxfId="12" priority="5">
      <formula>LEN(TRIM(O7))&gt;0</formula>
    </cfRule>
    <cfRule type="containsBlanks" dxfId="11" priority="6">
      <formula>LEN(TRIM(O7))=0</formula>
    </cfRule>
  </conditionalFormatting>
  <conditionalFormatting sqref="O7">
    <cfRule type="notContainsBlanks" dxfId="10" priority="4">
      <formula>LEN(TRIM(O7))&gt;0</formula>
    </cfRule>
  </conditionalFormatting>
  <conditionalFormatting sqref="O8:O62">
    <cfRule type="notContainsBlanks" dxfId="9" priority="2">
      <formula>LEN(TRIM(O8))&gt;0</formula>
    </cfRule>
    <cfRule type="containsBlanks" dxfId="8" priority="3">
      <formula>LEN(TRIM(O8))=0</formula>
    </cfRule>
  </conditionalFormatting>
  <conditionalFormatting sqref="O8:O62">
    <cfRule type="notContainsBlanks" dxfId="7" priority="1">
      <formula>LEN(TRIM(O8))&gt;0</formula>
    </cfRule>
  </conditionalFormatting>
  <conditionalFormatting sqref="D62 B7:B62">
    <cfRule type="containsBlanks" dxfId="6" priority="31">
      <formula>LEN(TRIM(B7))=0</formula>
    </cfRule>
  </conditionalFormatting>
  <conditionalFormatting sqref="B7:B62">
    <cfRule type="cellIs" dxfId="5" priority="26" operator="greaterThanOrEqual">
      <formula>1</formula>
    </cfRule>
  </conditionalFormatting>
  <conditionalFormatting sqref="D7:D9">
    <cfRule type="containsBlanks" dxfId="4" priority="11">
      <formula>LEN(TRIM(D7))=0</formula>
    </cfRule>
  </conditionalFormatting>
  <conditionalFormatting sqref="D10:D14">
    <cfRule type="containsBlanks" dxfId="3" priority="10">
      <formula>LEN(TRIM(D10))=0</formula>
    </cfRule>
  </conditionalFormatting>
  <conditionalFormatting sqref="D15:D40">
    <cfRule type="containsBlanks" dxfId="2" priority="9">
      <formula>LEN(TRIM(D15))=0</formula>
    </cfRule>
  </conditionalFormatting>
  <conditionalFormatting sqref="D41:D54">
    <cfRule type="containsBlanks" dxfId="1" priority="8">
      <formula>LEN(TRIM(D41))=0</formula>
    </cfRule>
  </conditionalFormatting>
  <conditionalFormatting sqref="D55:D61">
    <cfRule type="containsBlanks" dxfId="0" priority="7">
      <formula>LEN(TRIM(D55))=0</formula>
    </cfRule>
  </conditionalFormatting>
  <dataValidations count="2">
    <dataValidation type="list" showInputMessage="1" showErrorMessage="1" sqref="H7 H10 H15 H41 H62">
      <formula1>"ANO,NE"</formula1>
    </dataValidation>
    <dataValidation type="list" showInputMessage="1" showErrorMessage="1" sqref="E7:E62">
      <formula1>"ks,bal,sada,"</formula1>
    </dataValidation>
  </dataValidations>
  <pageMargins left="0.16" right="0.17" top="0.78740157480314965" bottom="0.78740157480314965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2016-11-20T13:49:07Z</cp:lastPrinted>
  <dcterms:created xsi:type="dcterms:W3CDTF">2014-03-05T12:43:32Z</dcterms:created>
  <dcterms:modified xsi:type="dcterms:W3CDTF">2016-11-22T07:06:11Z</dcterms:modified>
</cp:coreProperties>
</file>